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defaultThemeVersion="124226"/>
  <xr:revisionPtr revIDLastSave="0" documentId="13_ncr:1_{584D4446-CB02-4886-BA36-830D2B47CD2C}" xr6:coauthVersionLast="47" xr6:coauthVersionMax="47" xr10:uidLastSave="{00000000-0000-0000-0000-000000000000}"/>
  <bookViews>
    <workbookView xWindow="-108" yWindow="-108" windowWidth="23256" windowHeight="12456" xr2:uid="{00000000-000D-0000-FFFF-FFFF00000000}"/>
  </bookViews>
  <sheets>
    <sheet name="FIDA" sheetId="33" r:id="rId1"/>
    <sheet name="FILDF" sheetId="34" r:id="rId2"/>
    <sheet name="FISTIP" sheetId="2" r:id="rId3"/>
    <sheet name="FIUBF" sheetId="35" r:id="rId4"/>
    <sheet name="FIIOF" sheetId="36" r:id="rId5"/>
    <sheet name="FICRF" sheetId="37" r:id="rId6"/>
  </sheets>
  <definedNames>
    <definedName name="_xlnm.Print_Area" localSheetId="0">FIDA!$A$1:$H$119</definedName>
    <definedName name="_xlnm.Print_Area" localSheetId="4">FIIOF!$A$1:$G$84</definedName>
    <definedName name="_xlnm.Print_Area" localSheetId="1">FILDF!$A$1:$H$76</definedName>
    <definedName name="_xlnm.Print_Area" localSheetId="3">FIUBF!$A$1:$H$39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0" i="2" l="1"/>
  <c r="F142" i="2" s="1"/>
  <c r="E140" i="2"/>
  <c r="E142" i="2" s="1"/>
  <c r="F13" i="2"/>
  <c r="F78" i="37" l="1"/>
  <c r="F80" i="37" s="1"/>
  <c r="E78" i="37"/>
  <c r="E80" i="37" s="1"/>
  <c r="F46" i="37"/>
  <c r="F48" i="37" s="1"/>
  <c r="E46" i="37"/>
  <c r="E48" i="37" s="1"/>
  <c r="F59" i="36"/>
  <c r="F61" i="36" s="1"/>
  <c r="E59" i="36"/>
  <c r="E61" i="36" s="1"/>
  <c r="E13" i="36"/>
  <c r="E15" i="36" s="1"/>
  <c r="F9" i="36"/>
  <c r="F11" i="36" s="1"/>
  <c r="F13" i="36" s="1"/>
  <c r="E9" i="36"/>
  <c r="E11" i="36" s="1"/>
  <c r="F50" i="34"/>
  <c r="F52" i="34" s="1"/>
  <c r="E50" i="34"/>
  <c r="E52" i="34" s="1"/>
  <c r="F61" i="33"/>
  <c r="F63" i="33" s="1"/>
  <c r="E61" i="33"/>
  <c r="F9" i="33"/>
  <c r="F11" i="33" s="1"/>
  <c r="E9" i="33"/>
  <c r="E13" i="33" s="1"/>
  <c r="E11" i="33" l="1"/>
  <c r="F13" i="33"/>
  <c r="F103" i="2" l="1"/>
  <c r="E103" i="2"/>
  <c r="F17" i="2"/>
  <c r="E17" i="2"/>
  <c r="E13" i="2"/>
  <c r="F9" i="2"/>
  <c r="E9" i="2"/>
  <c r="E21" i="2" l="1"/>
  <c r="E19" i="2"/>
  <c r="F19" i="2"/>
  <c r="F21" i="2"/>
  <c r="E105" i="2"/>
  <c r="F105" i="2"/>
</calcChain>
</file>

<file path=xl/sharedStrings.xml><?xml version="1.0" encoding="utf-8"?>
<sst xmlns="http://schemas.openxmlformats.org/spreadsheetml/2006/main" count="610" uniqueCount="148">
  <si>
    <t>Name of the Instrument</t>
  </si>
  <si>
    <t>Quantity</t>
  </si>
  <si>
    <t>ISIN Number</t>
  </si>
  <si>
    <t>% to Net Assets</t>
  </si>
  <si>
    <t>YTM</t>
  </si>
  <si>
    <t>Market Value (including accrued interest, if any) (Rs. in Lakhs)</t>
  </si>
  <si>
    <t>Portfolio Statement as on July 14, 2023</t>
  </si>
  <si>
    <t>Debt Instruments</t>
  </si>
  <si>
    <t>(a) Listed / awaiting listing on Stock Exchanges</t>
  </si>
  <si>
    <t>10.32% Andhra Pradesh Capital Region Development Authority (16-Aug-2024) **</t>
  </si>
  <si>
    <t>INE01E708016</t>
  </si>
  <si>
    <t>10.32% Andhra Pradesh Capital Region Development Authority (16-Aug-2025) **</t>
  </si>
  <si>
    <t>INE01E708024</t>
  </si>
  <si>
    <t>Sub Total</t>
  </si>
  <si>
    <t>(b) Privately Placed / Unlisted</t>
  </si>
  <si>
    <t>13.00% Rivaaz Trade Ventures Pvt Ltd (31-Dec-2023) $$ @@@ **</t>
  </si>
  <si>
    <t>INE971Z07190</t>
  </si>
  <si>
    <t>BWR D</t>
  </si>
  <si>
    <t>Mutual Fund Units</t>
  </si>
  <si>
    <t>SBI Overnight Fund - Direct Plan - Growth</t>
  </si>
  <si>
    <t>INF200K01TK5</t>
  </si>
  <si>
    <t>Mutual Fund</t>
  </si>
  <si>
    <t>Total</t>
  </si>
  <si>
    <t>Net Assets</t>
  </si>
  <si>
    <t>Call, Cash &amp; Other Assets</t>
  </si>
  <si>
    <t>Rating</t>
  </si>
  <si>
    <t>** Non- Traded Scrips</t>
  </si>
  <si>
    <t>Notes</t>
  </si>
  <si>
    <t>a) NAV at the beginning and at the end of the Half-year ended 14-Jul-2023</t>
  </si>
  <si>
    <t xml:space="preserve">      Plan/Option</t>
  </si>
  <si>
    <t>As on 14-Jul-2023</t>
  </si>
  <si>
    <t>As on 13-Jan-2023</t>
  </si>
  <si>
    <t xml:space="preserve">      Retail Plan Growth Option</t>
  </si>
  <si>
    <t xml:space="preserve">      Retail Plan Weekly IDCW Option</t>
  </si>
  <si>
    <t xml:space="preserve">      Retail Plan Monthly IDCW Option</t>
  </si>
  <si>
    <t xml:space="preserve">      Retail Plan Quarterly IDCW Option</t>
  </si>
  <si>
    <t xml:space="preserve">      Institutional Plan Growth Option</t>
  </si>
  <si>
    <t xml:space="preserve">      Direct Retail Plan Growth Option</t>
  </si>
  <si>
    <t xml:space="preserve">      Direct Retail Plan Weekly IDCW Option</t>
  </si>
  <si>
    <t xml:space="preserve">      Direct Retail Plan Monthly IDCW Option</t>
  </si>
  <si>
    <t xml:space="preserve">      Direct Retail Plan Quarterly IDCW Option</t>
  </si>
  <si>
    <t>IDCW - Income Distribution cum capital withdrawal</t>
  </si>
  <si>
    <t>b) Aggregate Distributions declared during the Half - year ended 14-Jul-2023</t>
  </si>
  <si>
    <t>Nil</t>
  </si>
  <si>
    <t>(In Years)</t>
  </si>
  <si>
    <t>Refer below link for rationale of devation under Valuation policy</t>
  </si>
  <si>
    <t>https://www.franklintempletonindia.com/investor/reports</t>
  </si>
  <si>
    <t>https://www.franklintempletonindia.com/download/en-in/latest%20updates/189ea834-ae3f-48eb-9d73-a9cc9cd9317e/franklin-templeton-update-on-reliance-broadcast-july-23-2020-kcg9m1gq-en-in.pdf</t>
  </si>
  <si>
    <t>https://www.franklintempletonindia.com/download/en-in/valuation-policy/a0e293eb-f28b-4edc-9535-c7d9e7321ddc/fair_valuation_reliance_big_reliance_infra_november_4_2020-kgox4tdb-en-in.pdf</t>
  </si>
  <si>
    <t>Main Portfolio</t>
  </si>
  <si>
    <t>Franklin India Short Term Income Plan - Segregated Portfolio 2 - 10.90% Vodafone Idea Ltd (02-Sep-2023)</t>
  </si>
  <si>
    <t>10.90% Vodafone Idea Ltd (02-Sep-2023) $$ ^^ **</t>
  </si>
  <si>
    <t>INE669E08318</t>
  </si>
  <si>
    <t>CARE B+</t>
  </si>
  <si>
    <t>c) Residual maturity / Average Maturity as on 14-Jul-2023</t>
  </si>
  <si>
    <t xml:space="preserve">d) During the fortnight additional instances of fair valuation/deviation from valuation price provided by the valuation agencies </t>
  </si>
  <si>
    <t>Franklin India Short Term Income Plan - Segregated Portfolio 3 - 9.50% Yes Bank Ltd CO 23 Dec 2021</t>
  </si>
  <si>
    <t>9.50% Yes Bank Ltd (23-Dec-2116) ~~~ $$ **</t>
  </si>
  <si>
    <t>INE528G08352</t>
  </si>
  <si>
    <t xml:space="preserve">      Retail Plan Daily IDCW Option</t>
  </si>
  <si>
    <t xml:space="preserve">      Growth Plan</t>
  </si>
  <si>
    <t xml:space="preserve">      Direct Growth Plan</t>
  </si>
  <si>
    <t xml:space="preserve">      Monthly IDCW Plan</t>
  </si>
  <si>
    <t xml:space="preserve">      Quarterly IDCW Plan</t>
  </si>
  <si>
    <t xml:space="preserve">      Direct Monthly IDCW Plan</t>
  </si>
  <si>
    <t xml:space="preserve">      Direct Quarterly IDCW Plan</t>
  </si>
  <si>
    <t>f) For ISIN INE445K07106 - 9.50% Reliance Broadcast Network Ltd (20-Jul-2020), the amount due at maturity was not received. For further details refer below link</t>
  </si>
  <si>
    <t xml:space="preserve">      IDCW Plan</t>
  </si>
  <si>
    <t xml:space="preserve">      Direct IDCW Plan</t>
  </si>
  <si>
    <t xml:space="preserve">      Super Institutional Plan Growth Option</t>
  </si>
  <si>
    <t xml:space="preserve">      Super Institutional Plan Weekly IDCW Option</t>
  </si>
  <si>
    <t>Risk level based on portfolio as on June 30, 2023</t>
  </si>
  <si>
    <t>Risk level of primary benchmark as on June 30, 2023</t>
  </si>
  <si>
    <t>Franklin India Dynamic Accrual Fund (No. of segregated Portfolios in the scheme - 3) - (under winding up) $$$</t>
  </si>
  <si>
    <t>Rating ^^^</t>
  </si>
  <si>
    <t>BWR D(CE)</t>
  </si>
  <si>
    <t>INE946S07189</t>
  </si>
  <si>
    <t>13.55% Nufuture Digital (India) Ltd (31-Dec-2023) $$ @@@ **</t>
  </si>
  <si>
    <t>$$ Indicates securties below investment grade or default</t>
  </si>
  <si>
    <t xml:space="preserve">^^^ SEBI vide its order dated October 6, 2022 cancelled the registration of Brickworks Ratings Pvt. Ltd (BWR) as a credit rating agency (CRA). The  Securities Appellate Tribunal (SAT), vide order dated June 6, 2023 quashed the aforesaid order of SEBI.  </t>
  </si>
  <si>
    <t>As on 07-Aug-2022*</t>
  </si>
  <si>
    <t>NA</t>
  </si>
  <si>
    <t>* All units in the scheme have been extinguished post distribution based on NAV dated Aug 07, 2022 which is the last declared NAV.</t>
  </si>
  <si>
    <t xml:space="preserve">This metric is computed basis market value of the securities (including accrued interest) held in the portfolio. Since the value of the securities held by the portfolio is currently zero, this metric is not applicable. </t>
  </si>
  <si>
    <t>e) Essel Infra Projects Ltd - Further to the favorable decision from the Delhi High Court, the Debenture Trustees have recovered Rs. 16,078.96 Lakhs (across 4 schemes) from sale of pledged shares. We continue efforts to recover the maximum value for the benefit of the unitholders. Recovery made by Franklin India Dynamic Accrual Fund is 639.58 Lakhs.</t>
  </si>
  <si>
    <t>g) Maturity proceeds from Reliance Big Private Ltd (ISIN: INE333T07063) was due on January 14, 2021. However, the issuer was unable to meet their payment obligations. The security of the issuer was fair valued at zero on November 4, 2020. Kindly refer note on our website on fair valuation. This fair valued price only reflects the realizable value as on the date of disclosure and does not indicate any reduction or write-off of the amount repayable by the issuers. We continue efforts to recover the maximum value for the benefit of the unitholders.</t>
  </si>
  <si>
    <t>h) Post the creation of the segregated portfolio i.e. 8.25% Vodafone Idea Ltd 10JUL20 - Segregated Portfolio 1 on January 24, 2020, the annual coupon due and the full principal due along with the interest was received by the segregated portfolio on June 12, 2020 and July 10, 2020 respectively. With these receipts, the segregated portfolio completed full recovery on July 10, 2020.</t>
  </si>
  <si>
    <t>i) Risk-o-meter</t>
  </si>
  <si>
    <t>As of August 7, 2022, all units of Franklin India Dynamic Accrual Fund (FIDA) stand extinguished.100% of the AUM of the scheme stands distributed to investors (except cases with incomplete KYC documentation or requiring remediation). Investors may note that in addition to the payments till date, any amount received by the schemes including recoveries/ receipts from securities which are currently valued at zero or have matured but defaulted on their repayment obligation, shall be paid out to investors as and when such amounts are recovered/received. There is no portfolio left to evaluate riskometer for the funds except the securities which are currently valued at zero or have matured but defaulted on their repayment obligation. On account of this, the riskometer for FIDA has not been disclosed.</t>
  </si>
  <si>
    <t>$$$ This scheme is under winding-up and SBI Funds Management Private Limited has been appointed as the liquidator as per the order of Hon'ble Supreme Court dated February 12, 2021. All units in the scheme have been extinguished post distribution based on NAV dated Aug 07, 2022 which is the last declared NAV.</t>
  </si>
  <si>
    <t>Franklin India Dynamic Accrual Fund - Segregated Portfolio 2 - 10.90% Vodafone Idea Ltd (02-Sep-2023)</t>
  </si>
  <si>
    <t xml:space="preserve"> $$ Indicates securties below investment grade or default</t>
  </si>
  <si>
    <t>^^ The security is currently valued at average of the price provided by AMFI designated valuation agencies and in accordance with the SEBI regulations, the interest is being accrued after applying the applicable haircut.</t>
  </si>
  <si>
    <t xml:space="preserve">b) During the fortnight additional instances of fair valuation/deviation from valuation price provided by the valuation agencies </t>
  </si>
  <si>
    <t>Franklin India Dynamic Accrual Fund - Segregated Portfolio 3 - 9.50% Yes Bank Ltd CO 23 Dec 2021</t>
  </si>
  <si>
    <t>CARE (withdrawn)/ ICRA D (hyb)</t>
  </si>
  <si>
    <t>~~~ Call option for December 23, 2021 has not been exercised by the issuer as per RBI Regulations and thereby, per SEBI circular dated March 22, 2021, maturity of the security has been moved to 100 years from the date of issuance.</t>
  </si>
  <si>
    <t>Franklin India Low Duration Fund (No. of segregated Portfolio in the scheme -2) - (under winding up) $$$</t>
  </si>
  <si>
    <t>This metric is computed basis market value of the securities (including accrued interest) held in the portfolio. Since there is no security in the portfolio, this metric is not applicable</t>
  </si>
  <si>
    <t>e) Essel Infra Projects Ltd - Further to the favorable decision from the Delhi High Court, the Debenture Trustees have recovered Rs. 16,078.96 Lakhs (across 4 schemes) from sale of pledged shares. We continue efforts to recover the maximum value for the benefit of the unitholders. Recovery made by Franklin India Low Duration Fund is 7,643.55 Lakhs.</t>
  </si>
  <si>
    <t>f) Maturity proceeds from Reliance Big Private Ltd (ISIN: INE333T07048) &amp; Reliance Infrastructure Consulting &amp; Engineers Private Ltd (ISIN: INE428K07011) were due on January 14, 2021 and January 15, 2021 respectively. However, the issuers were unable to meet their payment obligations. The securities of the issuer were fair valued at zero on November 4, 2020. Kindly refer note on our website on fair valuation . This fair valued price only reflects the realizable value as on the date of disclosure and does not indicate any reduction or write-off of the amount repayable by the issuers. We continue efforts to recover the maximum value for the benefit of the unitholders.</t>
  </si>
  <si>
    <t>g) Post the creation of the segregated portfolio i.e. 8.25% Vodafone Idea Ltd 10JUL20 - Segregated Portfolio 1 on January 24, 2020, the annual coupon due and the full principal due along with the interest was received by the segregated portfolio on June 12, 2020 and July 10, 2020 respectively. With these receipts, the segregated portfolio completed full recovery on July 10, 2020.</t>
  </si>
  <si>
    <t>h) Risk-o-meter</t>
  </si>
  <si>
    <t>As of August 7, 2022, all units of Franklin India Low Duration Fund (FILDF) stand extinguished.100% of the AUM of the scheme stands distributed to investors (except cases with incomplete KYC documentation or requiring remediation). Investors may note that in addition to the payments till date, any amount received by the schemes including recoveries/ receipts from securities which are currently valued at zero or have matured but defaulted on their repayment obligation, shall be paid out to investors as and when such amounts are recovered/received. There is no portfolio left to evaluate riskometer for the funds except the securities which are currently valued at zero or have matured but defaulted on their repayment obligation. On account of this, the riskometer for FILDF has not been disclosed.</t>
  </si>
  <si>
    <t>Franklin India Low Duration Fund-Segregated Portfolio 2 - 10.90% Vodafone Idea Ltd (02-Sep-2023)</t>
  </si>
  <si>
    <t xml:space="preserve">b) During the fornight additional instances of fair valuation/deviation from valuation price provided by the valuation agencies </t>
  </si>
  <si>
    <t>Franklin India Ultra Short Bond Fund - (No. of segregated Portfolio in the scheme -1) - (under winding up) $$$</t>
  </si>
  <si>
    <t>NIL</t>
  </si>
  <si>
    <t xml:space="preserve">      Institutional Plan Daily IDCW Option</t>
  </si>
  <si>
    <t xml:space="preserve">      Super Institutional Plan Daily IDCW Option</t>
  </si>
  <si>
    <t xml:space="preserve">      Direct Super Institutional Plan Growth Option</t>
  </si>
  <si>
    <t xml:space="preserve">      Direct Super Institutional Plan Daily IDCW Option</t>
  </si>
  <si>
    <t xml:space="preserve">      Direct Super Institutional Plan Weekly IDCW Option</t>
  </si>
  <si>
    <t>e) Post the creation of the segregated portfolio i.e. 8.25% Vodafone Idea Ltd 10JUL20 - Segregated Portfolio 1 on January 24, 2020, the annual coupon due and the full principal due along with the interest was received by the segregated portfolio on June 12, 2020 and July 10, 2020 respectively. With these receipts, the segregated portfolio completed full recovery on July 10, 2020.</t>
  </si>
  <si>
    <t xml:space="preserve">f) Risk-o-meter </t>
  </si>
  <si>
    <t>As of August 7, 2022, all units of Franklin India Ultra Short Term Bond Fund (FIUBF) stand extinguished. 100% of the AUM of the scheme stands distributed to investors (except cases with incomplete KYC documentation or requiring remediation). There is no portfolio left to evaluate riskometer for the fund. On account of this, the riskometer for FIUBF has not been disclosed.</t>
  </si>
  <si>
    <t>Franklin India Income Opportunities Fund (No. of segregated Portfolio in the scheme - 2) - (under winding up) $$$</t>
  </si>
  <si>
    <t>INE080T07128</t>
  </si>
  <si>
    <t>14.15% Future Ideas Co Ltd (31-Dec-2023) $$ @@@ **</t>
  </si>
  <si>
    <t>As on 12-Dec-2021*</t>
  </si>
  <si>
    <t>* All units in the scheme have been extinguished post distribution based on NAV dated Dec 12, 2021 which is the last declared NAV.</t>
  </si>
  <si>
    <t>f) Maturity proceeds from Reliance Big Private Ltd (ISIN: INE333T07063) was due on January 14, 2021. However, the issuer was unable to meet their payment obligations. The security of the issuer was fair valued at zero on November 4, 2020. Kindly refer note on our website on fair valuation. This fair valued price only reflects the realizable value as on the date of disclosure and does not indicate any reduction or write-off of the amount repayable by the issuers. We continue efforts to recover the maximum value for the benefit of the unitholders.</t>
  </si>
  <si>
    <t xml:space="preserve">h) Risk-o-meter </t>
  </si>
  <si>
    <t>As on December 12, 2021, all units of Franklin India Income Opportunities Fund (FIIOF) stand extinguished.100% of the AUM of the scheme stands distributed to investors (except cases with incomplete KYC documentation or requiring remediation). Investors may note that in addition to the payments till date, any amount received by the schemes including recoveries/ receipts from securities which are currently valued at zero or have matured but defaulted on their repayment obligation, shall be paid out to investors as and when such amounts are recovered/received. There is no portfolio left to evaluate riskometer for the fund except the securities which are currently valued at zero or have matured but defaulted on their repayment obligation. On account of this, the riskometer for FIIOF has not been disclosed.</t>
  </si>
  <si>
    <t>$$$ This scheme is under winding-up and SBI Funds Management Private Limited has been appointed as the liquidator as per the order of Hon'ble Supreme Court dated February 12, 2021. All units in the scheme have been extinguished post distribution based on NAV dated Dec 12, 2021 which is the last declared NAV.</t>
  </si>
  <si>
    <t>Franklin India Income Opportunities Fund-Segregated Portfolio 2 - 10.90% Vodafone Idea Ltd (02-Sep-2023)</t>
  </si>
  <si>
    <t>Franklin India Credit Risk Fund (No. of segregated Portfolios in the scheme -3) - (under winding up) $$$</t>
  </si>
  <si>
    <t>As on 11-Jun-2023*</t>
  </si>
  <si>
    <t>* All units in the scheme have been extinguished post distribution based on NAV dated Jun 11, 2023 which is the last declared NAV.</t>
  </si>
  <si>
    <t>e) Essel Infra Projects Ltd - Further to the favorable decision from the Delhi High Court, the Debenture Trustees have recovered Rs. 16,078.96 Lakhs (across 4 schemes) from sale of pledged shares. We continue efforts to recover the maximum value for the benefit of the unitholders. Recovery made by Franklin India Credit Risk Fund is 2,703.12 Lakhs.</t>
  </si>
  <si>
    <t>f) @@@ Coupons/ part payments/ maturity payments were due to be paid by Nufuture Digital (India) Ltd. on July 31, 2020, September 2, 2020, January 31, 2022, February 28, 2022, March 31, 2022, April 30, 2022, May 31, 2022, June 30, 2022, July 31, 2022, August 31, 2022, September 30, 2022, October 31, 2022, November 30, 2022, December 31, 2022 by Future Ideas Co. Ltd. on July 31, 2020, September 30, 2020 and by Rivaaz Trade Ventures Pvt Ltd on December 30, 2022. However, these issuers were unable to meet their payment obligations. Due to default in payment, the securities of these issuers were valued at zero basis the AMFI standard haircut matrix. This amount only reflects the realizable value as on the date of disclosure and does not indicate any reduction or write-off of the amount repayable by the issuers.</t>
  </si>
  <si>
    <t>g) Maturity proceeds from Reliance Big Private Ltd (ISIN: INE333T07063 and INE333T07055) &amp; Reliance Infrastructure Consulting &amp; Engineers Private Ltd (ISIN: INE428K07011) were due on January 14, 2021 and January 15, 2021 respectively. However, the issuers were unable to meet their payment obligations. The securities of the issuer were fair valued at zero on November 4, 2020. Kindly refer note on our website on fair valuation. This fair valued price only reflects the realizable value as on the date of disclosure and does not indicate any reduction or write-off of the amount repayable by the issuers. We continue efforts to recover the maximum value for the benefit of the unitholders.</t>
  </si>
  <si>
    <t xml:space="preserve">i) Risk-o-meter </t>
  </si>
  <si>
    <t>$$$ This scheme is under winding-up and SBI Funds Management Private Limited has been appointed as the liquidator as per the order of Hon'ble Supreme Court dated February 12, 2021. All units in the scheme have been extinguished post distribution based on NAV dated June 11, 2023 which is the last declared NAV.</t>
  </si>
  <si>
    <t>Franklin India Credit Risk Fund-Segregated Portfolio 2 - 10.90% Vodafone Idea Ltd (02-Sep-2023)</t>
  </si>
  <si>
    <t>Franklin India Credit Risk Fund - Segregated Portfolio 3 - 9.50% Yes Bank Ltd CO 23 Dec 2021</t>
  </si>
  <si>
    <t>CRISIL A-(CE) / 
BWR BBB+ (CE) / 
ACUITE BBB+(CE)</t>
  </si>
  <si>
    <t>e) Essel Infra Projects Ltd - Further to the favorable decision from the Delhi High Court, the Debenture Trustees have recovered Rs. 16,078.96 Lakhs (across 4 schemes) from sale of pledged shares. We continue efforts to recover the maximum value for the benefit of the unitholders. Recovery made by Franklin India Short Term Income Plan is 5,092.71 Lakhs.</t>
  </si>
  <si>
    <t>g) @@@ Coupons/ part payments/ maturity payments were due to be paid by Nufuture Digital (India) Ltd. on July 31, 2020, August 31, 2020, September 2, 2020, September 30, 2020, October 31, 2020, November 30, 2020, December 31, 2020, January 31, 2021, February 28, 2021, March 31, 2021, April 30, 2021, May 31, 2021, June 30,2021, July 31, 2021, August 31,2021, September 30, 2021, October 31, 2021, November 30, 2021, December 31, 2021 by Future Ideas Co. Ltd. on July 31, 2020, October 31, 2020, January 31, 2021, April 30, 2021, July 31, 2021, October 31, 2021, January 31, 2022, April 30, 2022, July 31, 2022, October 31, 2022 , January 31, 2023 and by Rivaaz Trade Ventures Pvt Ltd on July 31, 2020, August 31, 2020, September 30, 2020, October 31, 2020, November 7, 2020, December 30, 2020, June 30,2021, December 30, 2021, June 30, 2022, December 30, 2022. However, these issuers were unable to meet their payment obligations. Due to default in payment, the securities of these issuers were valued at zero basis the AMFI standard haircut matrix. This amount only reflects the realizable value as on the date of disclosure and does not indicate any reduction or write-off of the amount repayable by the issuers.</t>
  </si>
  <si>
    <t>h) Maturity proceeds from Reliance Big Private Ltd (ISIN: INE333T07048 and INE333T07055) &amp; Reliance Infrastructure Consulting &amp; Engineers Private Ltd (ISIN: INE428K07011) were due on January 14, 2021 and January 15, 2021 respectively. However, the issuers were unable to meet their payment obligations. The securities of the issuer were fair valued at zero on November 4, 2020. Kindly refer note on our website on fair valuation. This fair valued price only reflects the realizable value as on the date of disclosure and does not indicate any reduction or write-off of the amount repayable by the issuers. We continue efforts to recover the maximum value for the benefit of the unitholders.</t>
  </si>
  <si>
    <t>i) Post the creation of the segregated portfolio i.e. 8.25% Vodafone Idea Ltd 10JUL20 - Segregated Portfolio 1 on January 24, 2020, the annual coupon due and the full principal due along with the interest was received by the segregated portfolio on June 12, 2020 and July 10, 2020 respectively. With these receipts, the segregated portfolio completed full recovery on July 10, 2020.</t>
  </si>
  <si>
    <t>j) Risk-o-meter</t>
  </si>
  <si>
    <t>Primary Benchmark: CRISIL Short Term Bond Index (The benchmark is renamed from CRISIL Short Term Bond Fund Index w.e.f Apr 3, 2023)</t>
  </si>
  <si>
    <t>$$$ This scheme is under winding-up and SBI Funds Management Private Limited has been appointed as the liquidator as per the order of Hon'ble Supreme Court dated February 12, 2021.</t>
  </si>
  <si>
    <t>As of Jun 11, 2023, all units of Franklin India Credit Risk Fund (FICRF) stand extinguished. 100% of the AUM of the scheme stands distributed to investors (except cases with incomplete KYC documentation or requiring remediation). There is no portfolio left to evaluate riskometer for the fund. On account of this, the riskometer for FIUBF has not been disclosed.</t>
  </si>
  <si>
    <t>Franklin India Short-Term Income Plan (No. of segregated Portfolios in the scheme - 3) - (under winding up) $$$</t>
  </si>
  <si>
    <t>e) @@@ Coupons/ part payments/ maturity payments were due to be paid by Nufuture Digital (India) Ltd. on July 31, 2020, January 31, 2023, February 28, 2023, March 31, 2023, April 28, 2023, May 31, 2023, June 30, 2023 by Future Ideas Co. Ltd. on July 31, 2020, April 28, 2023 and by Rivaaz Trade Ventures Pvt Ltd on August 31, 2020, June 30, 2023. However, these issuers were unable to meet their payment obligations. Due to default in payment, the securities of these issuers were valued at zero basis the AMFI standard haircut matrix. This amount only reflects the realizable value as on the date of disclosure and does not indicate any reduction or write-off of the amount repayable by the issuers.</t>
  </si>
  <si>
    <t>f) @@@ Coupons/ part payments/ maturity payments were due to be paid by Nufuture Digital (India) Ltd. on July 31, 2020, September 2, 2020, , January 31, 2023, February 28, 2023, March 31, 2023, April 28, 2023, May 31, 2023, June 30, 2023 by Future Ideas Co. Ltd. on July 31, 2020, September 30, 2020 and by Rivaaz Trade Ventures Pvt Ltd on July 31, 2020, August 31, 2020, September 30, 2020, October 31, 2020, November 7, 2020, June 30, 2023. However, these issuers were unable to meet their payment obligations. Due to default in payment, the securities of these issuers were valued at zero basis the AMFI standard haircut matrix. This amount only reflects the realizable value as on the date of disclosure and does not indicate any reduction or write-off of the amount repayable by the issuers.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</si>
</sst>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_(* #,##0.00_);_(* \(#,##0.00\);_(* &quot;-&quot;??_);_(@_)"/>
  </numFmts>
  <fonts count="11" x14ac:knownFonts="1">
    <font>
      <sz val="11"/>
      <color theme="1"/>
      <name val="Calibri"/>
      <family val="2"/>
      <scheme val="minor"/>
    </font>
    <font>
      <b/>
      <sz val="9"/>
      <name val="Arial"/>
      <family val="2"/>
    </font>
    <font>
      <sz val="9"/>
      <name val="Arial"/>
      <family val="2"/>
    </font>
    <font>
      <b/>
      <sz val="8"/>
      <name val="Arial"/>
      <family val="2"/>
    </font>
    <font>
      <b/>
      <sz val="11"/>
      <color indexed="63"/>
      <name val="Arial"/>
      <family val="2"/>
    </font>
    <font>
      <sz val="9"/>
      <color theme="1"/>
      <name val="Arial"/>
      <family val="2"/>
    </font>
    <font>
      <b/>
      <sz val="8"/>
      <color theme="1"/>
      <name val="Arial"/>
      <family val="2"/>
    </font>
    <font>
      <sz val="8"/>
      <color theme="1"/>
      <name val="Arial"/>
      <family val="2"/>
    </font>
    <font>
      <u/>
      <sz val="11"/>
      <color theme="10"/>
      <name val="Calibri"/>
      <family val="2"/>
      <scheme val="minor"/>
    </font>
    <font>
      <b/>
      <sz val="9"/>
      <color theme="1"/>
      <name val="Arial"/>
      <family val="2"/>
    </font>
    <font>
      <u/>
      <sz val="8"/>
      <color theme="10"/>
      <name val="Arial"/>
      <family val="2"/>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78">
    <xf numFmtId="0" fontId="0" fillId="0" borderId="0" xfId="0"/>
    <xf numFmtId="0" fontId="5" fillId="2" borderId="0" xfId="0" applyFont="1" applyFill="1"/>
    <xf numFmtId="0" fontId="1" fillId="2" borderId="0" xfId="0" applyFont="1" applyFill="1" applyAlignment="1">
      <alignment horizontal="left" vertical="top" wrapText="1"/>
    </xf>
    <xf numFmtId="0" fontId="2" fillId="2" borderId="0" xfId="0" applyFont="1" applyFill="1" applyAlignment="1">
      <alignment horizontal="left" vertical="top" wrapText="1"/>
    </xf>
    <xf numFmtId="4" fontId="2" fillId="2" borderId="0" xfId="0" applyNumberFormat="1" applyFont="1" applyFill="1" applyAlignment="1">
      <alignment horizontal="left" vertical="top" wrapText="1"/>
    </xf>
    <xf numFmtId="4" fontId="5" fillId="2" borderId="0" xfId="0" applyNumberFormat="1" applyFont="1" applyFill="1"/>
    <xf numFmtId="0" fontId="6" fillId="0" borderId="1" xfId="0" applyFont="1" applyBorder="1" applyAlignment="1">
      <alignment vertical="center"/>
    </xf>
    <xf numFmtId="0" fontId="7" fillId="2" borderId="0" xfId="0" applyFont="1" applyFill="1"/>
    <xf numFmtId="0" fontId="3" fillId="2" borderId="0" xfId="0" applyFont="1" applyFill="1" applyAlignment="1">
      <alignment horizontal="left" vertical="top"/>
    </xf>
    <xf numFmtId="4" fontId="7" fillId="3" borderId="0" xfId="0" applyNumberFormat="1" applyFont="1" applyFill="1"/>
    <xf numFmtId="39" fontId="7" fillId="2" borderId="0" xfId="0" applyNumberFormat="1" applyFont="1" applyFill="1"/>
    <xf numFmtId="39" fontId="7" fillId="3" borderId="0" xfId="0" applyNumberFormat="1" applyFont="1" applyFill="1"/>
    <xf numFmtId="2"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2" borderId="0" xfId="0" applyFont="1" applyFill="1"/>
    <xf numFmtId="0" fontId="6" fillId="2" borderId="3" xfId="0" applyFont="1" applyFill="1" applyBorder="1"/>
    <xf numFmtId="0" fontId="7" fillId="2" borderId="3" xfId="0" applyFont="1" applyFill="1" applyBorder="1"/>
    <xf numFmtId="39" fontId="7" fillId="2" borderId="3" xfId="0" applyNumberFormat="1" applyFont="1" applyFill="1" applyBorder="1"/>
    <xf numFmtId="39" fontId="7" fillId="3" borderId="3" xfId="0" applyNumberFormat="1" applyFont="1" applyFill="1" applyBorder="1"/>
    <xf numFmtId="0" fontId="6" fillId="2" borderId="4" xfId="0" applyFont="1" applyFill="1" applyBorder="1"/>
    <xf numFmtId="0" fontId="7" fillId="2" borderId="4" xfId="0" applyFont="1" applyFill="1" applyBorder="1"/>
    <xf numFmtId="39" fontId="7" fillId="2" borderId="4" xfId="0" applyNumberFormat="1" applyFont="1" applyFill="1" applyBorder="1"/>
    <xf numFmtId="39" fontId="7" fillId="3" borderId="4" xfId="0" applyNumberFormat="1" applyFont="1" applyFill="1" applyBorder="1"/>
    <xf numFmtId="3" fontId="7" fillId="2" borderId="4" xfId="0" applyNumberFormat="1" applyFont="1" applyFill="1" applyBorder="1"/>
    <xf numFmtId="39" fontId="6" fillId="2" borderId="4" xfId="0" applyNumberFormat="1" applyFont="1" applyFill="1" applyBorder="1"/>
    <xf numFmtId="39" fontId="6" fillId="3" borderId="4" xfId="0" applyNumberFormat="1" applyFont="1" applyFill="1" applyBorder="1"/>
    <xf numFmtId="0" fontId="6" fillId="2" borderId="5" xfId="0" applyFont="1" applyFill="1" applyBorder="1"/>
    <xf numFmtId="39" fontId="6" fillId="2" borderId="5" xfId="0" applyNumberFormat="1" applyFont="1" applyFill="1" applyBorder="1"/>
    <xf numFmtId="39" fontId="6" fillId="3" borderId="5" xfId="0" applyNumberFormat="1" applyFont="1" applyFill="1" applyBorder="1"/>
    <xf numFmtId="0" fontId="6" fillId="2" borderId="0" xfId="0" applyFont="1" applyFill="1" applyAlignment="1">
      <alignment horizontal="right"/>
    </xf>
    <xf numFmtId="164" fontId="7" fillId="2" borderId="0" xfId="0" applyNumberFormat="1" applyFont="1" applyFill="1"/>
    <xf numFmtId="4" fontId="7" fillId="2" borderId="0" xfId="0" applyNumberFormat="1" applyFont="1" applyFill="1"/>
    <xf numFmtId="0" fontId="9" fillId="2" borderId="0" xfId="0" applyFont="1" applyFill="1"/>
    <xf numFmtId="39" fontId="6" fillId="2" borderId="3" xfId="0" applyNumberFormat="1" applyFont="1" applyFill="1" applyBorder="1"/>
    <xf numFmtId="0" fontId="6" fillId="3" borderId="0" xfId="0" applyFont="1" applyFill="1"/>
    <xf numFmtId="0" fontId="7" fillId="3" borderId="0" xfId="0" applyFont="1" applyFill="1"/>
    <xf numFmtId="0" fontId="10" fillId="3" borderId="0" xfId="1" applyFont="1" applyFill="1"/>
    <xf numFmtId="2" fontId="6" fillId="0" borderId="1" xfId="0" applyNumberFormat="1" applyFont="1" applyBorder="1" applyAlignment="1">
      <alignment horizontal="center" vertical="center" wrapText="1"/>
    </xf>
    <xf numFmtId="4" fontId="7" fillId="2" borderId="0" xfId="0" applyNumberFormat="1" applyFont="1" applyFill="1" applyAlignment="1">
      <alignment horizontal="right"/>
    </xf>
    <xf numFmtId="4" fontId="6" fillId="2" borderId="0" xfId="0" applyNumberFormat="1" applyFont="1" applyFill="1" applyAlignment="1">
      <alignment horizontal="right"/>
    </xf>
    <xf numFmtId="0" fontId="10" fillId="2" borderId="0" xfId="1" applyFont="1" applyFill="1"/>
    <xf numFmtId="0" fontId="0" fillId="0" borderId="0" xfId="0" applyAlignment="1">
      <alignment wrapText="1"/>
    </xf>
    <xf numFmtId="165" fontId="6" fillId="2" borderId="4" xfId="0" applyNumberFormat="1" applyFont="1" applyFill="1" applyBorder="1"/>
    <xf numFmtId="0" fontId="7" fillId="2" borderId="4" xfId="0" applyFont="1" applyFill="1" applyBorder="1" applyAlignment="1">
      <alignment wrapText="1"/>
    </xf>
    <xf numFmtId="164" fontId="7" fillId="0" borderId="0" xfId="0" applyNumberFormat="1" applyFont="1" applyAlignment="1">
      <alignment horizontal="right"/>
    </xf>
    <xf numFmtId="0" fontId="4" fillId="0" borderId="0" xfId="0" applyFont="1" applyAlignment="1">
      <alignment vertical="center" wrapText="1"/>
    </xf>
    <xf numFmtId="0" fontId="6" fillId="0" borderId="0" xfId="0" applyFont="1"/>
    <xf numFmtId="0" fontId="6" fillId="2" borderId="0" xfId="0" applyFont="1" applyFill="1" applyAlignment="1">
      <alignment horizontal="justify" wrapText="1"/>
    </xf>
    <xf numFmtId="0" fontId="0" fillId="0" borderId="0" xfId="0" applyAlignment="1">
      <alignment horizontal="justify" wrapText="1"/>
    </xf>
    <xf numFmtId="0" fontId="6" fillId="3" borderId="0" xfId="0" applyFont="1" applyFill="1" applyAlignment="1">
      <alignment horizontal="justify" wrapText="1"/>
    </xf>
    <xf numFmtId="0" fontId="0" fillId="3" borderId="0" xfId="0" applyFill="1" applyAlignment="1">
      <alignment horizontal="justify" wrapText="1"/>
    </xf>
    <xf numFmtId="39" fontId="6" fillId="3" borderId="0" xfId="0" applyNumberFormat="1" applyFont="1" applyFill="1"/>
    <xf numFmtId="15" fontId="7" fillId="3" borderId="0" xfId="0" applyNumberFormat="1" applyFont="1" applyFill="1"/>
    <xf numFmtId="15" fontId="7" fillId="2" borderId="0" xfId="0" applyNumberFormat="1" applyFont="1" applyFill="1"/>
    <xf numFmtId="164" fontId="7" fillId="0" borderId="0" xfId="0" applyNumberFormat="1" applyFont="1"/>
    <xf numFmtId="0" fontId="6" fillId="0" borderId="3" xfId="0" applyFont="1" applyBorder="1" applyAlignment="1">
      <alignment vertical="center"/>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2" fontId="6" fillId="0" borderId="3" xfId="0" applyNumberFormat="1" applyFont="1" applyBorder="1" applyAlignment="1">
      <alignment horizontal="center" vertical="center"/>
    </xf>
    <xf numFmtId="0" fontId="6" fillId="0" borderId="1" xfId="0" applyFont="1" applyBorder="1" applyAlignment="1">
      <alignment horizontal="center" vertical="center" wrapText="1"/>
    </xf>
    <xf numFmtId="0" fontId="6" fillId="2" borderId="0" xfId="0" applyFont="1" applyFill="1" applyAlignment="1">
      <alignment wrapText="1"/>
    </xf>
    <xf numFmtId="0" fontId="6" fillId="2" borderId="0" xfId="0" applyFont="1" applyFill="1" applyAlignment="1">
      <alignment vertical="top" wrapText="1"/>
    </xf>
    <xf numFmtId="0" fontId="4" fillId="4" borderId="2" xfId="0" applyFont="1" applyFill="1" applyBorder="1" applyAlignment="1">
      <alignment horizontal="center" vertical="center" wrapText="1"/>
    </xf>
    <xf numFmtId="0" fontId="4" fillId="4" borderId="0" xfId="0" applyFont="1" applyFill="1" applyAlignment="1">
      <alignment horizontal="center" vertical="center" wrapText="1"/>
    </xf>
    <xf numFmtId="0" fontId="6" fillId="2" borderId="0" xfId="0" applyFont="1" applyFill="1" applyAlignment="1">
      <alignment wrapText="1"/>
    </xf>
    <xf numFmtId="0" fontId="0" fillId="0" borderId="0" xfId="0" applyAlignment="1">
      <alignment wrapText="1"/>
    </xf>
    <xf numFmtId="0" fontId="6" fillId="2" borderId="0" xfId="0" applyFont="1" applyFill="1" applyAlignment="1">
      <alignment horizontal="justify" wrapText="1"/>
    </xf>
    <xf numFmtId="0" fontId="0" fillId="0" borderId="0" xfId="0" applyAlignment="1">
      <alignment horizontal="justify" wrapText="1"/>
    </xf>
    <xf numFmtId="0" fontId="6" fillId="2" borderId="0" xfId="0" applyFont="1" applyFill="1" applyAlignment="1">
      <alignment horizontal="justify" vertical="top" wrapText="1"/>
    </xf>
    <xf numFmtId="0" fontId="0" fillId="0" borderId="0" xfId="0" applyAlignment="1">
      <alignment horizontal="justify" vertical="top" wrapText="1"/>
    </xf>
    <xf numFmtId="0" fontId="7" fillId="3" borderId="0" xfId="0" applyFont="1" applyFill="1" applyAlignment="1">
      <alignment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0" fontId="6" fillId="2" borderId="6" xfId="0" applyFont="1" applyFill="1" applyBorder="1" applyAlignment="1">
      <alignment horizont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7" fillId="3" borderId="0" xfId="0" applyFont="1" applyFill="1" applyAlignment="1">
      <alignment vertical="top" wrapText="1"/>
    </xf>
    <xf numFmtId="0" fontId="6" fillId="2" borderId="0" xfId="0" applyFont="1" applyFill="1" applyAlignment="1">
      <alignment vertical="top" wrapText="1"/>
    </xf>
  </cellXfs>
  <cellStyles count="2">
    <cellStyle name="Hyperlink" xfId="1" builtinId="8"/>
    <cellStyle name="Normal" xfId="0" builtinId="0"/>
  </cellStyles>
  <dxfs count="25">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
      <numFmt numFmtId="167" formatCode="&quot;0.00*&quo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82550</xdr:colOff>
      <xdr:row>82</xdr:row>
      <xdr:rowOff>55880</xdr:rowOff>
    </xdr:from>
    <xdr:ext cx="2286000" cy="1463040"/>
    <xdr:pic>
      <xdr:nvPicPr>
        <xdr:cNvPr id="2" name="Picture 1">
          <a:extLst>
            <a:ext uri="{FF2B5EF4-FFF2-40B4-BE49-F238E27FC236}">
              <a16:creationId xmlns:a16="http://schemas.microsoft.com/office/drawing/2014/main" id="{00000000-0008-0000-2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50" y="14552930"/>
          <a:ext cx="2286000" cy="1463040"/>
        </a:xfrm>
        <a:prstGeom prst="rect">
          <a:avLst/>
        </a:prstGeom>
        <a:noFill/>
        <a:ln>
          <a:noFill/>
        </a:ln>
      </xdr:spPr>
    </xdr:pic>
    <xdr:clientData/>
  </xdr:oneCellAnchor>
  <xdr:twoCellAnchor editAs="oneCell">
    <xdr:from>
      <xdr:col>0</xdr:col>
      <xdr:colOff>63500</xdr:colOff>
      <xdr:row>66</xdr:row>
      <xdr:rowOff>50800</xdr:rowOff>
    </xdr:from>
    <xdr:to>
      <xdr:col>0</xdr:col>
      <xdr:colOff>2310130</xdr:colOff>
      <xdr:row>77</xdr:row>
      <xdr:rowOff>65405</xdr:rowOff>
    </xdr:to>
    <xdr:pic>
      <xdr:nvPicPr>
        <xdr:cNvPr id="3" name="Picture 2">
          <a:extLst>
            <a:ext uri="{FF2B5EF4-FFF2-40B4-BE49-F238E27FC236}">
              <a16:creationId xmlns:a16="http://schemas.microsoft.com/office/drawing/2014/main" id="{00000000-0008-0000-2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00" y="12261850"/>
          <a:ext cx="2246630" cy="158623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ranklintempletonindia.com/download/en-in/valuation-policy/a0e293eb-f28b-4edc-9535-c7d9e7321ddc/fair_valuation_reliance_big_reliance_infra_november_4_2020-kgox4tdb-en-in.pdf" TargetMode="External"/><Relationship Id="rId2" Type="http://schemas.openxmlformats.org/officeDocument/2006/relationships/hyperlink" Target="https://www.franklintempletonindia.com/investor/reports" TargetMode="External"/><Relationship Id="rId1" Type="http://schemas.openxmlformats.org/officeDocument/2006/relationships/hyperlink" Target="https://www.franklintempletonindia.com/investor/reports" TargetMode="External"/><Relationship Id="rId5" Type="http://schemas.openxmlformats.org/officeDocument/2006/relationships/printerSettings" Target="../printerSettings/printerSettings1.bin"/><Relationship Id="rId4" Type="http://schemas.openxmlformats.org/officeDocument/2006/relationships/hyperlink" Target="https://www.franklintempletonindia.com/investor/report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franklintempletonindia.com/download/en-in/valuation-policy/a0e293eb-f28b-4edc-9535-c7d9e7321ddc/fair_valuation_reliance_big_reliance_infra_november_4_2020-kgox4tdb-en-in.pdf" TargetMode="External"/><Relationship Id="rId2" Type="http://schemas.openxmlformats.org/officeDocument/2006/relationships/hyperlink" Target="https://www.franklintempletonindia.com/investor/reports" TargetMode="External"/><Relationship Id="rId1" Type="http://schemas.openxmlformats.org/officeDocument/2006/relationships/hyperlink" Target="https://www.franklintempletonindia.com/investor/report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franklintempletonindia.com/download/en-in/valuation-policy/a0e293eb-f28b-4edc-9535-c7d9e7321ddc/fair_valuation_reliance_big_reliance_infra_november_4_2020-kgox4tdb-en-in.pdf" TargetMode="External"/><Relationship Id="rId7" Type="http://schemas.openxmlformats.org/officeDocument/2006/relationships/drawing" Target="../drawings/drawing1.xml"/><Relationship Id="rId2" Type="http://schemas.openxmlformats.org/officeDocument/2006/relationships/hyperlink" Target="https://www.franklintempletonindia.com/download/en-in/latest%20updates/189ea834-ae3f-48eb-9d73-a9cc9cd9317e/franklin-templeton-update-on-reliance-broadcast-july-23-2020-kcg9m1gq-en-in.pdf" TargetMode="External"/><Relationship Id="rId1" Type="http://schemas.openxmlformats.org/officeDocument/2006/relationships/hyperlink" Target="https://www.franklintempletonindia.com/investor/reports" TargetMode="External"/><Relationship Id="rId6" Type="http://schemas.openxmlformats.org/officeDocument/2006/relationships/printerSettings" Target="../printerSettings/printerSettings3.bin"/><Relationship Id="rId5" Type="http://schemas.openxmlformats.org/officeDocument/2006/relationships/hyperlink" Target="https://www.franklintempletonindia.com/investor/reports" TargetMode="External"/><Relationship Id="rId4" Type="http://schemas.openxmlformats.org/officeDocument/2006/relationships/hyperlink" Target="https://www.franklintempletonindia.com/investor/repor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ranklintempletonindia.com/download/en-in/valuation-policy/a0e293eb-f28b-4edc-9535-c7d9e7321ddc/fair_valuation_reliance_big_reliance_infra_november_4_2020-kgox4tdb-en-in.pdf" TargetMode="External"/><Relationship Id="rId2" Type="http://schemas.openxmlformats.org/officeDocument/2006/relationships/hyperlink" Target="https://www.franklintempletonindia.com/investor/reports" TargetMode="External"/><Relationship Id="rId1" Type="http://schemas.openxmlformats.org/officeDocument/2006/relationships/hyperlink" Target="https://www.franklintempletonindia.com/investor/report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franklintempletonindia.com/investor/reports" TargetMode="External"/><Relationship Id="rId2" Type="http://schemas.openxmlformats.org/officeDocument/2006/relationships/hyperlink" Target="https://www.franklintempletonindia.com/investor/reports" TargetMode="External"/><Relationship Id="rId1" Type="http://schemas.openxmlformats.org/officeDocument/2006/relationships/hyperlink" Target="https://www.franklintempletonindia.com/download/en-in/valuation-policy/a0e293eb-f28b-4edc-9535-c7d9e7321ddc/fair_valuation_reliance_big_reliance_infra_november_4_2020-kgox4tdb-en-in.pdf" TargetMode="External"/><Relationship Id="rId5" Type="http://schemas.openxmlformats.org/officeDocument/2006/relationships/printerSettings" Target="../printerSettings/printerSettings6.bin"/><Relationship Id="rId4" Type="http://schemas.openxmlformats.org/officeDocument/2006/relationships/hyperlink" Target="https://www.franklintempletonindia.com/download/en-in/valuation-policy/a0e293eb-f28b-4edc-9535-c7d9e7321ddc/fair_valuation_reliance_big_reliance_infra_november_4_2020-kgox4tdb-en-i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17"/>
  <sheetViews>
    <sheetView tabSelected="1" zoomScaleNormal="100" zoomScaleSheetLayoutView="106" workbookViewId="0">
      <selection sqref="A1:G1"/>
    </sheetView>
  </sheetViews>
  <sheetFormatPr defaultColWidth="9.33203125" defaultRowHeight="10.199999999999999" x14ac:dyDescent="0.2"/>
  <cols>
    <col min="1" max="1" width="38.6640625" style="7" bestFit="1" customWidth="1"/>
    <col min="2" max="2" width="60" style="7" customWidth="1"/>
    <col min="3" max="3" width="15.33203125" style="7" bestFit="1" customWidth="1"/>
    <col min="4" max="4" width="14.6640625" style="7" bestFit="1" customWidth="1"/>
    <col min="5" max="5" width="25.5546875" style="10" customWidth="1"/>
    <col min="6" max="6" width="13.5546875" style="11" bestFit="1" customWidth="1"/>
    <col min="7" max="7" width="13.109375" style="10" customWidth="1"/>
    <col min="8" max="8" width="9.33203125" style="7"/>
    <col min="9" max="13" width="9.33203125" style="7" customWidth="1"/>
    <col min="14" max="16384" width="9.33203125" style="7"/>
  </cols>
  <sheetData>
    <row r="1" spans="1:9" s="1" customFormat="1" ht="15" customHeight="1" x14ac:dyDescent="0.2">
      <c r="A1" s="62" t="s">
        <v>73</v>
      </c>
      <c r="B1" s="63"/>
      <c r="C1" s="63"/>
      <c r="D1" s="63"/>
      <c r="E1" s="63"/>
      <c r="F1" s="63"/>
      <c r="G1" s="63"/>
    </row>
    <row r="2" spans="1:9" s="1" customFormat="1" ht="12" x14ac:dyDescent="0.25">
      <c r="A2" s="32" t="s">
        <v>49</v>
      </c>
      <c r="E2" s="5"/>
      <c r="F2" s="9"/>
      <c r="G2" s="10"/>
    </row>
    <row r="3" spans="1:9" s="1" customFormat="1" ht="12" x14ac:dyDescent="0.2">
      <c r="A3" s="8" t="s">
        <v>6</v>
      </c>
      <c r="B3" s="2"/>
      <c r="C3" s="3"/>
      <c r="D3" s="3"/>
      <c r="E3" s="4"/>
      <c r="F3" s="9"/>
      <c r="G3" s="10"/>
    </row>
    <row r="4" spans="1:9" s="1" customFormat="1" ht="37.5" customHeight="1" x14ac:dyDescent="0.2">
      <c r="A4" s="6" t="s">
        <v>2</v>
      </c>
      <c r="B4" s="6" t="s">
        <v>0</v>
      </c>
      <c r="C4" s="13" t="s">
        <v>74</v>
      </c>
      <c r="D4" s="13" t="s">
        <v>1</v>
      </c>
      <c r="E4" s="37" t="s">
        <v>5</v>
      </c>
      <c r="F4" s="12" t="s">
        <v>3</v>
      </c>
      <c r="G4" s="12" t="s">
        <v>4</v>
      </c>
    </row>
    <row r="5" spans="1:9" x14ac:dyDescent="0.2">
      <c r="A5" s="15" t="s">
        <v>7</v>
      </c>
      <c r="B5" s="16"/>
      <c r="C5" s="16"/>
      <c r="D5" s="16"/>
      <c r="E5" s="17"/>
      <c r="F5" s="18"/>
      <c r="G5" s="17"/>
    </row>
    <row r="6" spans="1:9" x14ac:dyDescent="0.2">
      <c r="A6" s="19" t="s">
        <v>14</v>
      </c>
      <c r="B6" s="20"/>
      <c r="C6" s="20"/>
      <c r="D6" s="20"/>
      <c r="E6" s="21"/>
      <c r="F6" s="22"/>
      <c r="G6" s="21"/>
    </row>
    <row r="7" spans="1:9" x14ac:dyDescent="0.2">
      <c r="A7" s="20" t="s">
        <v>76</v>
      </c>
      <c r="B7" s="20" t="s">
        <v>77</v>
      </c>
      <c r="C7" s="20" t="s">
        <v>75</v>
      </c>
      <c r="D7" s="23">
        <v>250</v>
      </c>
      <c r="E7" s="21">
        <v>0</v>
      </c>
      <c r="F7" s="21">
        <v>0</v>
      </c>
      <c r="G7" s="21">
        <v>0</v>
      </c>
    </row>
    <row r="8" spans="1:9" x14ac:dyDescent="0.2">
      <c r="A8" s="20" t="s">
        <v>16</v>
      </c>
      <c r="B8" s="20" t="s">
        <v>15</v>
      </c>
      <c r="C8" s="20" t="s">
        <v>75</v>
      </c>
      <c r="D8" s="23">
        <v>250</v>
      </c>
      <c r="E8" s="21">
        <v>0</v>
      </c>
      <c r="F8" s="21">
        <v>0</v>
      </c>
      <c r="G8" s="21">
        <v>0</v>
      </c>
    </row>
    <row r="9" spans="1:9" x14ac:dyDescent="0.2">
      <c r="A9" s="19" t="s">
        <v>13</v>
      </c>
      <c r="B9" s="19"/>
      <c r="C9" s="19"/>
      <c r="D9" s="19"/>
      <c r="E9" s="24">
        <f>SUM(E6:E8)</f>
        <v>0</v>
      </c>
      <c r="F9" s="24">
        <f>SUM(F6:F8)</f>
        <v>0</v>
      </c>
      <c r="G9" s="24"/>
      <c r="H9" s="14"/>
      <c r="I9" s="14"/>
    </row>
    <row r="10" spans="1:9" x14ac:dyDescent="0.2">
      <c r="A10" s="20"/>
      <c r="B10" s="20"/>
      <c r="C10" s="20"/>
      <c r="D10" s="20"/>
      <c r="E10" s="21"/>
      <c r="F10" s="22"/>
      <c r="G10" s="21"/>
    </row>
    <row r="11" spans="1:9" x14ac:dyDescent="0.2">
      <c r="A11" s="19" t="s">
        <v>22</v>
      </c>
      <c r="B11" s="19"/>
      <c r="C11" s="19"/>
      <c r="D11" s="19"/>
      <c r="E11" s="24">
        <f>E9</f>
        <v>0</v>
      </c>
      <c r="F11" s="24">
        <f>F9</f>
        <v>0</v>
      </c>
      <c r="G11" s="24"/>
      <c r="H11" s="14"/>
      <c r="I11" s="14"/>
    </row>
    <row r="12" spans="1:9" x14ac:dyDescent="0.2">
      <c r="A12" s="19"/>
      <c r="B12" s="19"/>
      <c r="C12" s="19"/>
      <c r="D12" s="19"/>
      <c r="E12" s="24"/>
      <c r="F12" s="25"/>
      <c r="G12" s="24"/>
      <c r="H12" s="14"/>
      <c r="I12" s="14"/>
    </row>
    <row r="13" spans="1:9" x14ac:dyDescent="0.2">
      <c r="A13" s="19" t="s">
        <v>24</v>
      </c>
      <c r="B13" s="19"/>
      <c r="C13" s="19"/>
      <c r="D13" s="19"/>
      <c r="E13" s="24">
        <f>E15-(E9)</f>
        <v>0</v>
      </c>
      <c r="F13" s="24">
        <f>F15-(F9)</f>
        <v>0</v>
      </c>
      <c r="G13" s="24"/>
      <c r="H13" s="14"/>
      <c r="I13" s="14"/>
    </row>
    <row r="14" spans="1:9" x14ac:dyDescent="0.2">
      <c r="A14" s="19"/>
      <c r="B14" s="19"/>
      <c r="C14" s="19"/>
      <c r="D14" s="19"/>
      <c r="E14" s="24"/>
      <c r="F14" s="25"/>
      <c r="G14" s="24"/>
      <c r="H14" s="14"/>
      <c r="I14" s="14"/>
    </row>
    <row r="15" spans="1:9" x14ac:dyDescent="0.2">
      <c r="A15" s="26" t="s">
        <v>23</v>
      </c>
      <c r="B15" s="26"/>
      <c r="C15" s="26"/>
      <c r="D15" s="26"/>
      <c r="E15" s="27">
        <v>0</v>
      </c>
      <c r="F15" s="27">
        <v>0</v>
      </c>
      <c r="G15" s="27"/>
      <c r="H15" s="14"/>
      <c r="I15" s="14"/>
    </row>
    <row r="17" spans="1:7" x14ac:dyDescent="0.2">
      <c r="A17" s="14" t="s">
        <v>26</v>
      </c>
    </row>
    <row r="18" spans="1:7" x14ac:dyDescent="0.2">
      <c r="A18" s="14" t="s">
        <v>78</v>
      </c>
    </row>
    <row r="19" spans="1:7" ht="30.75" customHeight="1" x14ac:dyDescent="0.2">
      <c r="A19" s="68" t="s">
        <v>79</v>
      </c>
      <c r="B19" s="69"/>
      <c r="C19" s="69"/>
      <c r="D19" s="69"/>
      <c r="E19" s="69"/>
      <c r="F19" s="69"/>
      <c r="G19" s="69"/>
    </row>
    <row r="21" spans="1:7" x14ac:dyDescent="0.2">
      <c r="A21" s="14" t="s">
        <v>27</v>
      </c>
    </row>
    <row r="22" spans="1:7" x14ac:dyDescent="0.2">
      <c r="A22" s="14" t="s">
        <v>28</v>
      </c>
    </row>
    <row r="23" spans="1:7" x14ac:dyDescent="0.2">
      <c r="A23" s="14" t="s">
        <v>29</v>
      </c>
      <c r="B23" s="14"/>
      <c r="C23" s="29" t="s">
        <v>31</v>
      </c>
      <c r="D23" s="14" t="s">
        <v>80</v>
      </c>
    </row>
    <row r="24" spans="1:7" x14ac:dyDescent="0.2">
      <c r="A24" s="7" t="s">
        <v>60</v>
      </c>
      <c r="C24" s="38" t="s">
        <v>81</v>
      </c>
      <c r="D24" s="30">
        <v>94.787999999999997</v>
      </c>
    </row>
    <row r="25" spans="1:7" x14ac:dyDescent="0.2">
      <c r="A25" s="7" t="s">
        <v>67</v>
      </c>
      <c r="C25" s="38" t="s">
        <v>81</v>
      </c>
      <c r="D25" s="30">
        <v>15.6675</v>
      </c>
    </row>
    <row r="26" spans="1:7" x14ac:dyDescent="0.2">
      <c r="A26" s="7" t="s">
        <v>61</v>
      </c>
      <c r="C26" s="38" t="s">
        <v>81</v>
      </c>
      <c r="D26" s="30">
        <v>84.032899999999998</v>
      </c>
    </row>
    <row r="27" spans="1:7" x14ac:dyDescent="0.2">
      <c r="A27" s="7" t="s">
        <v>68</v>
      </c>
      <c r="C27" s="38" t="s">
        <v>81</v>
      </c>
      <c r="D27" s="30">
        <v>14.163500000000001</v>
      </c>
    </row>
    <row r="29" spans="1:7" x14ac:dyDescent="0.2">
      <c r="A29" s="7" t="s">
        <v>41</v>
      </c>
    </row>
    <row r="30" spans="1:7" x14ac:dyDescent="0.2">
      <c r="A30" s="7" t="s">
        <v>82</v>
      </c>
    </row>
    <row r="32" spans="1:7" x14ac:dyDescent="0.2">
      <c r="A32" s="14" t="s">
        <v>42</v>
      </c>
      <c r="D32" s="29" t="s">
        <v>43</v>
      </c>
    </row>
    <row r="34" spans="1:7" x14ac:dyDescent="0.2">
      <c r="A34" s="14" t="s">
        <v>54</v>
      </c>
      <c r="D34" s="39" t="s">
        <v>81</v>
      </c>
    </row>
    <row r="35" spans="1:7" x14ac:dyDescent="0.2">
      <c r="A35" s="7" t="s">
        <v>83</v>
      </c>
      <c r="D35" s="31"/>
    </row>
    <row r="36" spans="1:7" x14ac:dyDescent="0.2">
      <c r="D36" s="31"/>
    </row>
    <row r="37" spans="1:7" x14ac:dyDescent="0.2">
      <c r="A37" s="14" t="s">
        <v>55</v>
      </c>
      <c r="D37" s="29" t="s">
        <v>43</v>
      </c>
    </row>
    <row r="38" spans="1:7" x14ac:dyDescent="0.2">
      <c r="A38" s="7" t="s">
        <v>45</v>
      </c>
    </row>
    <row r="39" spans="1:7" x14ac:dyDescent="0.2">
      <c r="A39" s="40" t="s">
        <v>46</v>
      </c>
    </row>
    <row r="41" spans="1:7" ht="25.5" customHeight="1" x14ac:dyDescent="0.3">
      <c r="A41" s="66" t="s">
        <v>84</v>
      </c>
      <c r="B41" s="67"/>
      <c r="C41" s="67"/>
      <c r="D41" s="67"/>
      <c r="E41" s="67"/>
      <c r="F41" s="67"/>
      <c r="G41" s="67"/>
    </row>
    <row r="43" spans="1:7" ht="45.75" customHeight="1" x14ac:dyDescent="0.3">
      <c r="A43" s="66" t="s">
        <v>147</v>
      </c>
      <c r="B43" s="67"/>
      <c r="C43" s="67"/>
      <c r="D43" s="67"/>
      <c r="E43" s="67"/>
      <c r="F43" s="67"/>
      <c r="G43" s="67"/>
    </row>
    <row r="45" spans="1:7" ht="35.25" customHeight="1" x14ac:dyDescent="0.3">
      <c r="A45" s="66" t="s">
        <v>85</v>
      </c>
      <c r="B45" s="67"/>
      <c r="C45" s="67"/>
      <c r="D45" s="67"/>
      <c r="E45" s="67"/>
      <c r="F45" s="67"/>
      <c r="G45" s="67"/>
    </row>
    <row r="46" spans="1:7" x14ac:dyDescent="0.2">
      <c r="A46" s="40" t="s">
        <v>48</v>
      </c>
    </row>
    <row r="48" spans="1:7" ht="27" customHeight="1" x14ac:dyDescent="0.3">
      <c r="A48" s="66" t="s">
        <v>86</v>
      </c>
      <c r="B48" s="67"/>
      <c r="C48" s="67"/>
      <c r="D48" s="67"/>
      <c r="E48" s="67"/>
      <c r="F48" s="67"/>
      <c r="G48" s="67"/>
    </row>
    <row r="50" spans="1:11" x14ac:dyDescent="0.2">
      <c r="A50" s="14" t="s">
        <v>87</v>
      </c>
    </row>
    <row r="51" spans="1:11" ht="46.5" customHeight="1" x14ac:dyDescent="0.3">
      <c r="A51" s="70" t="s">
        <v>88</v>
      </c>
      <c r="B51" s="65"/>
      <c r="C51" s="65"/>
      <c r="D51" s="65"/>
      <c r="E51" s="65"/>
      <c r="F51" s="65"/>
      <c r="G51" s="65"/>
    </row>
    <row r="52" spans="1:11" x14ac:dyDescent="0.2">
      <c r="A52" s="36"/>
    </row>
    <row r="53" spans="1:11" ht="24.75" customHeight="1" x14ac:dyDescent="0.2">
      <c r="A53" s="64" t="s">
        <v>89</v>
      </c>
      <c r="B53" s="64"/>
      <c r="C53" s="64"/>
      <c r="D53" s="64"/>
      <c r="E53" s="64"/>
      <c r="F53" s="64"/>
      <c r="G53" s="64"/>
    </row>
    <row r="55" spans="1:11" s="1" customFormat="1" ht="13.8" x14ac:dyDescent="0.2">
      <c r="A55" s="62" t="s">
        <v>90</v>
      </c>
      <c r="B55" s="63"/>
      <c r="C55" s="63"/>
      <c r="D55" s="63"/>
      <c r="E55" s="63"/>
      <c r="F55" s="63"/>
      <c r="G55" s="63"/>
      <c r="I55" s="5"/>
      <c r="J55" s="5"/>
      <c r="K55" s="5"/>
    </row>
    <row r="56" spans="1:11" ht="11.4" x14ac:dyDescent="0.2">
      <c r="A56" s="8" t="s">
        <v>6</v>
      </c>
      <c r="I56" s="5"/>
      <c r="J56" s="5"/>
      <c r="K56" s="5"/>
    </row>
    <row r="57" spans="1:11" s="1" customFormat="1" ht="20.399999999999999" x14ac:dyDescent="0.2">
      <c r="A57" s="6" t="s">
        <v>2</v>
      </c>
      <c r="B57" s="6" t="s">
        <v>0</v>
      </c>
      <c r="C57" s="13" t="s">
        <v>25</v>
      </c>
      <c r="D57" s="13" t="s">
        <v>1</v>
      </c>
      <c r="E57" s="37" t="s">
        <v>5</v>
      </c>
      <c r="F57" s="12" t="s">
        <v>3</v>
      </c>
      <c r="G57" s="12" t="s">
        <v>4</v>
      </c>
    </row>
    <row r="58" spans="1:11" x14ac:dyDescent="0.2">
      <c r="A58" s="15" t="s">
        <v>7</v>
      </c>
      <c r="B58" s="16"/>
      <c r="C58" s="16"/>
      <c r="D58" s="16"/>
      <c r="E58" s="17"/>
      <c r="F58" s="18"/>
      <c r="G58" s="17"/>
    </row>
    <row r="59" spans="1:11" x14ac:dyDescent="0.2">
      <c r="A59" s="19" t="s">
        <v>8</v>
      </c>
      <c r="B59" s="20"/>
      <c r="C59" s="20"/>
      <c r="D59" s="20"/>
      <c r="E59" s="21"/>
      <c r="F59" s="22"/>
      <c r="G59" s="21"/>
    </row>
    <row r="60" spans="1:11" x14ac:dyDescent="0.2">
      <c r="A60" s="20" t="s">
        <v>52</v>
      </c>
      <c r="B60" s="20" t="s">
        <v>51</v>
      </c>
      <c r="C60" s="20" t="s">
        <v>53</v>
      </c>
      <c r="D60" s="23">
        <v>940</v>
      </c>
      <c r="E60" s="24">
        <v>2900.7884931999997</v>
      </c>
      <c r="F60" s="22">
        <v>100</v>
      </c>
      <c r="G60" s="21">
        <v>4.165</v>
      </c>
    </row>
    <row r="61" spans="1:11" x14ac:dyDescent="0.2">
      <c r="A61" s="19" t="s">
        <v>13</v>
      </c>
      <c r="B61" s="19"/>
      <c r="C61" s="19"/>
      <c r="D61" s="19"/>
      <c r="E61" s="24">
        <f>SUM(E59:E60)</f>
        <v>2900.7884931999997</v>
      </c>
      <c r="F61" s="25">
        <f>SUM(F59:F60)</f>
        <v>100</v>
      </c>
      <c r="G61" s="24"/>
      <c r="H61" s="14"/>
      <c r="I61" s="14"/>
    </row>
    <row r="62" spans="1:11" x14ac:dyDescent="0.2">
      <c r="A62" s="20"/>
      <c r="B62" s="20"/>
      <c r="C62" s="20"/>
      <c r="D62" s="20"/>
      <c r="E62" s="21"/>
      <c r="F62" s="22"/>
      <c r="G62" s="21"/>
    </row>
    <row r="63" spans="1:11" x14ac:dyDescent="0.2">
      <c r="A63" s="19" t="s">
        <v>22</v>
      </c>
      <c r="B63" s="19"/>
      <c r="C63" s="19"/>
      <c r="D63" s="19"/>
      <c r="E63" s="24">
        <v>2900.7884931999997</v>
      </c>
      <c r="F63" s="25">
        <f>F61</f>
        <v>100</v>
      </c>
      <c r="G63" s="24"/>
      <c r="H63" s="14"/>
      <c r="I63" s="14"/>
    </row>
    <row r="64" spans="1:11" x14ac:dyDescent="0.2">
      <c r="A64" s="19"/>
      <c r="B64" s="19"/>
      <c r="C64" s="19"/>
      <c r="D64" s="19"/>
      <c r="E64" s="24"/>
      <c r="F64" s="25"/>
      <c r="G64" s="24"/>
      <c r="H64" s="14"/>
      <c r="I64" s="14"/>
    </row>
    <row r="65" spans="1:9" x14ac:dyDescent="0.2">
      <c r="A65" s="19" t="s">
        <v>24</v>
      </c>
      <c r="B65" s="19"/>
      <c r="C65" s="19"/>
      <c r="D65" s="19"/>
      <c r="E65" s="42">
        <v>0</v>
      </c>
      <c r="F65" s="42">
        <v>0</v>
      </c>
      <c r="G65" s="24"/>
      <c r="H65" s="14"/>
      <c r="I65" s="14"/>
    </row>
    <row r="66" spans="1:9" x14ac:dyDescent="0.2">
      <c r="A66" s="19"/>
      <c r="B66" s="19"/>
      <c r="C66" s="19"/>
      <c r="D66" s="19"/>
      <c r="E66" s="24"/>
      <c r="F66" s="25"/>
      <c r="G66" s="24"/>
      <c r="H66" s="14"/>
      <c r="I66" s="14"/>
    </row>
    <row r="67" spans="1:9" x14ac:dyDescent="0.2">
      <c r="A67" s="26" t="s">
        <v>23</v>
      </c>
      <c r="B67" s="26"/>
      <c r="C67" s="26"/>
      <c r="D67" s="26"/>
      <c r="E67" s="27">
        <v>2900.7884931999997</v>
      </c>
      <c r="F67" s="28">
        <v>100</v>
      </c>
      <c r="G67" s="27"/>
      <c r="H67" s="14"/>
      <c r="I67" s="14"/>
    </row>
    <row r="69" spans="1:9" x14ac:dyDescent="0.2">
      <c r="A69" s="14" t="s">
        <v>26</v>
      </c>
    </row>
    <row r="70" spans="1:9" x14ac:dyDescent="0.2">
      <c r="A70" s="14" t="s">
        <v>91</v>
      </c>
    </row>
    <row r="71" spans="1:9" x14ac:dyDescent="0.2">
      <c r="A71" s="71" t="s">
        <v>92</v>
      </c>
      <c r="B71" s="71"/>
      <c r="C71" s="71"/>
      <c r="D71" s="71"/>
      <c r="E71" s="71"/>
      <c r="F71" s="71"/>
      <c r="G71" s="71"/>
    </row>
    <row r="73" spans="1:9" x14ac:dyDescent="0.2">
      <c r="A73" s="14" t="s">
        <v>27</v>
      </c>
    </row>
    <row r="74" spans="1:9" x14ac:dyDescent="0.2">
      <c r="A74" s="14" t="s">
        <v>28</v>
      </c>
    </row>
    <row r="75" spans="1:9" x14ac:dyDescent="0.2">
      <c r="A75" s="14" t="s">
        <v>29</v>
      </c>
      <c r="B75" s="14"/>
      <c r="C75" s="29" t="s">
        <v>31</v>
      </c>
      <c r="D75" s="14" t="s">
        <v>30</v>
      </c>
    </row>
    <row r="76" spans="1:9" x14ac:dyDescent="0.2">
      <c r="A76" s="7" t="s">
        <v>60</v>
      </c>
      <c r="C76" s="30">
        <v>0.77910000000000001</v>
      </c>
      <c r="D76" s="30">
        <v>0.83540000000000003</v>
      </c>
    </row>
    <row r="77" spans="1:9" x14ac:dyDescent="0.2">
      <c r="A77" s="7" t="s">
        <v>67</v>
      </c>
      <c r="C77" s="30">
        <v>0.13139999999999999</v>
      </c>
      <c r="D77" s="30">
        <v>0.1409</v>
      </c>
    </row>
    <row r="78" spans="1:9" x14ac:dyDescent="0.2">
      <c r="A78" s="7" t="s">
        <v>61</v>
      </c>
      <c r="C78" s="30">
        <v>0.82530000000000003</v>
      </c>
      <c r="D78" s="30">
        <v>0.88490000000000002</v>
      </c>
    </row>
    <row r="79" spans="1:9" x14ac:dyDescent="0.2">
      <c r="A79" s="7" t="s">
        <v>68</v>
      </c>
      <c r="C79" s="30">
        <v>0.14169999999999999</v>
      </c>
      <c r="D79" s="30">
        <v>0.15190000000000001</v>
      </c>
    </row>
    <row r="81" spans="1:9" x14ac:dyDescent="0.2">
      <c r="A81" s="7" t="s">
        <v>41</v>
      </c>
    </row>
    <row r="83" spans="1:9" x14ac:dyDescent="0.2">
      <c r="A83" s="14" t="s">
        <v>93</v>
      </c>
      <c r="D83" s="29" t="s">
        <v>43</v>
      </c>
    </row>
    <row r="84" spans="1:9" x14ac:dyDescent="0.2">
      <c r="A84" s="7" t="s">
        <v>45</v>
      </c>
    </row>
    <row r="85" spans="1:9" x14ac:dyDescent="0.2">
      <c r="A85" s="40" t="s">
        <v>46</v>
      </c>
    </row>
    <row r="87" spans="1:9" s="1" customFormat="1" ht="13.8" x14ac:dyDescent="0.2">
      <c r="A87" s="62" t="s">
        <v>94</v>
      </c>
      <c r="B87" s="63"/>
      <c r="C87" s="63"/>
      <c r="D87" s="63"/>
      <c r="E87" s="63"/>
      <c r="F87" s="63"/>
      <c r="G87" s="63"/>
    </row>
    <row r="88" spans="1:9" x14ac:dyDescent="0.2">
      <c r="A88" s="8" t="s">
        <v>6</v>
      </c>
    </row>
    <row r="89" spans="1:9" s="1" customFormat="1" ht="20.399999999999999" x14ac:dyDescent="0.2">
      <c r="A89" s="6" t="s">
        <v>2</v>
      </c>
      <c r="B89" s="6" t="s">
        <v>0</v>
      </c>
      <c r="C89" s="13" t="s">
        <v>25</v>
      </c>
      <c r="D89" s="13" t="s">
        <v>1</v>
      </c>
      <c r="E89" s="37" t="s">
        <v>5</v>
      </c>
      <c r="F89" s="12" t="s">
        <v>3</v>
      </c>
      <c r="G89" s="12" t="s">
        <v>4</v>
      </c>
    </row>
    <row r="90" spans="1:9" x14ac:dyDescent="0.2">
      <c r="A90" s="15" t="s">
        <v>7</v>
      </c>
      <c r="B90" s="16"/>
      <c r="C90" s="16"/>
      <c r="D90" s="16"/>
      <c r="E90" s="17"/>
      <c r="F90" s="18"/>
      <c r="G90" s="17"/>
    </row>
    <row r="91" spans="1:9" x14ac:dyDescent="0.2">
      <c r="A91" s="19" t="s">
        <v>8</v>
      </c>
      <c r="B91" s="20"/>
      <c r="C91" s="20"/>
      <c r="D91" s="20"/>
      <c r="E91" s="21"/>
      <c r="F91" s="22"/>
      <c r="G91" s="21"/>
    </row>
    <row r="92" spans="1:9" ht="20.399999999999999" x14ac:dyDescent="0.2">
      <c r="A92" s="20" t="s">
        <v>58</v>
      </c>
      <c r="B92" s="20" t="s">
        <v>57</v>
      </c>
      <c r="C92" s="43" t="s">
        <v>95</v>
      </c>
      <c r="D92" s="23">
        <v>682</v>
      </c>
      <c r="E92" s="21">
        <v>0</v>
      </c>
      <c r="F92" s="22">
        <v>100</v>
      </c>
      <c r="G92" s="21">
        <v>0</v>
      </c>
    </row>
    <row r="93" spans="1:9" x14ac:dyDescent="0.2">
      <c r="A93" s="19" t="s">
        <v>13</v>
      </c>
      <c r="B93" s="19"/>
      <c r="C93" s="19"/>
      <c r="D93" s="19"/>
      <c r="E93" s="24">
        <v>0</v>
      </c>
      <c r="F93" s="25">
        <v>100</v>
      </c>
      <c r="G93" s="24"/>
      <c r="H93" s="14"/>
      <c r="I93" s="14"/>
    </row>
    <row r="94" spans="1:9" x14ac:dyDescent="0.2">
      <c r="A94" s="20"/>
      <c r="B94" s="20"/>
      <c r="C94" s="20"/>
      <c r="D94" s="20"/>
      <c r="E94" s="21"/>
      <c r="F94" s="22"/>
      <c r="G94" s="21"/>
    </row>
    <row r="95" spans="1:9" x14ac:dyDescent="0.2">
      <c r="A95" s="19" t="s">
        <v>22</v>
      </c>
      <c r="B95" s="19"/>
      <c r="C95" s="19"/>
      <c r="D95" s="19"/>
      <c r="E95" s="24">
        <v>0</v>
      </c>
      <c r="F95" s="25">
        <v>100</v>
      </c>
      <c r="G95" s="24"/>
      <c r="H95" s="14"/>
      <c r="I95" s="14"/>
    </row>
    <row r="96" spans="1:9" x14ac:dyDescent="0.2">
      <c r="A96" s="19"/>
      <c r="B96" s="19"/>
      <c r="C96" s="19"/>
      <c r="D96" s="19"/>
      <c r="E96" s="24"/>
      <c r="F96" s="25"/>
      <c r="G96" s="24"/>
      <c r="H96" s="14"/>
      <c r="I96" s="14"/>
    </row>
    <row r="97" spans="1:9" x14ac:dyDescent="0.2">
      <c r="A97" s="19" t="s">
        <v>24</v>
      </c>
      <c r="B97" s="19"/>
      <c r="C97" s="19"/>
      <c r="D97" s="19"/>
      <c r="E97" s="42">
        <v>0</v>
      </c>
      <c r="F97" s="42">
        <v>0</v>
      </c>
      <c r="G97" s="24"/>
      <c r="H97" s="14"/>
      <c r="I97" s="14"/>
    </row>
    <row r="98" spans="1:9" x14ac:dyDescent="0.2">
      <c r="A98" s="19"/>
      <c r="B98" s="19"/>
      <c r="C98" s="19"/>
      <c r="D98" s="19"/>
      <c r="E98" s="24"/>
      <c r="F98" s="25"/>
      <c r="G98" s="24"/>
      <c r="H98" s="14"/>
      <c r="I98" s="14"/>
    </row>
    <row r="99" spans="1:9" x14ac:dyDescent="0.2">
      <c r="A99" s="26" t="s">
        <v>23</v>
      </c>
      <c r="B99" s="26"/>
      <c r="C99" s="26"/>
      <c r="D99" s="26"/>
      <c r="E99" s="27">
        <v>0</v>
      </c>
      <c r="F99" s="28">
        <v>100</v>
      </c>
      <c r="G99" s="27"/>
      <c r="H99" s="14"/>
      <c r="I99" s="14"/>
    </row>
    <row r="101" spans="1:9" x14ac:dyDescent="0.2">
      <c r="A101" s="14" t="s">
        <v>26</v>
      </c>
    </row>
    <row r="102" spans="1:9" x14ac:dyDescent="0.2">
      <c r="A102" s="14" t="s">
        <v>91</v>
      </c>
    </row>
    <row r="103" spans="1:9" ht="25.5" customHeight="1" x14ac:dyDescent="0.2">
      <c r="A103" s="72" t="s">
        <v>96</v>
      </c>
      <c r="B103" s="72"/>
      <c r="C103" s="72"/>
      <c r="D103" s="72"/>
      <c r="E103" s="72"/>
      <c r="F103" s="72"/>
      <c r="G103" s="72"/>
    </row>
    <row r="105" spans="1:9" x14ac:dyDescent="0.2">
      <c r="A105" s="14" t="s">
        <v>27</v>
      </c>
    </row>
    <row r="106" spans="1:9" x14ac:dyDescent="0.2">
      <c r="A106" s="14" t="s">
        <v>28</v>
      </c>
    </row>
    <row r="107" spans="1:9" x14ac:dyDescent="0.2">
      <c r="A107" s="14" t="s">
        <v>29</v>
      </c>
      <c r="B107" s="14"/>
      <c r="C107" s="29" t="s">
        <v>31</v>
      </c>
      <c r="D107" s="14" t="s">
        <v>30</v>
      </c>
    </row>
    <row r="108" spans="1:9" x14ac:dyDescent="0.2">
      <c r="A108" s="7" t="s">
        <v>60</v>
      </c>
      <c r="C108" s="30">
        <v>0</v>
      </c>
      <c r="D108" s="30">
        <v>0</v>
      </c>
    </row>
    <row r="109" spans="1:9" x14ac:dyDescent="0.2">
      <c r="A109" s="7" t="s">
        <v>67</v>
      </c>
      <c r="C109" s="30">
        <v>0</v>
      </c>
      <c r="D109" s="30">
        <v>0</v>
      </c>
    </row>
    <row r="110" spans="1:9" x14ac:dyDescent="0.2">
      <c r="A110" s="7" t="s">
        <v>61</v>
      </c>
      <c r="C110" s="30">
        <v>0</v>
      </c>
      <c r="D110" s="30">
        <v>0</v>
      </c>
    </row>
    <row r="111" spans="1:9" x14ac:dyDescent="0.2">
      <c r="A111" s="7" t="s">
        <v>68</v>
      </c>
      <c r="C111" s="30">
        <v>0</v>
      </c>
      <c r="D111" s="30">
        <v>0</v>
      </c>
    </row>
    <row r="113" spans="1:9" x14ac:dyDescent="0.2">
      <c r="A113" s="7" t="s">
        <v>41</v>
      </c>
    </row>
    <row r="115" spans="1:9" s="10" customFormat="1" ht="15.75" customHeight="1" x14ac:dyDescent="0.3">
      <c r="A115" s="64" t="s">
        <v>93</v>
      </c>
      <c r="B115" s="65"/>
      <c r="C115" s="65"/>
      <c r="D115" s="29" t="s">
        <v>43</v>
      </c>
      <c r="F115" s="11"/>
      <c r="H115" s="7"/>
      <c r="I115" s="7"/>
    </row>
    <row r="116" spans="1:9" s="10" customFormat="1" x14ac:dyDescent="0.2">
      <c r="A116" s="7" t="s">
        <v>45</v>
      </c>
      <c r="B116" s="7"/>
      <c r="C116" s="7"/>
      <c r="D116" s="7"/>
      <c r="F116" s="11"/>
      <c r="H116" s="7"/>
      <c r="I116" s="7"/>
    </row>
    <row r="117" spans="1:9" s="10" customFormat="1" x14ac:dyDescent="0.2">
      <c r="A117" s="40" t="s">
        <v>46</v>
      </c>
      <c r="B117" s="7"/>
      <c r="C117" s="7"/>
      <c r="D117" s="7"/>
      <c r="F117" s="11"/>
      <c r="H117" s="7"/>
      <c r="I117" s="7"/>
    </row>
  </sheetData>
  <mergeCells count="13">
    <mergeCell ref="A115:C115"/>
    <mergeCell ref="A51:G51"/>
    <mergeCell ref="A53:G53"/>
    <mergeCell ref="A55:G55"/>
    <mergeCell ref="A71:G71"/>
    <mergeCell ref="A87:G87"/>
    <mergeCell ref="A103:G103"/>
    <mergeCell ref="A48:G48"/>
    <mergeCell ref="A1:G1"/>
    <mergeCell ref="A19:G19"/>
    <mergeCell ref="A41:G41"/>
    <mergeCell ref="A43:G43"/>
    <mergeCell ref="A45:G45"/>
  </mergeCells>
  <conditionalFormatting sqref="F2:F3 F5:F6 F10 F12 F14 F16:F18 F20:F40 F42 F44 F46:F47 F49:F50 F52 F54 F56 F72:F86 F88 F104:F65529">
    <cfRule type="cellIs" dxfId="24" priority="5" stopIfTrue="1" operator="between">
      <formula>0.009</formula>
      <formula>-0.009</formula>
    </cfRule>
  </conditionalFormatting>
  <conditionalFormatting sqref="F58:F64">
    <cfRule type="cellIs" dxfId="23" priority="1" stopIfTrue="1" operator="between">
      <formula>0.009</formula>
      <formula>-0.009</formula>
    </cfRule>
  </conditionalFormatting>
  <conditionalFormatting sqref="F66:F70">
    <cfRule type="cellIs" dxfId="22" priority="4" stopIfTrue="1" operator="between">
      <formula>0.009</formula>
      <formula>-0.009</formula>
    </cfRule>
  </conditionalFormatting>
  <conditionalFormatting sqref="F90:F96">
    <cfRule type="cellIs" dxfId="21" priority="3" stopIfTrue="1" operator="between">
      <formula>0.009</formula>
      <formula>-0.009</formula>
    </cfRule>
  </conditionalFormatting>
  <conditionalFormatting sqref="F98:F102">
    <cfRule type="cellIs" dxfId="20" priority="2" stopIfTrue="1" operator="between">
      <formula>0.009</formula>
      <formula>-0.009</formula>
    </cfRule>
  </conditionalFormatting>
  <hyperlinks>
    <hyperlink ref="A39" r:id="rId1" tooltip="https://www.franklintempletonindia.com/investor/reports" xr:uid="{00000000-0004-0000-0900-000000000000}"/>
    <hyperlink ref="A85" r:id="rId2" tooltip="https://www.franklintempletonindia.com/investor/reports" xr:uid="{00000000-0004-0000-0900-000001000000}"/>
    <hyperlink ref="A46" r:id="rId3" xr:uid="{00000000-0004-0000-0900-000002000000}"/>
    <hyperlink ref="A117" r:id="rId4" tooltip="https://www.franklintempletonindia.com/investor/reports" xr:uid="{00000000-0004-0000-0900-000003000000}"/>
  </hyperlinks>
  <pageMargins left="0.7" right="0.7" top="0.75" bottom="0.75" header="0.3" footer="0.3"/>
  <pageSetup paperSize="9" scale="40" orientation="portrait" r:id="rId5"/>
  <headerFooter>
    <oddFooter>&amp;C&amp;1#&amp;"Calibri"&amp;10&amp;K000000PUBLIC</oddFooter>
    <evenFooter>&amp;LPUBLIC</evenFooter>
    <firstFooter>&amp;LPUBLIC</firstFooter>
  </headerFooter>
  <colBreaks count="2" manualBreakCount="2">
    <brk id="8" max="141" man="1"/>
    <brk id="9" max="1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76"/>
  <sheetViews>
    <sheetView showGridLines="0" zoomScaleNormal="100" zoomScaleSheetLayoutView="100" workbookViewId="0">
      <selection sqref="A1:G1"/>
    </sheetView>
  </sheetViews>
  <sheetFormatPr defaultColWidth="9.33203125" defaultRowHeight="10.199999999999999" x14ac:dyDescent="0.2"/>
  <cols>
    <col min="1" max="1" width="38.6640625" style="7" bestFit="1" customWidth="1"/>
    <col min="2" max="2" width="60" style="7" customWidth="1"/>
    <col min="3" max="3" width="15.33203125" style="7" bestFit="1" customWidth="1"/>
    <col min="4" max="4" width="14.6640625" style="7" bestFit="1" customWidth="1"/>
    <col min="5" max="5" width="25.5546875" style="10" customWidth="1"/>
    <col min="6" max="6" width="13.5546875" style="11" bestFit="1" customWidth="1"/>
    <col min="7" max="7" width="13.109375" style="10" customWidth="1"/>
    <col min="8" max="16384" width="9.33203125" style="7"/>
  </cols>
  <sheetData>
    <row r="1" spans="1:9" s="1" customFormat="1" ht="15" customHeight="1" x14ac:dyDescent="0.2">
      <c r="A1" s="62" t="s">
        <v>97</v>
      </c>
      <c r="B1" s="63"/>
      <c r="C1" s="63"/>
      <c r="D1" s="63"/>
      <c r="E1" s="63"/>
      <c r="F1" s="63"/>
      <c r="G1" s="63"/>
    </row>
    <row r="2" spans="1:9" s="1" customFormat="1" ht="12" x14ac:dyDescent="0.25">
      <c r="A2" s="32" t="s">
        <v>49</v>
      </c>
      <c r="E2" s="5"/>
      <c r="F2" s="9"/>
      <c r="G2" s="10"/>
    </row>
    <row r="3" spans="1:9" s="1" customFormat="1" ht="12" x14ac:dyDescent="0.2">
      <c r="A3" s="8" t="s">
        <v>6</v>
      </c>
      <c r="B3" s="2"/>
      <c r="C3" s="3"/>
      <c r="D3" s="3"/>
      <c r="E3" s="4"/>
      <c r="F3" s="9"/>
      <c r="G3" s="10"/>
    </row>
    <row r="4" spans="1:9" s="1" customFormat="1" ht="37.5" customHeight="1" x14ac:dyDescent="0.2">
      <c r="A4" s="6" t="s">
        <v>2</v>
      </c>
      <c r="B4" s="6" t="s">
        <v>0</v>
      </c>
      <c r="C4" s="13" t="s">
        <v>25</v>
      </c>
      <c r="D4" s="13" t="s">
        <v>1</v>
      </c>
      <c r="E4" s="37" t="s">
        <v>5</v>
      </c>
      <c r="F4" s="12" t="s">
        <v>3</v>
      </c>
      <c r="G4" s="12" t="s">
        <v>4</v>
      </c>
    </row>
    <row r="5" spans="1:9" x14ac:dyDescent="0.2">
      <c r="A5" s="19" t="s">
        <v>24</v>
      </c>
      <c r="B5" s="19"/>
      <c r="C5" s="19"/>
      <c r="D5" s="19"/>
      <c r="E5" s="24">
        <v>0</v>
      </c>
      <c r="F5" s="33">
        <v>100</v>
      </c>
      <c r="G5" s="24"/>
      <c r="H5" s="14"/>
      <c r="I5" s="14"/>
    </row>
    <row r="6" spans="1:9" x14ac:dyDescent="0.2">
      <c r="A6" s="19"/>
      <c r="B6" s="19"/>
      <c r="C6" s="19"/>
      <c r="D6" s="19"/>
      <c r="E6" s="24"/>
      <c r="F6" s="25"/>
      <c r="G6" s="24"/>
      <c r="H6" s="14"/>
      <c r="I6" s="14"/>
    </row>
    <row r="7" spans="1:9" x14ac:dyDescent="0.2">
      <c r="A7" s="26" t="s">
        <v>23</v>
      </c>
      <c r="B7" s="26"/>
      <c r="C7" s="26"/>
      <c r="D7" s="26"/>
      <c r="E7" s="27">
        <v>0</v>
      </c>
      <c r="F7" s="27">
        <v>100</v>
      </c>
      <c r="G7" s="27"/>
      <c r="H7" s="14"/>
      <c r="I7" s="14"/>
    </row>
    <row r="9" spans="1:9" x14ac:dyDescent="0.2">
      <c r="A9" s="14" t="s">
        <v>27</v>
      </c>
    </row>
    <row r="10" spans="1:9" x14ac:dyDescent="0.2">
      <c r="A10" s="14" t="s">
        <v>28</v>
      </c>
    </row>
    <row r="11" spans="1:9" s="11" customFormat="1" x14ac:dyDescent="0.2">
      <c r="A11" s="14" t="s">
        <v>29</v>
      </c>
      <c r="B11" s="14"/>
      <c r="C11" s="29" t="s">
        <v>31</v>
      </c>
      <c r="D11" s="14" t="s">
        <v>80</v>
      </c>
      <c r="E11" s="10"/>
      <c r="G11" s="10"/>
      <c r="H11" s="7"/>
      <c r="I11" s="7"/>
    </row>
    <row r="12" spans="1:9" s="11" customFormat="1" x14ac:dyDescent="0.2">
      <c r="A12" s="7" t="s">
        <v>60</v>
      </c>
      <c r="B12" s="7"/>
      <c r="C12" s="38" t="s">
        <v>81</v>
      </c>
      <c r="D12" s="44">
        <v>32.607100000000003</v>
      </c>
      <c r="E12" s="10"/>
      <c r="G12" s="10"/>
      <c r="H12" s="7"/>
      <c r="I12" s="7"/>
    </row>
    <row r="13" spans="1:9" s="11" customFormat="1" x14ac:dyDescent="0.2">
      <c r="A13" s="7" t="s">
        <v>62</v>
      </c>
      <c r="B13" s="7"/>
      <c r="C13" s="38" t="s">
        <v>81</v>
      </c>
      <c r="D13" s="44">
        <v>15.0351</v>
      </c>
      <c r="E13" s="10"/>
      <c r="G13" s="10"/>
      <c r="H13" s="7"/>
      <c r="I13" s="7"/>
    </row>
    <row r="14" spans="1:9" s="11" customFormat="1" x14ac:dyDescent="0.2">
      <c r="A14" s="7" t="s">
        <v>63</v>
      </c>
      <c r="B14" s="7"/>
      <c r="C14" s="38" t="s">
        <v>81</v>
      </c>
      <c r="D14" s="44">
        <v>14.7667</v>
      </c>
      <c r="E14" s="10"/>
      <c r="G14" s="10"/>
      <c r="H14" s="7"/>
      <c r="I14" s="7"/>
    </row>
    <row r="15" spans="1:9" s="11" customFormat="1" x14ac:dyDescent="0.2">
      <c r="A15" s="7" t="s">
        <v>61</v>
      </c>
      <c r="B15" s="7"/>
      <c r="C15" s="38" t="s">
        <v>81</v>
      </c>
      <c r="D15" s="44">
        <v>28.6858</v>
      </c>
      <c r="E15" s="10"/>
      <c r="G15" s="10"/>
      <c r="H15" s="7"/>
      <c r="I15" s="7"/>
    </row>
    <row r="16" spans="1:9" s="11" customFormat="1" x14ac:dyDescent="0.2">
      <c r="A16" s="7" t="s">
        <v>64</v>
      </c>
      <c r="B16" s="7"/>
      <c r="C16" s="38" t="s">
        <v>81</v>
      </c>
      <c r="D16" s="44">
        <v>13.3317</v>
      </c>
      <c r="E16" s="10"/>
      <c r="G16" s="10"/>
      <c r="H16" s="7"/>
      <c r="I16" s="7"/>
    </row>
    <row r="17" spans="1:9" s="11" customFormat="1" x14ac:dyDescent="0.2">
      <c r="A17" s="7" t="s">
        <v>65</v>
      </c>
      <c r="B17" s="7"/>
      <c r="C17" s="38" t="s">
        <v>81</v>
      </c>
      <c r="D17" s="44">
        <v>13.100899999999999</v>
      </c>
      <c r="E17" s="10"/>
      <c r="G17" s="10"/>
      <c r="H17" s="7"/>
      <c r="I17" s="7"/>
    </row>
    <row r="19" spans="1:9" s="11" customFormat="1" x14ac:dyDescent="0.2">
      <c r="A19" s="7" t="s">
        <v>41</v>
      </c>
      <c r="B19" s="7"/>
      <c r="C19" s="7"/>
      <c r="D19" s="7"/>
      <c r="E19" s="10"/>
      <c r="G19" s="10"/>
      <c r="H19" s="7"/>
      <c r="I19" s="7"/>
    </row>
    <row r="20" spans="1:9" x14ac:dyDescent="0.2">
      <c r="A20" s="7" t="s">
        <v>82</v>
      </c>
    </row>
    <row r="22" spans="1:9" s="11" customFormat="1" x14ac:dyDescent="0.2">
      <c r="A22" s="14" t="s">
        <v>42</v>
      </c>
      <c r="B22" s="7"/>
      <c r="C22" s="7"/>
      <c r="D22" s="29" t="s">
        <v>43</v>
      </c>
      <c r="E22" s="10"/>
      <c r="G22" s="10"/>
      <c r="H22" s="7"/>
      <c r="I22" s="7"/>
    </row>
    <row r="24" spans="1:9" s="11" customFormat="1" x14ac:dyDescent="0.2">
      <c r="A24" s="14" t="s">
        <v>54</v>
      </c>
      <c r="B24" s="7"/>
      <c r="C24" s="7"/>
      <c r="D24" s="39" t="s">
        <v>81</v>
      </c>
      <c r="E24" s="10"/>
      <c r="G24" s="10"/>
      <c r="H24" s="7"/>
      <c r="I24" s="7"/>
    </row>
    <row r="25" spans="1:9" s="11" customFormat="1" x14ac:dyDescent="0.2">
      <c r="A25" s="7" t="s">
        <v>98</v>
      </c>
      <c r="B25" s="7"/>
      <c r="C25" s="7"/>
      <c r="D25" s="31"/>
      <c r="E25" s="10"/>
      <c r="G25" s="10"/>
      <c r="H25" s="7"/>
      <c r="I25" s="7"/>
    </row>
    <row r="27" spans="1:9" s="11" customFormat="1" x14ac:dyDescent="0.2">
      <c r="A27" s="14" t="s">
        <v>55</v>
      </c>
      <c r="B27" s="7"/>
      <c r="C27" s="7"/>
      <c r="D27" s="29" t="s">
        <v>43</v>
      </c>
      <c r="E27" s="10"/>
      <c r="G27" s="10"/>
      <c r="H27" s="7"/>
      <c r="I27" s="7"/>
    </row>
    <row r="28" spans="1:9" s="11" customFormat="1" x14ac:dyDescent="0.2">
      <c r="A28" s="7" t="s">
        <v>45</v>
      </c>
      <c r="B28" s="7"/>
      <c r="C28" s="7"/>
      <c r="D28" s="7"/>
      <c r="E28" s="10"/>
      <c r="G28" s="10"/>
      <c r="H28" s="7"/>
      <c r="I28" s="7"/>
    </row>
    <row r="29" spans="1:9" x14ac:dyDescent="0.2">
      <c r="A29" s="40" t="s">
        <v>46</v>
      </c>
    </row>
    <row r="31" spans="1:9" ht="24.75" customHeight="1" x14ac:dyDescent="0.3">
      <c r="A31" s="66" t="s">
        <v>99</v>
      </c>
      <c r="B31" s="67"/>
      <c r="C31" s="67"/>
      <c r="D31" s="67"/>
      <c r="E31" s="67"/>
      <c r="F31" s="67"/>
      <c r="G31" s="67"/>
    </row>
    <row r="33" spans="1:7" ht="39" customHeight="1" x14ac:dyDescent="0.3">
      <c r="A33" s="66" t="s">
        <v>100</v>
      </c>
      <c r="B33" s="67"/>
      <c r="C33" s="67"/>
      <c r="D33" s="67"/>
      <c r="E33" s="67"/>
      <c r="F33" s="67"/>
      <c r="G33" s="67"/>
    </row>
    <row r="34" spans="1:7" x14ac:dyDescent="0.2">
      <c r="A34" s="40" t="s">
        <v>48</v>
      </c>
    </row>
    <row r="36" spans="1:7" ht="24.75" customHeight="1" x14ac:dyDescent="0.3">
      <c r="A36" s="66" t="s">
        <v>101</v>
      </c>
      <c r="B36" s="67"/>
      <c r="C36" s="67"/>
      <c r="D36" s="67"/>
      <c r="E36" s="67"/>
      <c r="F36" s="67"/>
      <c r="G36" s="67"/>
    </row>
    <row r="38" spans="1:7" x14ac:dyDescent="0.2">
      <c r="A38" s="14" t="s">
        <v>102</v>
      </c>
    </row>
    <row r="39" spans="1:7" x14ac:dyDescent="0.2">
      <c r="A39" s="14"/>
    </row>
    <row r="40" spans="1:7" ht="47.25" customHeight="1" x14ac:dyDescent="0.2">
      <c r="A40" s="70" t="s">
        <v>103</v>
      </c>
      <c r="B40" s="70"/>
      <c r="C40" s="70"/>
      <c r="D40" s="70"/>
      <c r="E40" s="70"/>
      <c r="F40" s="70"/>
      <c r="G40" s="70"/>
    </row>
    <row r="41" spans="1:7" x14ac:dyDescent="0.2">
      <c r="A41" s="14"/>
    </row>
    <row r="42" spans="1:7" ht="27" customHeight="1" x14ac:dyDescent="0.2">
      <c r="A42" s="64" t="s">
        <v>89</v>
      </c>
      <c r="B42" s="64"/>
      <c r="C42" s="64"/>
      <c r="D42" s="64"/>
      <c r="E42" s="64"/>
      <c r="F42" s="64"/>
      <c r="G42" s="64"/>
    </row>
    <row r="44" spans="1:7" s="1" customFormat="1" ht="13.8" x14ac:dyDescent="0.2">
      <c r="A44" s="62" t="s">
        <v>104</v>
      </c>
      <c r="B44" s="63"/>
      <c r="C44" s="63"/>
      <c r="D44" s="63"/>
      <c r="E44" s="63"/>
      <c r="F44" s="63"/>
      <c r="G44" s="63"/>
    </row>
    <row r="45" spans="1:7" x14ac:dyDescent="0.2">
      <c r="A45" s="8" t="s">
        <v>6</v>
      </c>
    </row>
    <row r="46" spans="1:7" s="1" customFormat="1" ht="20.399999999999999" x14ac:dyDescent="0.2">
      <c r="A46" s="6" t="s">
        <v>2</v>
      </c>
      <c r="B46" s="6" t="s">
        <v>0</v>
      </c>
      <c r="C46" s="13" t="s">
        <v>25</v>
      </c>
      <c r="D46" s="13" t="s">
        <v>1</v>
      </c>
      <c r="E46" s="37" t="s">
        <v>5</v>
      </c>
      <c r="F46" s="12" t="s">
        <v>3</v>
      </c>
      <c r="G46" s="12" t="s">
        <v>4</v>
      </c>
    </row>
    <row r="47" spans="1:7" x14ac:dyDescent="0.2">
      <c r="A47" s="15" t="s">
        <v>7</v>
      </c>
      <c r="B47" s="16"/>
      <c r="C47" s="16"/>
      <c r="D47" s="16"/>
      <c r="E47" s="17"/>
      <c r="F47" s="18"/>
      <c r="G47" s="17"/>
    </row>
    <row r="48" spans="1:7" x14ac:dyDescent="0.2">
      <c r="A48" s="19" t="s">
        <v>8</v>
      </c>
      <c r="B48" s="20"/>
      <c r="C48" s="20"/>
      <c r="D48" s="20"/>
      <c r="E48" s="21"/>
      <c r="F48" s="22"/>
      <c r="G48" s="21"/>
    </row>
    <row r="49" spans="1:9" x14ac:dyDescent="0.2">
      <c r="A49" s="20" t="s">
        <v>52</v>
      </c>
      <c r="B49" s="20" t="s">
        <v>51</v>
      </c>
      <c r="C49" s="20" t="s">
        <v>53</v>
      </c>
      <c r="D49" s="23">
        <v>1510</v>
      </c>
      <c r="E49" s="24">
        <v>4659.7772602999994</v>
      </c>
      <c r="F49" s="22">
        <v>100.00000001195799</v>
      </c>
      <c r="G49" s="21">
        <v>4.165</v>
      </c>
    </row>
    <row r="50" spans="1:9" x14ac:dyDescent="0.2">
      <c r="A50" s="19" t="s">
        <v>13</v>
      </c>
      <c r="B50" s="19"/>
      <c r="C50" s="19"/>
      <c r="D50" s="19"/>
      <c r="E50" s="24">
        <f>SUM(E48:E49)</f>
        <v>4659.7772602999994</v>
      </c>
      <c r="F50" s="25">
        <f>SUM(F48:F49)</f>
        <v>100.00000001195799</v>
      </c>
      <c r="G50" s="24"/>
      <c r="H50" s="14"/>
      <c r="I50" s="14"/>
    </row>
    <row r="51" spans="1:9" x14ac:dyDescent="0.2">
      <c r="A51" s="20"/>
      <c r="B51" s="20"/>
      <c r="C51" s="20"/>
      <c r="D51" s="20"/>
      <c r="E51" s="21"/>
      <c r="F51" s="22"/>
      <c r="G51" s="21"/>
    </row>
    <row r="52" spans="1:9" x14ac:dyDescent="0.2">
      <c r="A52" s="19" t="s">
        <v>22</v>
      </c>
      <c r="B52" s="19"/>
      <c r="C52" s="19"/>
      <c r="D52" s="19"/>
      <c r="E52" s="24">
        <f>E50</f>
        <v>4659.7772602999994</v>
      </c>
      <c r="F52" s="25">
        <f>F50</f>
        <v>100.00000001195799</v>
      </c>
      <c r="G52" s="24"/>
      <c r="H52" s="14"/>
      <c r="I52" s="14"/>
    </row>
    <row r="53" spans="1:9" x14ac:dyDescent="0.2">
      <c r="A53" s="19"/>
      <c r="B53" s="19"/>
      <c r="C53" s="19"/>
      <c r="D53" s="19"/>
      <c r="E53" s="24"/>
      <c r="F53" s="25"/>
      <c r="G53" s="24"/>
      <c r="H53" s="14"/>
      <c r="I53" s="14"/>
    </row>
    <row r="54" spans="1:9" x14ac:dyDescent="0.2">
      <c r="A54" s="19" t="s">
        <v>24</v>
      </c>
      <c r="B54" s="19"/>
      <c r="C54" s="19"/>
      <c r="D54" s="19"/>
      <c r="E54" s="42">
        <v>0</v>
      </c>
      <c r="F54" s="42">
        <v>0</v>
      </c>
      <c r="G54" s="24"/>
      <c r="H54" s="14"/>
      <c r="I54" s="14"/>
    </row>
    <row r="55" spans="1:9" x14ac:dyDescent="0.2">
      <c r="A55" s="19"/>
      <c r="B55" s="19"/>
      <c r="C55" s="19"/>
      <c r="D55" s="19"/>
      <c r="E55" s="24"/>
      <c r="F55" s="25"/>
      <c r="G55" s="24"/>
      <c r="H55" s="14"/>
      <c r="I55" s="14"/>
    </row>
    <row r="56" spans="1:9" x14ac:dyDescent="0.2">
      <c r="A56" s="26" t="s">
        <v>23</v>
      </c>
      <c r="B56" s="26"/>
      <c r="C56" s="26"/>
      <c r="D56" s="26"/>
      <c r="E56" s="27">
        <v>4659.7772602999994</v>
      </c>
      <c r="F56" s="28">
        <v>100</v>
      </c>
      <c r="G56" s="27"/>
      <c r="H56" s="14"/>
      <c r="I56" s="14"/>
    </row>
    <row r="58" spans="1:9" x14ac:dyDescent="0.2">
      <c r="A58" s="14" t="s">
        <v>26</v>
      </c>
    </row>
    <row r="59" spans="1:9" x14ac:dyDescent="0.2">
      <c r="A59" s="34" t="s">
        <v>91</v>
      </c>
    </row>
    <row r="60" spans="1:9" x14ac:dyDescent="0.2">
      <c r="A60" s="71" t="s">
        <v>92</v>
      </c>
      <c r="B60" s="71"/>
      <c r="C60" s="71"/>
      <c r="D60" s="71"/>
      <c r="E60" s="71"/>
      <c r="F60" s="71"/>
      <c r="G60" s="71"/>
    </row>
    <row r="62" spans="1:9" x14ac:dyDescent="0.2">
      <c r="A62" s="14" t="s">
        <v>27</v>
      </c>
    </row>
    <row r="63" spans="1:9" x14ac:dyDescent="0.2">
      <c r="A63" s="14" t="s">
        <v>28</v>
      </c>
    </row>
    <row r="64" spans="1:9" x14ac:dyDescent="0.2">
      <c r="A64" s="14" t="s">
        <v>29</v>
      </c>
      <c r="B64" s="14"/>
      <c r="C64" s="29" t="s">
        <v>31</v>
      </c>
      <c r="D64" s="14" t="s">
        <v>30</v>
      </c>
    </row>
    <row r="65" spans="1:9" x14ac:dyDescent="0.2">
      <c r="A65" s="7" t="s">
        <v>60</v>
      </c>
      <c r="C65" s="30">
        <v>0.35020000000000001</v>
      </c>
      <c r="D65" s="30">
        <v>0.3755</v>
      </c>
    </row>
    <row r="66" spans="1:9" s="10" customFormat="1" x14ac:dyDescent="0.2">
      <c r="A66" s="7" t="s">
        <v>62</v>
      </c>
      <c r="B66" s="7"/>
      <c r="C66" s="30">
        <v>0.1615</v>
      </c>
      <c r="D66" s="30">
        <v>0.1731</v>
      </c>
      <c r="F66" s="11"/>
      <c r="H66" s="7"/>
      <c r="I66" s="7"/>
    </row>
    <row r="67" spans="1:9" s="10" customFormat="1" x14ac:dyDescent="0.2">
      <c r="A67" s="7" t="s">
        <v>63</v>
      </c>
      <c r="B67" s="7"/>
      <c r="C67" s="30">
        <v>0.15859999999999999</v>
      </c>
      <c r="D67" s="30">
        <v>0.17</v>
      </c>
      <c r="F67" s="11"/>
      <c r="H67" s="7"/>
      <c r="I67" s="7"/>
    </row>
    <row r="68" spans="1:9" s="10" customFormat="1" x14ac:dyDescent="0.2">
      <c r="A68" s="7" t="s">
        <v>61</v>
      </c>
      <c r="B68" s="7"/>
      <c r="C68" s="30">
        <v>0.35820000000000002</v>
      </c>
      <c r="D68" s="30">
        <v>0.38400000000000001</v>
      </c>
      <c r="F68" s="11"/>
      <c r="H68" s="7"/>
      <c r="I68" s="7"/>
    </row>
    <row r="69" spans="1:9" s="10" customFormat="1" x14ac:dyDescent="0.2">
      <c r="A69" s="7" t="s">
        <v>64</v>
      </c>
      <c r="B69" s="7"/>
      <c r="C69" s="30">
        <v>0.16650000000000001</v>
      </c>
      <c r="D69" s="30">
        <v>0.17849999999999999</v>
      </c>
      <c r="F69" s="11"/>
      <c r="H69" s="7"/>
      <c r="I69" s="7"/>
    </row>
    <row r="70" spans="1:9" s="10" customFormat="1" x14ac:dyDescent="0.2">
      <c r="A70" s="7" t="s">
        <v>65</v>
      </c>
      <c r="B70" s="7"/>
      <c r="C70" s="30">
        <v>0.1636</v>
      </c>
      <c r="D70" s="30">
        <v>0.1754</v>
      </c>
      <c r="F70" s="11"/>
      <c r="H70" s="7"/>
      <c r="I70" s="7"/>
    </row>
    <row r="72" spans="1:9" s="10" customFormat="1" x14ac:dyDescent="0.2">
      <c r="A72" s="7" t="s">
        <v>41</v>
      </c>
      <c r="B72" s="7"/>
      <c r="C72" s="7"/>
      <c r="D72" s="7"/>
      <c r="F72" s="11"/>
      <c r="H72" s="7"/>
      <c r="I72" s="7"/>
    </row>
    <row r="74" spans="1:9" s="10" customFormat="1" x14ac:dyDescent="0.2">
      <c r="A74" s="14" t="s">
        <v>105</v>
      </c>
      <c r="B74" s="7"/>
      <c r="C74" s="7"/>
      <c r="D74" s="29" t="s">
        <v>43</v>
      </c>
      <c r="F74" s="11"/>
      <c r="H74" s="7"/>
      <c r="I74" s="7"/>
    </row>
    <row r="75" spans="1:9" s="10" customFormat="1" x14ac:dyDescent="0.2">
      <c r="A75" s="7" t="s">
        <v>45</v>
      </c>
      <c r="B75" s="7"/>
      <c r="C75" s="7"/>
      <c r="D75" s="7"/>
      <c r="F75" s="11"/>
      <c r="H75" s="7"/>
      <c r="I75" s="7"/>
    </row>
    <row r="76" spans="1:9" s="10" customFormat="1" x14ac:dyDescent="0.2">
      <c r="A76" s="40" t="s">
        <v>46</v>
      </c>
      <c r="B76" s="7"/>
      <c r="C76" s="7"/>
      <c r="D76" s="7"/>
      <c r="F76" s="11"/>
      <c r="H76" s="7"/>
      <c r="I76" s="7"/>
    </row>
  </sheetData>
  <mergeCells count="8">
    <mergeCell ref="A44:G44"/>
    <mergeCell ref="A60:G60"/>
    <mergeCell ref="A1:G1"/>
    <mergeCell ref="A31:G31"/>
    <mergeCell ref="A33:G33"/>
    <mergeCell ref="A36:G36"/>
    <mergeCell ref="A40:G40"/>
    <mergeCell ref="A42:G42"/>
  </mergeCells>
  <conditionalFormatting sqref="F2:F3 F6 F8:F30 F32 F34:F35 F37:F39 F41 F43 F45 F47:F53 F61:F65528">
    <cfRule type="cellIs" dxfId="19" priority="2" stopIfTrue="1" operator="between">
      <formula>0.009</formula>
      <formula>-0.009</formula>
    </cfRule>
  </conditionalFormatting>
  <conditionalFormatting sqref="F55:F59">
    <cfRule type="cellIs" dxfId="18" priority="1" stopIfTrue="1" operator="between">
      <formula>0.009</formula>
      <formula>-0.009</formula>
    </cfRule>
  </conditionalFormatting>
  <hyperlinks>
    <hyperlink ref="A29" r:id="rId1" tooltip="https://www.franklintempletonindia.com/investor/reports" xr:uid="{00000000-0004-0000-0A00-000000000000}"/>
    <hyperlink ref="A76" r:id="rId2" tooltip="https://www.franklintempletonindia.com/investor/reports" xr:uid="{00000000-0004-0000-0A00-000001000000}"/>
    <hyperlink ref="A34" r:id="rId3" xr:uid="{00000000-0004-0000-0A00-000002000000}"/>
  </hyperlinks>
  <pageMargins left="0.7" right="0.7" top="0.75" bottom="0.75" header="0.3" footer="0.3"/>
  <pageSetup paperSize="9" scale="46" orientation="portrait" r:id="rId4"/>
  <headerFooter>
    <oddFooter>&amp;C&amp;1#&amp;"Calibri"&amp;10&amp;K000000PUBLIC</oddFooter>
    <evenFooter>&amp;LPUBLIC</evenFooter>
    <firstFooter>&amp;LPUBLIC</first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69"/>
  <sheetViews>
    <sheetView workbookViewId="0">
      <selection sqref="A1:G1"/>
    </sheetView>
  </sheetViews>
  <sheetFormatPr defaultColWidth="9.109375" defaultRowHeight="10.199999999999999" x14ac:dyDescent="0.2"/>
  <cols>
    <col min="1" max="1" width="38.6640625" style="7" bestFit="1" customWidth="1"/>
    <col min="2" max="2" width="58" style="7" bestFit="1" customWidth="1"/>
    <col min="3" max="3" width="15.109375" style="7" bestFit="1" customWidth="1"/>
    <col min="4" max="4" width="14.6640625" style="7" bestFit="1" customWidth="1"/>
    <col min="5" max="5" width="25.5546875" style="10" customWidth="1"/>
    <col min="6" max="6" width="13.5546875" style="11" bestFit="1" customWidth="1"/>
    <col min="7" max="7" width="13.109375" style="10" customWidth="1"/>
    <col min="8" max="16384" width="9.109375" style="7"/>
  </cols>
  <sheetData>
    <row r="1" spans="1:9" s="1" customFormat="1" ht="13.8" x14ac:dyDescent="0.2">
      <c r="A1" s="62" t="s">
        <v>145</v>
      </c>
      <c r="B1" s="63"/>
      <c r="C1" s="63"/>
      <c r="D1" s="63"/>
      <c r="E1" s="63"/>
      <c r="F1" s="63"/>
      <c r="G1" s="63"/>
    </row>
    <row r="2" spans="1:9" s="1" customFormat="1" ht="12" x14ac:dyDescent="0.25">
      <c r="A2" s="32" t="s">
        <v>49</v>
      </c>
      <c r="E2" s="5"/>
      <c r="F2" s="9"/>
      <c r="G2" s="10"/>
    </row>
    <row r="3" spans="1:9" s="1" customFormat="1" ht="12" x14ac:dyDescent="0.2">
      <c r="A3" s="8" t="s">
        <v>6</v>
      </c>
      <c r="B3" s="2"/>
      <c r="C3" s="3"/>
      <c r="D3" s="3"/>
      <c r="E3" s="4"/>
      <c r="F3" s="9"/>
      <c r="G3" s="10"/>
    </row>
    <row r="4" spans="1:9" s="1" customFormat="1" ht="37.5" customHeight="1" x14ac:dyDescent="0.2">
      <c r="A4" s="6" t="s">
        <v>2</v>
      </c>
      <c r="B4" s="6" t="s">
        <v>0</v>
      </c>
      <c r="C4" s="13" t="s">
        <v>74</v>
      </c>
      <c r="D4" s="13" t="s">
        <v>1</v>
      </c>
      <c r="E4" s="37" t="s">
        <v>5</v>
      </c>
      <c r="F4" s="12" t="s">
        <v>3</v>
      </c>
      <c r="G4" s="12" t="s">
        <v>4</v>
      </c>
    </row>
    <row r="5" spans="1:9" x14ac:dyDescent="0.2">
      <c r="A5" s="15" t="s">
        <v>7</v>
      </c>
      <c r="B5" s="16"/>
      <c r="C5" s="16"/>
      <c r="D5" s="16"/>
      <c r="E5" s="17"/>
      <c r="F5" s="18"/>
      <c r="G5" s="17"/>
    </row>
    <row r="6" spans="1:9" x14ac:dyDescent="0.2">
      <c r="A6" s="19" t="s">
        <v>8</v>
      </c>
      <c r="B6" s="20"/>
      <c r="C6" s="20"/>
      <c r="D6" s="20"/>
      <c r="E6" s="21"/>
      <c r="F6" s="22"/>
      <c r="G6" s="21"/>
    </row>
    <row r="7" spans="1:9" ht="30.6" x14ac:dyDescent="0.2">
      <c r="A7" s="20" t="s">
        <v>10</v>
      </c>
      <c r="B7" s="20" t="s">
        <v>9</v>
      </c>
      <c r="C7" s="43" t="s">
        <v>136</v>
      </c>
      <c r="D7" s="23">
        <v>10648</v>
      </c>
      <c r="E7" s="21">
        <v>21619.3666323</v>
      </c>
      <c r="F7" s="22">
        <v>53.101236130705701</v>
      </c>
      <c r="G7" s="21">
        <v>10.989800000000001</v>
      </c>
    </row>
    <row r="8" spans="1:9" ht="30.6" x14ac:dyDescent="0.2">
      <c r="A8" s="20" t="s">
        <v>12</v>
      </c>
      <c r="B8" s="20" t="s">
        <v>11</v>
      </c>
      <c r="C8" s="43" t="s">
        <v>136</v>
      </c>
      <c r="D8" s="23">
        <v>8815</v>
      </c>
      <c r="E8" s="21">
        <v>17843.012422200001</v>
      </c>
      <c r="F8" s="22">
        <v>43.825798971315997</v>
      </c>
      <c r="G8" s="21">
        <v>11.058199999999999</v>
      </c>
    </row>
    <row r="9" spans="1:9" x14ac:dyDescent="0.2">
      <c r="A9" s="19" t="s">
        <v>13</v>
      </c>
      <c r="B9" s="19"/>
      <c r="C9" s="19"/>
      <c r="D9" s="19"/>
      <c r="E9" s="24">
        <f>SUM(E6:E8)</f>
        <v>39462.379054500001</v>
      </c>
      <c r="F9" s="25">
        <f>SUM(F6:F8)</f>
        <v>96.927035102021705</v>
      </c>
      <c r="G9" s="24"/>
      <c r="H9" s="14"/>
      <c r="I9" s="14"/>
    </row>
    <row r="10" spans="1:9" x14ac:dyDescent="0.2">
      <c r="A10" s="20"/>
      <c r="B10" s="20"/>
      <c r="C10" s="20"/>
      <c r="D10" s="20"/>
      <c r="E10" s="21"/>
      <c r="F10" s="22"/>
      <c r="G10" s="21"/>
    </row>
    <row r="11" spans="1:9" x14ac:dyDescent="0.2">
      <c r="A11" s="19" t="s">
        <v>14</v>
      </c>
      <c r="B11" s="20"/>
      <c r="C11" s="20"/>
      <c r="D11" s="20"/>
      <c r="E11" s="21"/>
      <c r="F11" s="22"/>
      <c r="G11" s="21"/>
    </row>
    <row r="12" spans="1:9" x14ac:dyDescent="0.2">
      <c r="A12" s="20" t="s">
        <v>16</v>
      </c>
      <c r="B12" s="20" t="s">
        <v>15</v>
      </c>
      <c r="C12" s="20" t="s">
        <v>17</v>
      </c>
      <c r="D12" s="23">
        <v>1000</v>
      </c>
      <c r="E12" s="21">
        <v>0</v>
      </c>
      <c r="F12" s="21">
        <v>0</v>
      </c>
      <c r="G12" s="21">
        <v>0</v>
      </c>
    </row>
    <row r="13" spans="1:9" x14ac:dyDescent="0.2">
      <c r="A13" s="19" t="s">
        <v>13</v>
      </c>
      <c r="B13" s="19"/>
      <c r="C13" s="19"/>
      <c r="D13" s="19"/>
      <c r="E13" s="24">
        <f>SUM(E11:E12)</f>
        <v>0</v>
      </c>
      <c r="F13" s="24">
        <f>SUM(F11:F12)</f>
        <v>0</v>
      </c>
      <c r="G13" s="24"/>
      <c r="H13" s="14"/>
      <c r="I13" s="14"/>
    </row>
    <row r="14" spans="1:9" x14ac:dyDescent="0.2">
      <c r="A14" s="20"/>
      <c r="B14" s="20"/>
      <c r="C14" s="20"/>
      <c r="D14" s="20"/>
      <c r="E14" s="21"/>
      <c r="F14" s="22"/>
      <c r="G14" s="21"/>
    </row>
    <row r="15" spans="1:9" x14ac:dyDescent="0.2">
      <c r="A15" s="19" t="s">
        <v>18</v>
      </c>
      <c r="B15" s="20"/>
      <c r="C15" s="20"/>
      <c r="D15" s="20"/>
      <c r="E15" s="21"/>
      <c r="F15" s="22"/>
      <c r="G15" s="21"/>
    </row>
    <row r="16" spans="1:9" x14ac:dyDescent="0.2">
      <c r="A16" s="20" t="s">
        <v>20</v>
      </c>
      <c r="B16" s="20" t="s">
        <v>19</v>
      </c>
      <c r="C16" s="20" t="s">
        <v>21</v>
      </c>
      <c r="D16" s="23">
        <v>1880.165</v>
      </c>
      <c r="E16" s="21">
        <v>69.891343500000005</v>
      </c>
      <c r="F16" s="22">
        <v>0.17166630261688301</v>
      </c>
      <c r="G16" s="21">
        <v>6.2215999999999996</v>
      </c>
    </row>
    <row r="17" spans="1:9" x14ac:dyDescent="0.2">
      <c r="A17" s="19" t="s">
        <v>13</v>
      </c>
      <c r="B17" s="19"/>
      <c r="C17" s="19"/>
      <c r="D17" s="19"/>
      <c r="E17" s="24">
        <f>SUM(E16:E16)</f>
        <v>69.891343500000005</v>
      </c>
      <c r="F17" s="25">
        <f>SUM(F16:F16)</f>
        <v>0.17166630261688301</v>
      </c>
      <c r="G17" s="24"/>
      <c r="H17" s="14"/>
      <c r="I17" s="14"/>
    </row>
    <row r="18" spans="1:9" x14ac:dyDescent="0.2">
      <c r="A18" s="20"/>
      <c r="B18" s="20"/>
      <c r="C18" s="20"/>
      <c r="D18" s="20"/>
      <c r="E18" s="21"/>
      <c r="F18" s="22"/>
      <c r="G18" s="21"/>
    </row>
    <row r="19" spans="1:9" x14ac:dyDescent="0.2">
      <c r="A19" s="19" t="s">
        <v>22</v>
      </c>
      <c r="B19" s="19"/>
      <c r="C19" s="19"/>
      <c r="D19" s="19"/>
      <c r="E19" s="24">
        <f>E9+E13+E17</f>
        <v>39532.270398000001</v>
      </c>
      <c r="F19" s="25">
        <f>F9+F13+F17</f>
        <v>97.098701404638589</v>
      </c>
      <c r="G19" s="24"/>
      <c r="H19" s="14"/>
      <c r="I19" s="14"/>
    </row>
    <row r="20" spans="1:9" x14ac:dyDescent="0.2">
      <c r="A20" s="19"/>
      <c r="B20" s="19"/>
      <c r="C20" s="19"/>
      <c r="D20" s="19"/>
      <c r="E20" s="24"/>
      <c r="F20" s="25"/>
      <c r="G20" s="24"/>
      <c r="H20" s="14"/>
      <c r="I20" s="14"/>
    </row>
    <row r="21" spans="1:9" x14ac:dyDescent="0.2">
      <c r="A21" s="19" t="s">
        <v>24</v>
      </c>
      <c r="B21" s="19"/>
      <c r="C21" s="19"/>
      <c r="D21" s="19"/>
      <c r="E21" s="24">
        <f>E23-(E9+E13+E17)</f>
        <v>1181.2199228000027</v>
      </c>
      <c r="F21" s="25">
        <f>F23-(F9+F13+F17)</f>
        <v>2.9012985953614105</v>
      </c>
      <c r="G21" s="24"/>
      <c r="H21" s="14"/>
      <c r="I21" s="14"/>
    </row>
    <row r="22" spans="1:9" x14ac:dyDescent="0.2">
      <c r="A22" s="19"/>
      <c r="B22" s="19"/>
      <c r="C22" s="19"/>
      <c r="D22" s="19"/>
      <c r="E22" s="24"/>
      <c r="F22" s="25"/>
      <c r="G22" s="24"/>
      <c r="H22" s="14"/>
      <c r="I22" s="14"/>
    </row>
    <row r="23" spans="1:9" x14ac:dyDescent="0.2">
      <c r="A23" s="26" t="s">
        <v>23</v>
      </c>
      <c r="B23" s="26"/>
      <c r="C23" s="26"/>
      <c r="D23" s="26"/>
      <c r="E23" s="27">
        <v>40713.490320800003</v>
      </c>
      <c r="F23" s="28">
        <v>100</v>
      </c>
      <c r="G23" s="27"/>
      <c r="H23" s="14"/>
      <c r="I23" s="14"/>
    </row>
    <row r="25" spans="1:9" x14ac:dyDescent="0.2">
      <c r="A25" s="14" t="s">
        <v>26</v>
      </c>
    </row>
    <row r="26" spans="1:9" x14ac:dyDescent="0.2">
      <c r="A26" s="46" t="s">
        <v>78</v>
      </c>
    </row>
    <row r="27" spans="1:9" ht="25.5" customHeight="1" x14ac:dyDescent="0.2">
      <c r="A27" s="68" t="s">
        <v>79</v>
      </c>
      <c r="B27" s="69"/>
      <c r="C27" s="69"/>
      <c r="D27" s="69"/>
      <c r="E27" s="69"/>
      <c r="F27" s="69"/>
      <c r="G27" s="69"/>
    </row>
    <row r="29" spans="1:9" x14ac:dyDescent="0.2">
      <c r="A29" s="14" t="s">
        <v>27</v>
      </c>
    </row>
    <row r="30" spans="1:9" x14ac:dyDescent="0.2">
      <c r="A30" s="14" t="s">
        <v>28</v>
      </c>
    </row>
    <row r="31" spans="1:9" x14ac:dyDescent="0.2">
      <c r="A31" s="14" t="s">
        <v>29</v>
      </c>
      <c r="B31" s="14"/>
      <c r="C31" s="29" t="s">
        <v>31</v>
      </c>
      <c r="D31" s="14" t="s">
        <v>30</v>
      </c>
    </row>
    <row r="32" spans="1:9" x14ac:dyDescent="0.2">
      <c r="A32" s="7" t="s">
        <v>32</v>
      </c>
      <c r="C32" s="30">
        <v>4834.2659999999996</v>
      </c>
      <c r="D32" s="30">
        <v>5097.07</v>
      </c>
    </row>
    <row r="33" spans="1:5" x14ac:dyDescent="0.2">
      <c r="A33" s="7" t="s">
        <v>33</v>
      </c>
      <c r="C33" s="30">
        <v>1221.8332</v>
      </c>
      <c r="D33" s="30">
        <v>1288.2553</v>
      </c>
    </row>
    <row r="34" spans="1:5" x14ac:dyDescent="0.2">
      <c r="A34" s="7" t="s">
        <v>34</v>
      </c>
      <c r="C34" s="30">
        <v>1348.9644000000001</v>
      </c>
      <c r="D34" s="30">
        <v>1422.2978000000001</v>
      </c>
    </row>
    <row r="35" spans="1:5" x14ac:dyDescent="0.2">
      <c r="A35" s="7" t="s">
        <v>35</v>
      </c>
      <c r="C35" s="30">
        <v>1403.3398999999999</v>
      </c>
      <c r="D35" s="30">
        <v>1479.6293000000001</v>
      </c>
    </row>
    <row r="36" spans="1:5" x14ac:dyDescent="0.2">
      <c r="A36" s="7" t="s">
        <v>36</v>
      </c>
      <c r="C36" s="30">
        <v>4000.7206999999999</v>
      </c>
      <c r="D36" s="30">
        <v>4213.9772999999996</v>
      </c>
    </row>
    <row r="37" spans="1:5" x14ac:dyDescent="0.2">
      <c r="A37" s="7" t="s">
        <v>37</v>
      </c>
      <c r="C37" s="30">
        <v>4852.3472000000002</v>
      </c>
      <c r="D37" s="30">
        <v>5116.1341000000002</v>
      </c>
    </row>
    <row r="38" spans="1:5" x14ac:dyDescent="0.2">
      <c r="A38" s="7" t="s">
        <v>38</v>
      </c>
      <c r="C38" s="30">
        <v>1164.4259999999999</v>
      </c>
      <c r="D38" s="30">
        <v>1227.7272</v>
      </c>
    </row>
    <row r="39" spans="1:5" x14ac:dyDescent="0.2">
      <c r="A39" s="7" t="s">
        <v>39</v>
      </c>
      <c r="C39" s="30">
        <v>1376.046</v>
      </c>
      <c r="D39" s="30">
        <v>1450.8516999999999</v>
      </c>
    </row>
    <row r="40" spans="1:5" x14ac:dyDescent="0.2">
      <c r="A40" s="7" t="s">
        <v>40</v>
      </c>
      <c r="C40" s="30">
        <v>1433.4574</v>
      </c>
      <c r="D40" s="30">
        <v>1511.384</v>
      </c>
    </row>
    <row r="42" spans="1:5" x14ac:dyDescent="0.2">
      <c r="A42" s="7" t="s">
        <v>41</v>
      </c>
    </row>
    <row r="44" spans="1:5" x14ac:dyDescent="0.2">
      <c r="A44" s="14" t="s">
        <v>42</v>
      </c>
      <c r="D44" s="29" t="s">
        <v>43</v>
      </c>
    </row>
    <row r="46" spans="1:5" x14ac:dyDescent="0.2">
      <c r="A46" s="14" t="s">
        <v>54</v>
      </c>
      <c r="D46" s="31">
        <v>1.1309239023044599</v>
      </c>
      <c r="E46" s="10" t="s">
        <v>44</v>
      </c>
    </row>
    <row r="48" spans="1:5" x14ac:dyDescent="0.2">
      <c r="A48" s="14" t="s">
        <v>55</v>
      </c>
      <c r="D48" s="7" t="s">
        <v>43</v>
      </c>
    </row>
    <row r="49" spans="1:7" x14ac:dyDescent="0.2">
      <c r="A49" s="7" t="s">
        <v>45</v>
      </c>
    </row>
    <row r="50" spans="1:7" x14ac:dyDescent="0.2">
      <c r="A50" s="40" t="s">
        <v>46</v>
      </c>
    </row>
    <row r="52" spans="1:7" ht="23.25" customHeight="1" x14ac:dyDescent="0.3">
      <c r="A52" s="66" t="s">
        <v>137</v>
      </c>
      <c r="B52" s="67"/>
      <c r="C52" s="67"/>
      <c r="D52" s="67"/>
      <c r="E52" s="67"/>
      <c r="F52" s="67"/>
      <c r="G52" s="67"/>
    </row>
    <row r="54" spans="1:7" x14ac:dyDescent="0.2">
      <c r="A54" s="14" t="s">
        <v>66</v>
      </c>
    </row>
    <row r="55" spans="1:7" x14ac:dyDescent="0.2">
      <c r="A55" s="40" t="s">
        <v>47</v>
      </c>
    </row>
    <row r="57" spans="1:7" ht="72.75" customHeight="1" x14ac:dyDescent="0.2">
      <c r="A57" s="68" t="s">
        <v>138</v>
      </c>
      <c r="B57" s="69"/>
      <c r="C57" s="69"/>
      <c r="D57" s="69"/>
      <c r="E57" s="69"/>
      <c r="F57" s="69"/>
      <c r="G57" s="69"/>
    </row>
    <row r="59" spans="1:7" ht="47.25" customHeight="1" x14ac:dyDescent="0.3">
      <c r="A59" s="66" t="s">
        <v>139</v>
      </c>
      <c r="B59" s="67"/>
      <c r="C59" s="67"/>
      <c r="D59" s="67"/>
      <c r="E59" s="67"/>
      <c r="F59" s="67"/>
      <c r="G59" s="67"/>
    </row>
    <row r="60" spans="1:7" x14ac:dyDescent="0.2">
      <c r="A60" s="40" t="s">
        <v>48</v>
      </c>
    </row>
    <row r="62" spans="1:7" ht="28.5" customHeight="1" x14ac:dyDescent="0.3">
      <c r="A62" s="66" t="s">
        <v>140</v>
      </c>
      <c r="B62" s="67"/>
      <c r="C62" s="67"/>
      <c r="D62" s="67"/>
      <c r="E62" s="67"/>
      <c r="F62" s="67"/>
      <c r="G62" s="67"/>
    </row>
    <row r="64" spans="1:7" x14ac:dyDescent="0.2">
      <c r="A64" s="14" t="s">
        <v>141</v>
      </c>
    </row>
    <row r="66" spans="1:1" x14ac:dyDescent="0.2">
      <c r="A66" s="34" t="s">
        <v>71</v>
      </c>
    </row>
    <row r="67" spans="1:1" x14ac:dyDescent="0.2">
      <c r="A67" s="36"/>
    </row>
    <row r="68" spans="1:1" x14ac:dyDescent="0.2">
      <c r="A68" s="35"/>
    </row>
    <row r="69" spans="1:1" x14ac:dyDescent="0.2">
      <c r="A69" s="35"/>
    </row>
    <row r="70" spans="1:1" x14ac:dyDescent="0.2">
      <c r="A70" s="35"/>
    </row>
    <row r="71" spans="1:1" x14ac:dyDescent="0.2">
      <c r="A71" s="35"/>
    </row>
    <row r="72" spans="1:1" x14ac:dyDescent="0.2">
      <c r="A72" s="35"/>
    </row>
    <row r="73" spans="1:1" x14ac:dyDescent="0.2">
      <c r="A73" s="35"/>
    </row>
    <row r="74" spans="1:1" x14ac:dyDescent="0.2">
      <c r="A74" s="35"/>
    </row>
    <row r="75" spans="1:1" x14ac:dyDescent="0.2">
      <c r="A75" s="35"/>
    </row>
    <row r="76" spans="1:1" x14ac:dyDescent="0.2">
      <c r="A76" s="35"/>
    </row>
    <row r="77" spans="1:1" x14ac:dyDescent="0.2">
      <c r="A77" s="35"/>
    </row>
    <row r="78" spans="1:1" x14ac:dyDescent="0.2">
      <c r="A78" s="35"/>
    </row>
    <row r="79" spans="1:1" x14ac:dyDescent="0.2">
      <c r="A79" s="35"/>
    </row>
    <row r="80" spans="1:1" x14ac:dyDescent="0.2">
      <c r="A80" s="34" t="s">
        <v>142</v>
      </c>
    </row>
    <row r="81" spans="1:1" x14ac:dyDescent="0.2">
      <c r="A81" s="35"/>
    </row>
    <row r="82" spans="1:1" x14ac:dyDescent="0.2">
      <c r="A82" s="34" t="s">
        <v>72</v>
      </c>
    </row>
    <row r="83" spans="1:1" x14ac:dyDescent="0.2">
      <c r="A83" s="35"/>
    </row>
    <row r="84" spans="1:1" x14ac:dyDescent="0.2">
      <c r="A84" s="35"/>
    </row>
    <row r="85" spans="1:1" x14ac:dyDescent="0.2">
      <c r="A85" s="35"/>
    </row>
    <row r="86" spans="1:1" x14ac:dyDescent="0.2">
      <c r="A86" s="35"/>
    </row>
    <row r="87" spans="1:1" x14ac:dyDescent="0.2">
      <c r="A87" s="35"/>
    </row>
    <row r="88" spans="1:1" x14ac:dyDescent="0.2">
      <c r="A88" s="35"/>
    </row>
    <row r="89" spans="1:1" x14ac:dyDescent="0.2">
      <c r="A89" s="35"/>
    </row>
    <row r="90" spans="1:1" x14ac:dyDescent="0.2">
      <c r="A90" s="35"/>
    </row>
    <row r="91" spans="1:1" x14ac:dyDescent="0.2">
      <c r="A91" s="35"/>
    </row>
    <row r="92" spans="1:1" x14ac:dyDescent="0.2">
      <c r="A92" s="35"/>
    </row>
    <row r="93" spans="1:1" x14ac:dyDescent="0.2">
      <c r="A93" s="35"/>
    </row>
    <row r="95" spans="1:1" x14ac:dyDescent="0.2">
      <c r="A95" s="14" t="s">
        <v>143</v>
      </c>
    </row>
    <row r="97" spans="1:9" s="1" customFormat="1" ht="13.8" x14ac:dyDescent="0.2">
      <c r="A97" s="62" t="s">
        <v>50</v>
      </c>
      <c r="B97" s="63"/>
      <c r="C97" s="63"/>
      <c r="D97" s="63"/>
      <c r="E97" s="63"/>
      <c r="F97" s="63"/>
      <c r="G97" s="63"/>
    </row>
    <row r="98" spans="1:9" x14ac:dyDescent="0.2">
      <c r="A98" s="14" t="s">
        <v>6</v>
      </c>
    </row>
    <row r="99" spans="1:9" s="1" customFormat="1" ht="38.25" customHeight="1" x14ac:dyDescent="0.2">
      <c r="A99" s="6" t="s">
        <v>2</v>
      </c>
      <c r="B99" s="6" t="s">
        <v>0</v>
      </c>
      <c r="C99" s="13" t="s">
        <v>25</v>
      </c>
      <c r="D99" s="13" t="s">
        <v>1</v>
      </c>
      <c r="E99" s="37" t="s">
        <v>5</v>
      </c>
      <c r="F99" s="12" t="s">
        <v>3</v>
      </c>
      <c r="G99" s="12" t="s">
        <v>4</v>
      </c>
    </row>
    <row r="100" spans="1:9" x14ac:dyDescent="0.2">
      <c r="A100" s="15" t="s">
        <v>7</v>
      </c>
      <c r="B100" s="16"/>
      <c r="C100" s="16"/>
      <c r="D100" s="16"/>
      <c r="E100" s="17"/>
      <c r="F100" s="18"/>
      <c r="G100" s="17"/>
    </row>
    <row r="101" spans="1:9" x14ac:dyDescent="0.2">
      <c r="A101" s="19" t="s">
        <v>8</v>
      </c>
      <c r="B101" s="20"/>
      <c r="C101" s="20"/>
      <c r="D101" s="20"/>
      <c r="E101" s="21"/>
      <c r="F101" s="22"/>
      <c r="G101" s="21"/>
    </row>
    <row r="102" spans="1:9" x14ac:dyDescent="0.2">
      <c r="A102" s="20" t="s">
        <v>52</v>
      </c>
      <c r="B102" s="20" t="s">
        <v>51</v>
      </c>
      <c r="C102" s="20" t="s">
        <v>53</v>
      </c>
      <c r="D102" s="23">
        <v>5230</v>
      </c>
      <c r="E102" s="21">
        <v>16139.4934247</v>
      </c>
      <c r="F102" s="22">
        <v>99.999999504941101</v>
      </c>
      <c r="G102" s="21">
        <v>4.165</v>
      </c>
    </row>
    <row r="103" spans="1:9" x14ac:dyDescent="0.2">
      <c r="A103" s="19" t="s">
        <v>13</v>
      </c>
      <c r="B103" s="19"/>
      <c r="C103" s="19"/>
      <c r="D103" s="19"/>
      <c r="E103" s="24">
        <f>SUM(E101:E102)</f>
        <v>16139.4934247</v>
      </c>
      <c r="F103" s="25">
        <f>SUM(F101:F102)</f>
        <v>99.999999504941101</v>
      </c>
      <c r="G103" s="24"/>
      <c r="H103" s="14"/>
      <c r="I103" s="14"/>
    </row>
    <row r="104" spans="1:9" x14ac:dyDescent="0.2">
      <c r="A104" s="20"/>
      <c r="B104" s="20"/>
      <c r="C104" s="20"/>
      <c r="D104" s="20"/>
      <c r="E104" s="21"/>
      <c r="F104" s="22"/>
      <c r="G104" s="21"/>
    </row>
    <row r="105" spans="1:9" x14ac:dyDescent="0.2">
      <c r="A105" s="19" t="s">
        <v>22</v>
      </c>
      <c r="B105" s="19"/>
      <c r="C105" s="19"/>
      <c r="D105" s="19"/>
      <c r="E105" s="24">
        <f>E103</f>
        <v>16139.4934247</v>
      </c>
      <c r="F105" s="25">
        <f>F103</f>
        <v>99.999999504941101</v>
      </c>
      <c r="G105" s="24"/>
      <c r="H105" s="14"/>
      <c r="I105" s="14"/>
    </row>
    <row r="106" spans="1:9" x14ac:dyDescent="0.2">
      <c r="A106" s="19"/>
      <c r="B106" s="19"/>
      <c r="C106" s="19"/>
      <c r="D106" s="19"/>
      <c r="E106" s="24"/>
      <c r="F106" s="25"/>
      <c r="G106" s="24"/>
      <c r="H106" s="14"/>
      <c r="I106" s="14"/>
    </row>
    <row r="107" spans="1:9" x14ac:dyDescent="0.2">
      <c r="A107" s="19" t="s">
        <v>24</v>
      </c>
      <c r="B107" s="19"/>
      <c r="C107" s="19"/>
      <c r="D107" s="19"/>
      <c r="E107" s="42">
        <v>0</v>
      </c>
      <c r="F107" s="42">
        <v>0</v>
      </c>
      <c r="G107" s="24"/>
      <c r="H107" s="14"/>
      <c r="I107" s="14"/>
    </row>
    <row r="108" spans="1:9" x14ac:dyDescent="0.2">
      <c r="A108" s="19"/>
      <c r="B108" s="19"/>
      <c r="C108" s="19"/>
      <c r="D108" s="19"/>
      <c r="E108" s="24"/>
      <c r="F108" s="25"/>
      <c r="G108" s="24"/>
      <c r="H108" s="14"/>
      <c r="I108" s="14"/>
    </row>
    <row r="109" spans="1:9" x14ac:dyDescent="0.2">
      <c r="A109" s="26" t="s">
        <v>23</v>
      </c>
      <c r="B109" s="26"/>
      <c r="C109" s="26"/>
      <c r="D109" s="26"/>
      <c r="E109" s="27">
        <v>16139.493504599999</v>
      </c>
      <c r="F109" s="28">
        <v>100</v>
      </c>
      <c r="G109" s="27"/>
      <c r="H109" s="14"/>
      <c r="I109" s="14"/>
    </row>
    <row r="111" spans="1:9" x14ac:dyDescent="0.2">
      <c r="A111" s="14" t="s">
        <v>26</v>
      </c>
    </row>
    <row r="112" spans="1:9" x14ac:dyDescent="0.2">
      <c r="A112" s="34" t="s">
        <v>91</v>
      </c>
    </row>
    <row r="113" spans="1:7" x14ac:dyDescent="0.2">
      <c r="A113" s="71" t="s">
        <v>92</v>
      </c>
      <c r="B113" s="71"/>
      <c r="C113" s="71"/>
      <c r="D113" s="71"/>
      <c r="E113" s="71"/>
      <c r="F113" s="71"/>
      <c r="G113" s="71"/>
    </row>
    <row r="115" spans="1:7" x14ac:dyDescent="0.2">
      <c r="A115" s="14" t="s">
        <v>27</v>
      </c>
    </row>
    <row r="116" spans="1:7" x14ac:dyDescent="0.2">
      <c r="A116" s="14" t="s">
        <v>28</v>
      </c>
    </row>
    <row r="117" spans="1:7" x14ac:dyDescent="0.2">
      <c r="A117" s="14" t="s">
        <v>29</v>
      </c>
      <c r="B117" s="14"/>
      <c r="C117" s="29" t="s">
        <v>31</v>
      </c>
      <c r="D117" s="14" t="s">
        <v>30</v>
      </c>
    </row>
    <row r="118" spans="1:7" x14ac:dyDescent="0.2">
      <c r="A118" s="7" t="s">
        <v>32</v>
      </c>
      <c r="C118" s="30">
        <v>90.611400000000003</v>
      </c>
      <c r="D118" s="30">
        <v>97.1494</v>
      </c>
    </row>
    <row r="119" spans="1:7" x14ac:dyDescent="0.2">
      <c r="A119" s="7" t="s">
        <v>33</v>
      </c>
      <c r="C119" s="30">
        <v>23.263100000000001</v>
      </c>
      <c r="D119" s="30">
        <v>24.941700000000001</v>
      </c>
    </row>
    <row r="120" spans="1:7" x14ac:dyDescent="0.2">
      <c r="A120" s="7" t="s">
        <v>34</v>
      </c>
      <c r="C120" s="30">
        <v>25.9434</v>
      </c>
      <c r="D120" s="30">
        <v>27.815300000000001</v>
      </c>
    </row>
    <row r="121" spans="1:7" x14ac:dyDescent="0.2">
      <c r="A121" s="7" t="s">
        <v>35</v>
      </c>
      <c r="C121" s="30">
        <v>26.835899999999999</v>
      </c>
      <c r="D121" s="30">
        <v>28.772300000000001</v>
      </c>
    </row>
    <row r="122" spans="1:7" x14ac:dyDescent="0.2">
      <c r="A122" s="7" t="s">
        <v>36</v>
      </c>
      <c r="C122" s="30">
        <v>74.995400000000004</v>
      </c>
      <c r="D122" s="30">
        <v>80.406599999999997</v>
      </c>
    </row>
    <row r="123" spans="1:7" x14ac:dyDescent="0.2">
      <c r="A123" s="7" t="s">
        <v>37</v>
      </c>
      <c r="C123" s="30">
        <v>95.697599999999994</v>
      </c>
      <c r="D123" s="30">
        <v>102.6026</v>
      </c>
    </row>
    <row r="124" spans="1:7" x14ac:dyDescent="0.2">
      <c r="A124" s="7" t="s">
        <v>38</v>
      </c>
      <c r="C124" s="30">
        <v>23.345600000000001</v>
      </c>
      <c r="D124" s="30">
        <v>25.03</v>
      </c>
    </row>
    <row r="125" spans="1:7" x14ac:dyDescent="0.2">
      <c r="A125" s="7" t="s">
        <v>39</v>
      </c>
      <c r="C125" s="30">
        <v>27.7988</v>
      </c>
      <c r="D125" s="30">
        <v>29.804600000000001</v>
      </c>
    </row>
    <row r="126" spans="1:7" x14ac:dyDescent="0.2">
      <c r="A126" s="7" t="s">
        <v>40</v>
      </c>
      <c r="C126" s="30">
        <v>28.8263</v>
      </c>
      <c r="D126" s="30">
        <v>30.906199999999998</v>
      </c>
    </row>
    <row r="128" spans="1:7" x14ac:dyDescent="0.2">
      <c r="A128" s="7" t="s">
        <v>41</v>
      </c>
    </row>
    <row r="130" spans="1:9" x14ac:dyDescent="0.2">
      <c r="A130" s="14" t="s">
        <v>93</v>
      </c>
      <c r="D130" s="29" t="s">
        <v>43</v>
      </c>
    </row>
    <row r="131" spans="1:9" x14ac:dyDescent="0.2">
      <c r="A131" s="7" t="s">
        <v>45</v>
      </c>
    </row>
    <row r="132" spans="1:9" x14ac:dyDescent="0.2">
      <c r="A132" s="40" t="s">
        <v>46</v>
      </c>
    </row>
    <row r="134" spans="1:9" s="1" customFormat="1" ht="13.8" x14ac:dyDescent="0.2">
      <c r="A134" s="62" t="s">
        <v>56</v>
      </c>
      <c r="B134" s="63"/>
      <c r="C134" s="63"/>
      <c r="D134" s="63"/>
      <c r="E134" s="63"/>
      <c r="F134" s="63"/>
      <c r="G134" s="63"/>
    </row>
    <row r="135" spans="1:9" x14ac:dyDescent="0.2">
      <c r="A135" s="14" t="s">
        <v>6</v>
      </c>
    </row>
    <row r="136" spans="1:9" s="1" customFormat="1" ht="36" customHeight="1" x14ac:dyDescent="0.2">
      <c r="A136" s="6" t="s">
        <v>2</v>
      </c>
      <c r="B136" s="6" t="s">
        <v>0</v>
      </c>
      <c r="C136" s="13" t="s">
        <v>25</v>
      </c>
      <c r="D136" s="13" t="s">
        <v>1</v>
      </c>
      <c r="E136" s="37" t="s">
        <v>5</v>
      </c>
      <c r="F136" s="12" t="s">
        <v>3</v>
      </c>
      <c r="G136" s="12" t="s">
        <v>4</v>
      </c>
    </row>
    <row r="137" spans="1:9" x14ac:dyDescent="0.2">
      <c r="A137" s="15" t="s">
        <v>7</v>
      </c>
      <c r="B137" s="16"/>
      <c r="C137" s="16"/>
      <c r="D137" s="16"/>
      <c r="E137" s="17"/>
      <c r="F137" s="18"/>
      <c r="G137" s="17"/>
    </row>
    <row r="138" spans="1:9" x14ac:dyDescent="0.2">
      <c r="A138" s="19" t="s">
        <v>8</v>
      </c>
      <c r="B138" s="20"/>
      <c r="C138" s="20"/>
      <c r="D138" s="20"/>
      <c r="E138" s="21"/>
      <c r="F138" s="22"/>
      <c r="G138" s="21"/>
    </row>
    <row r="139" spans="1:9" ht="20.399999999999999" x14ac:dyDescent="0.2">
      <c r="A139" s="20" t="s">
        <v>58</v>
      </c>
      <c r="B139" s="20" t="s">
        <v>57</v>
      </c>
      <c r="C139" s="43" t="s">
        <v>95</v>
      </c>
      <c r="D139" s="23">
        <v>3523</v>
      </c>
      <c r="E139" s="21">
        <v>3.523E-5</v>
      </c>
      <c r="F139" s="22">
        <v>100</v>
      </c>
      <c r="G139" s="21">
        <v>0</v>
      </c>
    </row>
    <row r="140" spans="1:9" x14ac:dyDescent="0.2">
      <c r="A140" s="19" t="s">
        <v>13</v>
      </c>
      <c r="B140" s="19"/>
      <c r="C140" s="19"/>
      <c r="D140" s="19"/>
      <c r="E140" s="24">
        <f>SUM(E138:E139)</f>
        <v>3.523E-5</v>
      </c>
      <c r="F140" s="25">
        <f>SUM(F138:F139)</f>
        <v>100</v>
      </c>
      <c r="G140" s="24"/>
      <c r="H140" s="14"/>
      <c r="I140" s="14"/>
    </row>
    <row r="141" spans="1:9" x14ac:dyDescent="0.2">
      <c r="A141" s="20"/>
      <c r="B141" s="20"/>
      <c r="C141" s="20"/>
      <c r="D141" s="20"/>
      <c r="E141" s="21"/>
      <c r="F141" s="22"/>
      <c r="G141" s="21"/>
    </row>
    <row r="142" spans="1:9" x14ac:dyDescent="0.2">
      <c r="A142" s="19" t="s">
        <v>22</v>
      </c>
      <c r="B142" s="19"/>
      <c r="C142" s="19"/>
      <c r="D142" s="19"/>
      <c r="E142" s="24">
        <f>E140</f>
        <v>3.523E-5</v>
      </c>
      <c r="F142" s="25">
        <f>F140</f>
        <v>100</v>
      </c>
      <c r="G142" s="24"/>
      <c r="H142" s="14"/>
      <c r="I142" s="14"/>
    </row>
    <row r="143" spans="1:9" x14ac:dyDescent="0.2">
      <c r="A143" s="19"/>
      <c r="B143" s="19"/>
      <c r="C143" s="19"/>
      <c r="D143" s="19"/>
      <c r="E143" s="24"/>
      <c r="F143" s="25"/>
      <c r="G143" s="24"/>
      <c r="H143" s="14"/>
      <c r="I143" s="14"/>
    </row>
    <row r="144" spans="1:9" x14ac:dyDescent="0.2">
      <c r="A144" s="19" t="s">
        <v>24</v>
      </c>
      <c r="B144" s="19"/>
      <c r="C144" s="19"/>
      <c r="D144" s="19"/>
      <c r="E144" s="42">
        <v>0</v>
      </c>
      <c r="F144" s="42">
        <v>0</v>
      </c>
      <c r="G144" s="24"/>
      <c r="H144" s="14"/>
      <c r="I144" s="14"/>
    </row>
    <row r="145" spans="1:9" x14ac:dyDescent="0.2">
      <c r="A145" s="19"/>
      <c r="B145" s="19"/>
      <c r="C145" s="19"/>
      <c r="D145" s="19"/>
      <c r="E145" s="24"/>
      <c r="F145" s="25"/>
      <c r="G145" s="24"/>
      <c r="H145" s="14"/>
      <c r="I145" s="14"/>
    </row>
    <row r="146" spans="1:9" x14ac:dyDescent="0.2">
      <c r="A146" s="26" t="s">
        <v>23</v>
      </c>
      <c r="B146" s="26"/>
      <c r="C146" s="26"/>
      <c r="D146" s="26"/>
      <c r="E146" s="27">
        <v>8.9999999999999996E-7</v>
      </c>
      <c r="F146" s="28">
        <v>100</v>
      </c>
      <c r="G146" s="27"/>
      <c r="H146" s="14"/>
      <c r="I146" s="14"/>
    </row>
    <row r="148" spans="1:9" x14ac:dyDescent="0.2">
      <c r="A148" s="14" t="s">
        <v>26</v>
      </c>
    </row>
    <row r="149" spans="1:9" x14ac:dyDescent="0.2">
      <c r="A149" s="34" t="s">
        <v>91</v>
      </c>
    </row>
    <row r="150" spans="1:9" ht="27" customHeight="1" x14ac:dyDescent="0.3">
      <c r="A150" s="64" t="s">
        <v>96</v>
      </c>
      <c r="B150" s="65"/>
      <c r="C150" s="65"/>
      <c r="D150" s="65"/>
      <c r="E150" s="65"/>
      <c r="F150" s="65"/>
      <c r="G150" s="65"/>
    </row>
    <row r="151" spans="1:9" ht="12" customHeight="1" x14ac:dyDescent="0.3">
      <c r="A151" s="60"/>
      <c r="B151" s="41"/>
      <c r="C151" s="41"/>
      <c r="D151" s="41"/>
      <c r="E151" s="41"/>
      <c r="F151" s="41"/>
      <c r="G151" s="41"/>
    </row>
    <row r="152" spans="1:9" x14ac:dyDescent="0.2">
      <c r="A152" s="14" t="s">
        <v>27</v>
      </c>
    </row>
    <row r="153" spans="1:9" x14ac:dyDescent="0.2">
      <c r="A153" s="14" t="s">
        <v>28</v>
      </c>
    </row>
    <row r="154" spans="1:9" x14ac:dyDescent="0.2">
      <c r="A154" s="14" t="s">
        <v>29</v>
      </c>
      <c r="B154" s="14"/>
      <c r="C154" s="29" t="s">
        <v>31</v>
      </c>
      <c r="D154" s="14" t="s">
        <v>30</v>
      </c>
    </row>
    <row r="155" spans="1:9" x14ac:dyDescent="0.2">
      <c r="A155" s="7" t="s">
        <v>32</v>
      </c>
      <c r="C155" s="30">
        <v>0</v>
      </c>
      <c r="D155" s="30">
        <v>0</v>
      </c>
    </row>
    <row r="156" spans="1:9" x14ac:dyDescent="0.2">
      <c r="A156" s="7" t="s">
        <v>33</v>
      </c>
      <c r="C156" s="30">
        <v>0</v>
      </c>
      <c r="D156" s="30">
        <v>0</v>
      </c>
    </row>
    <row r="157" spans="1:9" x14ac:dyDescent="0.2">
      <c r="A157" s="7" t="s">
        <v>34</v>
      </c>
      <c r="C157" s="30">
        <v>0</v>
      </c>
      <c r="D157" s="30">
        <v>0</v>
      </c>
    </row>
    <row r="158" spans="1:9" x14ac:dyDescent="0.2">
      <c r="A158" s="7" t="s">
        <v>35</v>
      </c>
      <c r="C158" s="30">
        <v>0</v>
      </c>
      <c r="D158" s="30">
        <v>0</v>
      </c>
    </row>
    <row r="159" spans="1:9" x14ac:dyDescent="0.2">
      <c r="A159" s="7" t="s">
        <v>36</v>
      </c>
      <c r="C159" s="30">
        <v>0</v>
      </c>
      <c r="D159" s="30">
        <v>0</v>
      </c>
    </row>
    <row r="160" spans="1:9" x14ac:dyDescent="0.2">
      <c r="A160" s="7" t="s">
        <v>37</v>
      </c>
      <c r="C160" s="30">
        <v>0</v>
      </c>
      <c r="D160" s="30">
        <v>0</v>
      </c>
    </row>
    <row r="161" spans="1:4" x14ac:dyDescent="0.2">
      <c r="A161" s="7" t="s">
        <v>38</v>
      </c>
      <c r="C161" s="30">
        <v>0</v>
      </c>
      <c r="D161" s="30">
        <v>0</v>
      </c>
    </row>
    <row r="162" spans="1:4" x14ac:dyDescent="0.2">
      <c r="A162" s="7" t="s">
        <v>39</v>
      </c>
      <c r="C162" s="30">
        <v>0</v>
      </c>
      <c r="D162" s="30">
        <v>0</v>
      </c>
    </row>
    <row r="163" spans="1:4" x14ac:dyDescent="0.2">
      <c r="A163" s="7" t="s">
        <v>40</v>
      </c>
      <c r="C163" s="30">
        <v>0</v>
      </c>
      <c r="D163" s="30">
        <v>0</v>
      </c>
    </row>
    <row r="165" spans="1:4" x14ac:dyDescent="0.2">
      <c r="A165" s="7" t="s">
        <v>41</v>
      </c>
    </row>
    <row r="167" spans="1:4" x14ac:dyDescent="0.2">
      <c r="A167" s="14" t="s">
        <v>93</v>
      </c>
      <c r="D167" s="29" t="s">
        <v>43</v>
      </c>
    </row>
    <row r="168" spans="1:4" x14ac:dyDescent="0.2">
      <c r="A168" s="7" t="s">
        <v>45</v>
      </c>
    </row>
    <row r="169" spans="1:4" x14ac:dyDescent="0.2">
      <c r="A169" s="40" t="s">
        <v>46</v>
      </c>
    </row>
  </sheetData>
  <mergeCells count="10">
    <mergeCell ref="A150:G150"/>
    <mergeCell ref="A1:G1"/>
    <mergeCell ref="A97:G97"/>
    <mergeCell ref="A134:G134"/>
    <mergeCell ref="A27:G27"/>
    <mergeCell ref="A52:G52"/>
    <mergeCell ref="A57:G57"/>
    <mergeCell ref="A59:G59"/>
    <mergeCell ref="A62:G62"/>
    <mergeCell ref="A113:G113"/>
  </mergeCells>
  <conditionalFormatting sqref="F2:F3 F5:F11 F28:F51 F98 F100:F106 F108:F112 F114:F133 F135 F152:F65551">
    <cfRule type="cellIs" dxfId="17" priority="8" stopIfTrue="1" operator="between">
      <formula>0.009</formula>
      <formula>-0.009</formula>
    </cfRule>
  </conditionalFormatting>
  <conditionalFormatting sqref="F14:F26">
    <cfRule type="cellIs" dxfId="16" priority="7" stopIfTrue="1" operator="between">
      <formula>0.009</formula>
      <formula>-0.009</formula>
    </cfRule>
  </conditionalFormatting>
  <conditionalFormatting sqref="F53:F56 F58">
    <cfRule type="cellIs" dxfId="15" priority="6" stopIfTrue="1" operator="between">
      <formula>0.009</formula>
      <formula>-0.009</formula>
    </cfRule>
  </conditionalFormatting>
  <conditionalFormatting sqref="F60:F61">
    <cfRule type="cellIs" dxfId="14" priority="5" stopIfTrue="1" operator="between">
      <formula>0.009</formula>
      <formula>-0.009</formula>
    </cfRule>
  </conditionalFormatting>
  <conditionalFormatting sqref="F63:F96">
    <cfRule type="cellIs" dxfId="13" priority="4" stopIfTrue="1" operator="between">
      <formula>0.009</formula>
      <formula>-0.009</formula>
    </cfRule>
  </conditionalFormatting>
  <conditionalFormatting sqref="F137:F143">
    <cfRule type="cellIs" dxfId="12" priority="3" stopIfTrue="1" operator="between">
      <formula>0.009</formula>
      <formula>-0.009</formula>
    </cfRule>
  </conditionalFormatting>
  <conditionalFormatting sqref="F145:F149">
    <cfRule type="cellIs" dxfId="11" priority="1" stopIfTrue="1" operator="between">
      <formula>0.009</formula>
      <formula>-0.009</formula>
    </cfRule>
  </conditionalFormatting>
  <hyperlinks>
    <hyperlink ref="A50" r:id="rId1" tooltip="https://www.franklintempletonindia.com/investor/reports" xr:uid="{00000000-0004-0000-0B00-000000000000}"/>
    <hyperlink ref="A55" r:id="rId2" tooltip="https://www.franklintempletonindia.com/download/en-in/latest%20updates/189ea834-ae3f-48eb-9d73-a9cc9cd9317e/franklin-templeton-update-on-reliance-broadcast-july-23-2020-kcg9m1gq-en-in.pdf" xr:uid="{00000000-0004-0000-0B00-000001000000}"/>
    <hyperlink ref="A60" r:id="rId3" tooltip="https://www.franklintempletonindia.com/download/en-in/valuation-policy/a0e293eb-f28b-4edc-9535-c7d9e7321ddc/fair_valuation_reliance_big_reliance_infra_november_4_2020-kgox4tdb-en-in.pdf" xr:uid="{00000000-0004-0000-0B00-000002000000}"/>
    <hyperlink ref="A132" r:id="rId4" tooltip="https://www.franklintempletonindia.com/investor/reports" xr:uid="{00000000-0004-0000-0B00-000003000000}"/>
    <hyperlink ref="A169" r:id="rId5" tooltip="https://www.franklintempletonindia.com/investor/reports" xr:uid="{00000000-0004-0000-0B00-000004000000}"/>
  </hyperlinks>
  <pageMargins left="0.7" right="0.7" top="0.75" bottom="0.75" header="0.3" footer="0.3"/>
  <pageSetup paperSize="9" orientation="portrait" r:id="rId6"/>
  <headerFooter>
    <oddFooter>&amp;C&amp;1#&amp;"Calibri"&amp;10&amp;K000000PUBLIC</oddFooter>
    <evenFooter>&amp;LPUBLIC</evenFooter>
    <firstFooter>&amp;LPUBLIC</first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8"/>
  <sheetViews>
    <sheetView showGridLines="0" zoomScaleNormal="100" zoomScaleSheetLayoutView="100" workbookViewId="0">
      <selection sqref="A1:G1"/>
    </sheetView>
  </sheetViews>
  <sheetFormatPr defaultColWidth="9.33203125" defaultRowHeight="10.199999999999999" x14ac:dyDescent="0.2"/>
  <cols>
    <col min="1" max="1" width="31.6640625" style="7" bestFit="1" customWidth="1"/>
    <col min="2" max="2" width="73" style="7" customWidth="1"/>
    <col min="3" max="3" width="15.33203125" style="7" bestFit="1" customWidth="1"/>
    <col min="4" max="4" width="14.6640625" style="7" bestFit="1" customWidth="1"/>
    <col min="5" max="5" width="25.5546875" style="10" customWidth="1"/>
    <col min="6" max="6" width="13.5546875" style="11" bestFit="1" customWidth="1"/>
    <col min="7" max="7" width="13.109375" style="10" customWidth="1"/>
    <col min="8" max="16384" width="9.33203125" style="7"/>
  </cols>
  <sheetData>
    <row r="1" spans="1:9" s="1" customFormat="1" ht="15" customHeight="1" x14ac:dyDescent="0.2">
      <c r="A1" s="62" t="s">
        <v>106</v>
      </c>
      <c r="B1" s="63"/>
      <c r="C1" s="63"/>
      <c r="D1" s="63"/>
      <c r="E1" s="63"/>
      <c r="F1" s="63"/>
      <c r="G1" s="63"/>
    </row>
    <row r="2" spans="1:9" s="1" customFormat="1" ht="12" x14ac:dyDescent="0.25">
      <c r="A2" s="32" t="s">
        <v>49</v>
      </c>
      <c r="E2" s="5"/>
      <c r="F2" s="9"/>
      <c r="G2" s="10"/>
    </row>
    <row r="3" spans="1:9" s="1" customFormat="1" ht="12" x14ac:dyDescent="0.2">
      <c r="A3" s="8" t="s">
        <v>6</v>
      </c>
      <c r="B3" s="2"/>
      <c r="C3" s="3"/>
      <c r="D3" s="3"/>
      <c r="E3" s="4"/>
      <c r="F3" s="9"/>
      <c r="G3" s="10"/>
    </row>
    <row r="4" spans="1:9" s="1" customFormat="1" ht="37.5" customHeight="1" x14ac:dyDescent="0.2">
      <c r="A4" s="6" t="s">
        <v>2</v>
      </c>
      <c r="B4" s="6" t="s">
        <v>0</v>
      </c>
      <c r="C4" s="13" t="s">
        <v>25</v>
      </c>
      <c r="D4" s="13" t="s">
        <v>1</v>
      </c>
      <c r="E4" s="37" t="s">
        <v>5</v>
      </c>
      <c r="F4" s="12" t="s">
        <v>3</v>
      </c>
      <c r="G4" s="12" t="s">
        <v>4</v>
      </c>
    </row>
    <row r="5" spans="1:9" ht="15" customHeight="1" x14ac:dyDescent="0.2">
      <c r="A5" s="73" t="s">
        <v>107</v>
      </c>
      <c r="B5" s="74"/>
      <c r="C5" s="74"/>
      <c r="D5" s="74"/>
      <c r="E5" s="74"/>
      <c r="F5" s="74"/>
      <c r="G5" s="75"/>
      <c r="H5" s="14"/>
      <c r="I5" s="14"/>
    </row>
    <row r="7" spans="1:9" x14ac:dyDescent="0.2">
      <c r="A7" s="14" t="s">
        <v>27</v>
      </c>
    </row>
    <row r="8" spans="1:9" x14ac:dyDescent="0.2">
      <c r="A8" s="14" t="s">
        <v>28</v>
      </c>
    </row>
    <row r="9" spans="1:9" s="10" customFormat="1" x14ac:dyDescent="0.2">
      <c r="A9" s="14" t="s">
        <v>29</v>
      </c>
      <c r="B9" s="14"/>
      <c r="C9" s="29" t="s">
        <v>31</v>
      </c>
      <c r="D9" s="14" t="s">
        <v>80</v>
      </c>
      <c r="F9" s="11"/>
      <c r="H9" s="7"/>
      <c r="I9" s="7"/>
    </row>
    <row r="10" spans="1:9" s="10" customFormat="1" x14ac:dyDescent="0.2">
      <c r="A10" s="7" t="s">
        <v>32</v>
      </c>
      <c r="B10" s="7"/>
      <c r="C10" s="38" t="s">
        <v>81</v>
      </c>
      <c r="D10" s="44">
        <v>32.926200000000001</v>
      </c>
      <c r="F10" s="11"/>
      <c r="H10" s="7"/>
      <c r="I10" s="7"/>
    </row>
    <row r="11" spans="1:9" s="10" customFormat="1" x14ac:dyDescent="0.2">
      <c r="A11" s="7" t="s">
        <v>59</v>
      </c>
      <c r="B11" s="7"/>
      <c r="C11" s="38" t="s">
        <v>81</v>
      </c>
      <c r="D11" s="44">
        <v>12.4137</v>
      </c>
      <c r="F11" s="11"/>
      <c r="H11" s="7"/>
      <c r="I11" s="7"/>
    </row>
    <row r="12" spans="1:9" s="10" customFormat="1" x14ac:dyDescent="0.2">
      <c r="A12" s="7" t="s">
        <v>33</v>
      </c>
      <c r="B12" s="7"/>
      <c r="C12" s="38" t="s">
        <v>81</v>
      </c>
      <c r="D12" s="44">
        <v>12.516299999999999</v>
      </c>
      <c r="F12" s="11"/>
      <c r="H12" s="7"/>
      <c r="I12" s="7"/>
    </row>
    <row r="13" spans="1:9" s="10" customFormat="1" x14ac:dyDescent="0.2">
      <c r="A13" s="7" t="s">
        <v>36</v>
      </c>
      <c r="B13" s="7"/>
      <c r="C13" s="38" t="s">
        <v>81</v>
      </c>
      <c r="D13" s="44">
        <v>33.775700000000001</v>
      </c>
      <c r="F13" s="11"/>
      <c r="H13" s="7"/>
      <c r="I13" s="7"/>
    </row>
    <row r="14" spans="1:9" s="10" customFormat="1" x14ac:dyDescent="0.2">
      <c r="A14" s="7" t="s">
        <v>108</v>
      </c>
      <c r="B14" s="7"/>
      <c r="C14" s="38" t="s">
        <v>81</v>
      </c>
      <c r="D14" s="44">
        <v>12.37</v>
      </c>
      <c r="F14" s="11"/>
      <c r="H14" s="7"/>
      <c r="I14" s="7"/>
    </row>
    <row r="15" spans="1:9" s="10" customFormat="1" x14ac:dyDescent="0.2">
      <c r="A15" s="7" t="s">
        <v>69</v>
      </c>
      <c r="B15" s="7"/>
      <c r="C15" s="38" t="s">
        <v>81</v>
      </c>
      <c r="D15" s="44">
        <v>34.9131</v>
      </c>
      <c r="F15" s="11"/>
      <c r="H15" s="7"/>
      <c r="I15" s="7"/>
    </row>
    <row r="16" spans="1:9" s="10" customFormat="1" x14ac:dyDescent="0.2">
      <c r="A16" s="7" t="s">
        <v>109</v>
      </c>
      <c r="B16" s="7"/>
      <c r="C16" s="38" t="s">
        <v>81</v>
      </c>
      <c r="D16" s="44">
        <v>12.4788</v>
      </c>
      <c r="F16" s="11"/>
      <c r="H16" s="7"/>
      <c r="I16" s="7"/>
    </row>
    <row r="17" spans="1:9" s="10" customFormat="1" x14ac:dyDescent="0.2">
      <c r="A17" s="7" t="s">
        <v>70</v>
      </c>
      <c r="B17" s="7"/>
      <c r="C17" s="38" t="s">
        <v>81</v>
      </c>
      <c r="D17" s="44">
        <v>12.511100000000001</v>
      </c>
      <c r="F17" s="11"/>
      <c r="H17" s="7"/>
      <c r="I17" s="7"/>
    </row>
    <row r="18" spans="1:9" s="10" customFormat="1" x14ac:dyDescent="0.2">
      <c r="A18" s="7" t="s">
        <v>110</v>
      </c>
      <c r="B18" s="7"/>
      <c r="C18" s="38" t="s">
        <v>81</v>
      </c>
      <c r="D18" s="44">
        <v>34.235500000000002</v>
      </c>
      <c r="F18" s="11"/>
      <c r="H18" s="7"/>
      <c r="I18" s="7"/>
    </row>
    <row r="19" spans="1:9" s="10" customFormat="1" x14ac:dyDescent="0.2">
      <c r="A19" s="7" t="s">
        <v>111</v>
      </c>
      <c r="B19" s="7"/>
      <c r="C19" s="38" t="s">
        <v>81</v>
      </c>
      <c r="D19" s="44">
        <v>12.151199999999999</v>
      </c>
      <c r="F19" s="11"/>
      <c r="H19" s="7"/>
      <c r="I19" s="7"/>
    </row>
    <row r="20" spans="1:9" s="10" customFormat="1" x14ac:dyDescent="0.2">
      <c r="A20" s="7" t="s">
        <v>112</v>
      </c>
      <c r="B20" s="7"/>
      <c r="C20" s="38" t="s">
        <v>81</v>
      </c>
      <c r="D20" s="44">
        <v>12.196</v>
      </c>
      <c r="F20" s="11"/>
      <c r="H20" s="7"/>
      <c r="I20" s="7"/>
    </row>
    <row r="22" spans="1:9" s="10" customFormat="1" x14ac:dyDescent="0.2">
      <c r="A22" s="7" t="s">
        <v>41</v>
      </c>
      <c r="B22" s="7"/>
      <c r="C22" s="7"/>
      <c r="D22" s="7"/>
      <c r="F22" s="11"/>
      <c r="H22" s="7"/>
      <c r="I22" s="7"/>
    </row>
    <row r="23" spans="1:9" s="10" customFormat="1" x14ac:dyDescent="0.2">
      <c r="A23" s="7" t="s">
        <v>82</v>
      </c>
      <c r="B23" s="7"/>
      <c r="C23" s="7"/>
      <c r="D23" s="7"/>
      <c r="F23" s="11"/>
      <c r="H23" s="7"/>
      <c r="I23" s="7"/>
    </row>
    <row r="25" spans="1:9" s="10" customFormat="1" x14ac:dyDescent="0.2">
      <c r="A25" s="14" t="s">
        <v>42</v>
      </c>
      <c r="B25" s="7"/>
      <c r="C25" s="7"/>
      <c r="D25" s="29" t="s">
        <v>43</v>
      </c>
      <c r="F25" s="11"/>
      <c r="H25" s="7"/>
      <c r="I25" s="7"/>
    </row>
    <row r="27" spans="1:9" x14ac:dyDescent="0.2">
      <c r="A27" s="14" t="s">
        <v>54</v>
      </c>
      <c r="D27" s="39" t="s">
        <v>81</v>
      </c>
    </row>
    <row r="28" spans="1:9" x14ac:dyDescent="0.2">
      <c r="A28" s="7" t="s">
        <v>98</v>
      </c>
      <c r="D28" s="31"/>
    </row>
    <row r="29" spans="1:9" x14ac:dyDescent="0.2">
      <c r="D29" s="31"/>
    </row>
    <row r="30" spans="1:9" x14ac:dyDescent="0.2">
      <c r="A30" s="14" t="s">
        <v>55</v>
      </c>
      <c r="D30" s="29" t="s">
        <v>43</v>
      </c>
    </row>
    <row r="32" spans="1:9" ht="24" customHeight="1" x14ac:dyDescent="0.3">
      <c r="A32" s="66" t="s">
        <v>113</v>
      </c>
      <c r="B32" s="67"/>
      <c r="C32" s="67"/>
      <c r="D32" s="67"/>
      <c r="E32" s="67"/>
      <c r="F32" s="67"/>
      <c r="G32" s="67"/>
    </row>
    <row r="34" spans="1:7" x14ac:dyDescent="0.2">
      <c r="A34" s="14" t="s">
        <v>114</v>
      </c>
    </row>
    <row r="35" spans="1:7" x14ac:dyDescent="0.2">
      <c r="A35" s="14"/>
    </row>
    <row r="36" spans="1:7" ht="27" customHeight="1" x14ac:dyDescent="0.3">
      <c r="A36" s="70" t="s">
        <v>115</v>
      </c>
      <c r="B36" s="65"/>
      <c r="C36" s="65"/>
      <c r="D36" s="65"/>
      <c r="E36" s="65"/>
      <c r="F36" s="65"/>
      <c r="G36" s="65"/>
    </row>
    <row r="37" spans="1:7" x14ac:dyDescent="0.2">
      <c r="A37" s="36"/>
    </row>
    <row r="38" spans="1:7" ht="27.6" customHeight="1" x14ac:dyDescent="0.2">
      <c r="A38" s="64" t="s">
        <v>89</v>
      </c>
      <c r="B38" s="64"/>
      <c r="C38" s="64"/>
      <c r="D38" s="64"/>
      <c r="E38" s="64"/>
      <c r="F38" s="64"/>
      <c r="G38" s="64"/>
    </row>
  </sheetData>
  <mergeCells count="5">
    <mergeCell ref="A1:G1"/>
    <mergeCell ref="A5:G5"/>
    <mergeCell ref="A32:G32"/>
    <mergeCell ref="A36:G36"/>
    <mergeCell ref="A38:G38"/>
  </mergeCells>
  <conditionalFormatting sqref="F2:F3 F6:F31 F33:F35 F37 F39:F65456">
    <cfRule type="cellIs" dxfId="10" priority="1" stopIfTrue="1" operator="between">
      <formula>0.009</formula>
      <formula>-0.009</formula>
    </cfRule>
  </conditionalFormatting>
  <pageMargins left="0.7" right="0.7" top="0.75" bottom="0.75" header="0.3" footer="0.3"/>
  <pageSetup paperSize="9" scale="44" orientation="portrait" r:id="rId1"/>
  <headerFooter>
    <oddFooter>&amp;C&amp;1#&amp;"Calibri"&amp;10&amp;K000000PUBLIC</oddFooter>
    <evenFooter>&amp;LPUBLIC</evenFooter>
    <firstFooter>&amp;LPUBLIC</first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83"/>
  <sheetViews>
    <sheetView showGridLines="0" zoomScaleNormal="100" zoomScaleSheetLayoutView="100" workbookViewId="0">
      <selection sqref="A1:G1"/>
    </sheetView>
  </sheetViews>
  <sheetFormatPr defaultColWidth="9.44140625" defaultRowHeight="10.199999999999999" x14ac:dyDescent="0.2"/>
  <cols>
    <col min="1" max="1" width="38.5546875" style="7" bestFit="1" customWidth="1"/>
    <col min="2" max="2" width="60.33203125" style="7" customWidth="1"/>
    <col min="3" max="3" width="15.5546875" style="7" bestFit="1" customWidth="1"/>
    <col min="4" max="4" width="15.44140625" style="7" bestFit="1" customWidth="1"/>
    <col min="5" max="5" width="25.5546875" style="10" customWidth="1"/>
    <col min="6" max="6" width="13.5546875" style="11" bestFit="1" customWidth="1"/>
    <col min="7" max="7" width="13.109375" style="10" customWidth="1"/>
    <col min="8" max="8" width="9.44140625" style="7"/>
    <col min="9" max="11" width="9.44140625" style="7" customWidth="1"/>
    <col min="12" max="16384" width="9.44140625" style="7"/>
  </cols>
  <sheetData>
    <row r="1" spans="1:9" s="1" customFormat="1" ht="15" customHeight="1" x14ac:dyDescent="0.2">
      <c r="A1" s="62" t="s">
        <v>116</v>
      </c>
      <c r="B1" s="63"/>
      <c r="C1" s="63"/>
      <c r="D1" s="63"/>
      <c r="E1" s="63"/>
      <c r="F1" s="63"/>
      <c r="G1" s="63"/>
      <c r="H1" s="45"/>
    </row>
    <row r="2" spans="1:9" s="1" customFormat="1" ht="12" x14ac:dyDescent="0.25">
      <c r="A2" s="32" t="s">
        <v>49</v>
      </c>
      <c r="E2" s="5"/>
      <c r="F2" s="9"/>
      <c r="G2" s="10"/>
    </row>
    <row r="3" spans="1:9" s="1" customFormat="1" ht="12" x14ac:dyDescent="0.2">
      <c r="A3" s="8" t="s">
        <v>6</v>
      </c>
      <c r="B3" s="2"/>
      <c r="C3" s="3"/>
      <c r="D3" s="3"/>
      <c r="E3" s="4"/>
      <c r="F3" s="9"/>
      <c r="G3" s="10"/>
    </row>
    <row r="4" spans="1:9" s="1" customFormat="1" ht="37.5" customHeight="1" x14ac:dyDescent="0.2">
      <c r="A4" s="6" t="s">
        <v>2</v>
      </c>
      <c r="B4" s="6" t="s">
        <v>0</v>
      </c>
      <c r="C4" s="13" t="s">
        <v>74</v>
      </c>
      <c r="D4" s="13" t="s">
        <v>1</v>
      </c>
      <c r="E4" s="37" t="s">
        <v>5</v>
      </c>
      <c r="F4" s="12" t="s">
        <v>3</v>
      </c>
      <c r="G4" s="12" t="s">
        <v>4</v>
      </c>
    </row>
    <row r="5" spans="1:9" x14ac:dyDescent="0.2">
      <c r="A5" s="15" t="s">
        <v>7</v>
      </c>
      <c r="B5" s="16"/>
      <c r="C5" s="16"/>
      <c r="D5" s="16"/>
      <c r="E5" s="17"/>
      <c r="F5" s="18"/>
      <c r="G5" s="17"/>
    </row>
    <row r="6" spans="1:9" x14ac:dyDescent="0.2">
      <c r="A6" s="19" t="s">
        <v>14</v>
      </c>
      <c r="B6" s="20"/>
      <c r="C6" s="20"/>
      <c r="D6" s="20"/>
      <c r="E6" s="21"/>
      <c r="F6" s="22"/>
      <c r="G6" s="21"/>
    </row>
    <row r="7" spans="1:9" x14ac:dyDescent="0.2">
      <c r="A7" s="20" t="s">
        <v>76</v>
      </c>
      <c r="B7" s="20" t="s">
        <v>77</v>
      </c>
      <c r="C7" s="20" t="s">
        <v>75</v>
      </c>
      <c r="D7" s="23">
        <v>688</v>
      </c>
      <c r="E7" s="21">
        <v>0</v>
      </c>
      <c r="F7" s="21">
        <v>0</v>
      </c>
      <c r="G7" s="21">
        <v>0</v>
      </c>
    </row>
    <row r="8" spans="1:9" x14ac:dyDescent="0.2">
      <c r="A8" s="20" t="s">
        <v>117</v>
      </c>
      <c r="B8" s="20" t="s">
        <v>118</v>
      </c>
      <c r="C8" s="20" t="s">
        <v>75</v>
      </c>
      <c r="D8" s="23">
        <v>400</v>
      </c>
      <c r="E8" s="21">
        <v>0</v>
      </c>
      <c r="F8" s="21">
        <v>0</v>
      </c>
      <c r="G8" s="21">
        <v>0</v>
      </c>
    </row>
    <row r="9" spans="1:9" x14ac:dyDescent="0.2">
      <c r="A9" s="19" t="s">
        <v>13</v>
      </c>
      <c r="B9" s="19"/>
      <c r="C9" s="19"/>
      <c r="D9" s="19"/>
      <c r="E9" s="24">
        <f>SUM(E6:E8)</f>
        <v>0</v>
      </c>
      <c r="F9" s="24">
        <f>SUM(F6:F8)</f>
        <v>0</v>
      </c>
      <c r="G9" s="24"/>
      <c r="H9" s="14"/>
      <c r="I9" s="14"/>
    </row>
    <row r="10" spans="1:9" x14ac:dyDescent="0.2">
      <c r="A10" s="20"/>
      <c r="B10" s="20"/>
      <c r="C10" s="20"/>
      <c r="D10" s="20"/>
      <c r="E10" s="21"/>
      <c r="F10" s="22"/>
      <c r="G10" s="21"/>
    </row>
    <row r="11" spans="1:9" x14ac:dyDescent="0.2">
      <c r="A11" s="19" t="s">
        <v>22</v>
      </c>
      <c r="B11" s="19"/>
      <c r="C11" s="19"/>
      <c r="D11" s="19"/>
      <c r="E11" s="24">
        <f>E9</f>
        <v>0</v>
      </c>
      <c r="F11" s="24">
        <f>F9</f>
        <v>0</v>
      </c>
      <c r="G11" s="24"/>
      <c r="H11" s="14"/>
      <c r="I11" s="14"/>
    </row>
    <row r="12" spans="1:9" x14ac:dyDescent="0.2">
      <c r="A12" s="19"/>
      <c r="B12" s="19"/>
      <c r="C12" s="19"/>
      <c r="D12" s="19"/>
      <c r="E12" s="24"/>
      <c r="F12" s="25"/>
      <c r="G12" s="24"/>
      <c r="H12" s="14"/>
      <c r="I12" s="14"/>
    </row>
    <row r="13" spans="1:9" x14ac:dyDescent="0.2">
      <c r="A13" s="19" t="s">
        <v>24</v>
      </c>
      <c r="B13" s="19"/>
      <c r="C13" s="19"/>
      <c r="D13" s="19"/>
      <c r="E13" s="24">
        <f>491678.83/100000</f>
        <v>4.9167883000000003</v>
      </c>
      <c r="F13" s="24">
        <f>F15-(F11)</f>
        <v>100</v>
      </c>
      <c r="G13" s="24"/>
      <c r="H13" s="14"/>
      <c r="I13" s="14"/>
    </row>
    <row r="14" spans="1:9" x14ac:dyDescent="0.2">
      <c r="A14" s="19"/>
      <c r="B14" s="19"/>
      <c r="C14" s="19"/>
      <c r="D14" s="19"/>
      <c r="E14" s="24"/>
      <c r="F14" s="25"/>
      <c r="G14" s="24"/>
      <c r="H14" s="14"/>
      <c r="I14" s="14"/>
    </row>
    <row r="15" spans="1:9" x14ac:dyDescent="0.2">
      <c r="A15" s="26" t="s">
        <v>23</v>
      </c>
      <c r="B15" s="26"/>
      <c r="C15" s="26"/>
      <c r="D15" s="26"/>
      <c r="E15" s="27">
        <f>E13</f>
        <v>4.9167883000000003</v>
      </c>
      <c r="F15" s="27">
        <v>100</v>
      </c>
      <c r="G15" s="27"/>
      <c r="H15" s="14"/>
      <c r="I15" s="14"/>
    </row>
    <row r="17" spans="1:7" x14ac:dyDescent="0.2">
      <c r="A17" s="14" t="s">
        <v>26</v>
      </c>
    </row>
    <row r="18" spans="1:7" x14ac:dyDescent="0.2">
      <c r="A18" s="46" t="s">
        <v>78</v>
      </c>
    </row>
    <row r="19" spans="1:7" ht="29.25" customHeight="1" x14ac:dyDescent="0.2">
      <c r="A19" s="68" t="s">
        <v>79</v>
      </c>
      <c r="B19" s="69"/>
      <c r="C19" s="69"/>
      <c r="D19" s="69"/>
      <c r="E19" s="69"/>
      <c r="F19" s="69"/>
      <c r="G19" s="69"/>
    </row>
    <row r="20" spans="1:7" ht="14.4" x14ac:dyDescent="0.3">
      <c r="A20" s="47"/>
      <c r="B20" s="48"/>
      <c r="C20" s="48"/>
      <c r="D20" s="48"/>
      <c r="E20" s="48"/>
      <c r="F20" s="48"/>
      <c r="G20" s="48"/>
    </row>
    <row r="21" spans="1:7" x14ac:dyDescent="0.2">
      <c r="A21" s="14" t="s">
        <v>27</v>
      </c>
    </row>
    <row r="22" spans="1:7" x14ac:dyDescent="0.2">
      <c r="A22" s="14" t="s">
        <v>28</v>
      </c>
    </row>
    <row r="23" spans="1:7" x14ac:dyDescent="0.2">
      <c r="A23" s="14" t="s">
        <v>29</v>
      </c>
      <c r="B23" s="14"/>
      <c r="C23" s="29" t="s">
        <v>31</v>
      </c>
      <c r="D23" s="29" t="s">
        <v>119</v>
      </c>
    </row>
    <row r="24" spans="1:7" x14ac:dyDescent="0.2">
      <c r="A24" s="7" t="s">
        <v>60</v>
      </c>
      <c r="C24" s="38" t="s">
        <v>81</v>
      </c>
      <c r="D24" s="30">
        <v>24.933800000000002</v>
      </c>
    </row>
    <row r="25" spans="1:7" x14ac:dyDescent="0.2">
      <c r="A25" s="7" t="s">
        <v>67</v>
      </c>
      <c r="C25" s="38" t="s">
        <v>81</v>
      </c>
      <c r="D25" s="30">
        <v>11.5593</v>
      </c>
    </row>
    <row r="26" spans="1:7" x14ac:dyDescent="0.2">
      <c r="A26" s="7" t="s">
        <v>61</v>
      </c>
      <c r="C26" s="38" t="s">
        <v>81</v>
      </c>
      <c r="D26" s="30">
        <v>26.575900000000001</v>
      </c>
    </row>
    <row r="27" spans="1:7" x14ac:dyDescent="0.2">
      <c r="A27" s="7" t="s">
        <v>68</v>
      </c>
      <c r="C27" s="38" t="s">
        <v>81</v>
      </c>
      <c r="D27" s="30">
        <v>12.480700000000001</v>
      </c>
    </row>
    <row r="29" spans="1:7" x14ac:dyDescent="0.2">
      <c r="A29" s="7" t="s">
        <v>41</v>
      </c>
    </row>
    <row r="30" spans="1:7" x14ac:dyDescent="0.2">
      <c r="A30" s="7" t="s">
        <v>120</v>
      </c>
    </row>
    <row r="32" spans="1:7" x14ac:dyDescent="0.2">
      <c r="A32" s="14" t="s">
        <v>42</v>
      </c>
      <c r="D32" s="29" t="s">
        <v>43</v>
      </c>
    </row>
    <row r="34" spans="1:7" x14ac:dyDescent="0.2">
      <c r="A34" s="14" t="s">
        <v>54</v>
      </c>
      <c r="D34" s="39" t="s">
        <v>81</v>
      </c>
    </row>
    <row r="35" spans="1:7" x14ac:dyDescent="0.2">
      <c r="A35" s="7" t="s">
        <v>83</v>
      </c>
      <c r="D35" s="31"/>
    </row>
    <row r="36" spans="1:7" x14ac:dyDescent="0.2">
      <c r="D36" s="31"/>
    </row>
    <row r="37" spans="1:7" x14ac:dyDescent="0.2">
      <c r="A37" s="14" t="s">
        <v>55</v>
      </c>
      <c r="D37" s="29" t="s">
        <v>43</v>
      </c>
    </row>
    <row r="38" spans="1:7" x14ac:dyDescent="0.2">
      <c r="A38" s="7" t="s">
        <v>45</v>
      </c>
    </row>
    <row r="39" spans="1:7" x14ac:dyDescent="0.2">
      <c r="A39" s="40" t="s">
        <v>46</v>
      </c>
    </row>
    <row r="41" spans="1:7" ht="50.25" customHeight="1" x14ac:dyDescent="0.2">
      <c r="A41" s="68" t="s">
        <v>146</v>
      </c>
      <c r="B41" s="69"/>
      <c r="C41" s="69"/>
      <c r="D41" s="69"/>
      <c r="E41" s="69"/>
      <c r="F41" s="69"/>
      <c r="G41" s="69"/>
    </row>
    <row r="43" spans="1:7" ht="36.75" customHeight="1" x14ac:dyDescent="0.3">
      <c r="A43" s="66" t="s">
        <v>121</v>
      </c>
      <c r="B43" s="67"/>
      <c r="C43" s="67"/>
      <c r="D43" s="67"/>
      <c r="E43" s="67"/>
      <c r="F43" s="67"/>
      <c r="G43" s="67"/>
    </row>
    <row r="44" spans="1:7" x14ac:dyDescent="0.2">
      <c r="A44" s="40" t="s">
        <v>48</v>
      </c>
    </row>
    <row r="46" spans="1:7" ht="26.25" customHeight="1" x14ac:dyDescent="0.3">
      <c r="A46" s="66" t="s">
        <v>101</v>
      </c>
      <c r="B46" s="67"/>
      <c r="C46" s="67"/>
      <c r="D46" s="67"/>
      <c r="E46" s="67"/>
      <c r="F46" s="67"/>
      <c r="G46" s="67"/>
    </row>
    <row r="47" spans="1:7" s="35" customFormat="1" ht="14.4" x14ac:dyDescent="0.3">
      <c r="A47" s="49"/>
      <c r="B47" s="50"/>
      <c r="C47" s="50"/>
      <c r="D47" s="50"/>
      <c r="E47" s="50"/>
      <c r="F47" s="50"/>
      <c r="G47" s="50"/>
    </row>
    <row r="48" spans="1:7" x14ac:dyDescent="0.2">
      <c r="A48" s="34" t="s">
        <v>122</v>
      </c>
      <c r="B48" s="35"/>
      <c r="C48" s="35"/>
      <c r="D48" s="35"/>
      <c r="E48" s="11"/>
      <c r="G48" s="11"/>
    </row>
    <row r="49" spans="1:9" x14ac:dyDescent="0.2">
      <c r="A49" s="34"/>
      <c r="B49" s="35"/>
      <c r="C49" s="35"/>
      <c r="D49" s="35"/>
      <c r="E49" s="11"/>
      <c r="G49" s="11"/>
    </row>
    <row r="50" spans="1:9" ht="48" customHeight="1" x14ac:dyDescent="0.2">
      <c r="A50" s="76" t="s">
        <v>123</v>
      </c>
      <c r="B50" s="76"/>
      <c r="C50" s="76"/>
      <c r="D50" s="76"/>
      <c r="E50" s="76"/>
      <c r="F50" s="76"/>
      <c r="G50" s="76"/>
    </row>
    <row r="51" spans="1:9" ht="25.5" customHeight="1" x14ac:dyDescent="0.2">
      <c r="A51" s="64" t="s">
        <v>124</v>
      </c>
      <c r="B51" s="64"/>
      <c r="C51" s="64"/>
      <c r="D51" s="64"/>
      <c r="E51" s="64"/>
      <c r="F51" s="64"/>
      <c r="G51" s="64"/>
    </row>
    <row r="53" spans="1:9" s="1" customFormat="1" ht="13.8" x14ac:dyDescent="0.2">
      <c r="A53" s="62" t="s">
        <v>125</v>
      </c>
      <c r="B53" s="63"/>
      <c r="C53" s="63"/>
      <c r="D53" s="63"/>
      <c r="E53" s="63"/>
      <c r="F53" s="63"/>
      <c r="G53" s="63"/>
    </row>
    <row r="54" spans="1:9" x14ac:dyDescent="0.2">
      <c r="A54" s="8" t="s">
        <v>6</v>
      </c>
    </row>
    <row r="55" spans="1:9" s="1" customFormat="1" ht="20.399999999999999" x14ac:dyDescent="0.2">
      <c r="A55" s="6" t="s">
        <v>2</v>
      </c>
      <c r="B55" s="6" t="s">
        <v>0</v>
      </c>
      <c r="C55" s="13" t="s">
        <v>25</v>
      </c>
      <c r="D55" s="13" t="s">
        <v>1</v>
      </c>
      <c r="E55" s="37" t="s">
        <v>5</v>
      </c>
      <c r="F55" s="12" t="s">
        <v>3</v>
      </c>
      <c r="G55" s="12" t="s">
        <v>4</v>
      </c>
    </row>
    <row r="56" spans="1:9" x14ac:dyDescent="0.2">
      <c r="A56" s="15" t="s">
        <v>7</v>
      </c>
      <c r="B56" s="16"/>
      <c r="C56" s="16"/>
      <c r="D56" s="16"/>
      <c r="E56" s="17"/>
      <c r="F56" s="18"/>
      <c r="G56" s="17"/>
    </row>
    <row r="57" spans="1:9" x14ac:dyDescent="0.2">
      <c r="A57" s="19" t="s">
        <v>8</v>
      </c>
      <c r="B57" s="20"/>
      <c r="C57" s="20"/>
      <c r="D57" s="20"/>
      <c r="E57" s="21"/>
      <c r="F57" s="22"/>
      <c r="G57" s="21"/>
    </row>
    <row r="58" spans="1:9" x14ac:dyDescent="0.2">
      <c r="A58" s="20" t="s">
        <v>52</v>
      </c>
      <c r="B58" s="20" t="s">
        <v>51</v>
      </c>
      <c r="C58" s="20" t="s">
        <v>53</v>
      </c>
      <c r="D58" s="23">
        <v>1450</v>
      </c>
      <c r="E58" s="21">
        <v>4474.6205479</v>
      </c>
      <c r="F58" s="22">
        <v>100</v>
      </c>
      <c r="G58" s="21">
        <v>4.165</v>
      </c>
      <c r="I58" s="31"/>
    </row>
    <row r="59" spans="1:9" x14ac:dyDescent="0.2">
      <c r="A59" s="19" t="s">
        <v>13</v>
      </c>
      <c r="B59" s="19"/>
      <c r="C59" s="19"/>
      <c r="D59" s="19"/>
      <c r="E59" s="24">
        <f>SUM(E58)</f>
        <v>4474.6205479</v>
      </c>
      <c r="F59" s="24">
        <f>SUM(F58)</f>
        <v>100</v>
      </c>
      <c r="G59" s="24"/>
      <c r="H59" s="14"/>
      <c r="I59" s="14"/>
    </row>
    <row r="60" spans="1:9" x14ac:dyDescent="0.2">
      <c r="A60" s="20"/>
      <c r="B60" s="20"/>
      <c r="C60" s="20"/>
      <c r="D60" s="20"/>
      <c r="E60" s="21"/>
      <c r="F60" s="22"/>
      <c r="G60" s="21"/>
    </row>
    <row r="61" spans="1:9" x14ac:dyDescent="0.2">
      <c r="A61" s="19" t="s">
        <v>22</v>
      </c>
      <c r="B61" s="19"/>
      <c r="C61" s="19"/>
      <c r="D61" s="19"/>
      <c r="E61" s="24">
        <f>E59</f>
        <v>4474.6205479</v>
      </c>
      <c r="F61" s="24">
        <f>F59</f>
        <v>100</v>
      </c>
      <c r="G61" s="24"/>
      <c r="H61" s="14"/>
      <c r="I61" s="14"/>
    </row>
    <row r="62" spans="1:9" x14ac:dyDescent="0.2">
      <c r="A62" s="19"/>
      <c r="B62" s="19"/>
      <c r="C62" s="19"/>
      <c r="D62" s="19"/>
      <c r="E62" s="24"/>
      <c r="F62" s="25"/>
      <c r="G62" s="24"/>
      <c r="H62" s="14"/>
      <c r="I62" s="14"/>
    </row>
    <row r="63" spans="1:9" x14ac:dyDescent="0.2">
      <c r="A63" s="19" t="s">
        <v>24</v>
      </c>
      <c r="B63" s="19"/>
      <c r="C63" s="19"/>
      <c r="D63" s="19"/>
      <c r="E63" s="42">
        <v>0</v>
      </c>
      <c r="F63" s="42">
        <v>0</v>
      </c>
      <c r="G63" s="24"/>
      <c r="H63" s="14"/>
      <c r="I63" s="31"/>
    </row>
    <row r="64" spans="1:9" x14ac:dyDescent="0.2">
      <c r="A64" s="19"/>
      <c r="B64" s="19"/>
      <c r="C64" s="19"/>
      <c r="D64" s="19"/>
      <c r="E64" s="24"/>
      <c r="F64" s="25"/>
      <c r="G64" s="24"/>
      <c r="H64" s="14"/>
      <c r="I64" s="14"/>
    </row>
    <row r="65" spans="1:9" x14ac:dyDescent="0.2">
      <c r="A65" s="26" t="s">
        <v>23</v>
      </c>
      <c r="B65" s="26"/>
      <c r="C65" s="26"/>
      <c r="D65" s="26"/>
      <c r="E65" s="27">
        <v>4474.6205479</v>
      </c>
      <c r="F65" s="28">
        <v>100</v>
      </c>
      <c r="G65" s="27"/>
      <c r="H65" s="14"/>
      <c r="I65" s="14"/>
    </row>
    <row r="66" spans="1:9" s="10" customFormat="1" x14ac:dyDescent="0.2">
      <c r="A66" s="7"/>
      <c r="B66" s="7"/>
      <c r="C66" s="7"/>
      <c r="D66" s="7"/>
      <c r="F66" s="51"/>
      <c r="H66" s="7"/>
      <c r="I66" s="7"/>
    </row>
    <row r="67" spans="1:9" s="10" customFormat="1" x14ac:dyDescent="0.2">
      <c r="A67" s="14" t="s">
        <v>26</v>
      </c>
      <c r="B67" s="7"/>
      <c r="C67" s="7"/>
      <c r="D67" s="7"/>
      <c r="F67" s="11"/>
      <c r="H67" s="7"/>
      <c r="I67" s="7"/>
    </row>
    <row r="68" spans="1:9" s="10" customFormat="1" x14ac:dyDescent="0.2">
      <c r="A68" s="34" t="s">
        <v>91</v>
      </c>
      <c r="B68" s="7"/>
      <c r="C68" s="7"/>
      <c r="D68" s="7"/>
      <c r="F68" s="11"/>
      <c r="H68" s="7"/>
      <c r="I68" s="7"/>
    </row>
    <row r="69" spans="1:9" s="10" customFormat="1" x14ac:dyDescent="0.2">
      <c r="A69" s="64" t="s">
        <v>92</v>
      </c>
      <c r="B69" s="64"/>
      <c r="C69" s="64"/>
      <c r="D69" s="64"/>
      <c r="E69" s="64"/>
      <c r="F69" s="64"/>
      <c r="G69" s="64"/>
      <c r="H69" s="7"/>
      <c r="I69" s="7"/>
    </row>
    <row r="71" spans="1:9" s="10" customFormat="1" x14ac:dyDescent="0.2">
      <c r="A71" s="14" t="s">
        <v>27</v>
      </c>
      <c r="B71" s="7"/>
      <c r="C71" s="7"/>
      <c r="D71" s="7"/>
      <c r="F71" s="11"/>
      <c r="H71" s="7"/>
      <c r="I71" s="7"/>
    </row>
    <row r="72" spans="1:9" s="10" customFormat="1" x14ac:dyDescent="0.2">
      <c r="A72" s="14" t="s">
        <v>28</v>
      </c>
      <c r="B72" s="7"/>
      <c r="C72" s="7"/>
      <c r="D72" s="7"/>
      <c r="F72" s="11"/>
      <c r="H72" s="7"/>
      <c r="I72" s="7"/>
    </row>
    <row r="73" spans="1:9" s="10" customFormat="1" x14ac:dyDescent="0.2">
      <c r="A73" s="14" t="s">
        <v>29</v>
      </c>
      <c r="B73" s="14"/>
      <c r="C73" s="29" t="s">
        <v>31</v>
      </c>
      <c r="D73" s="14" t="s">
        <v>30</v>
      </c>
      <c r="F73" s="52"/>
      <c r="G73" s="53"/>
      <c r="H73" s="7"/>
      <c r="I73" s="7"/>
    </row>
    <row r="74" spans="1:9" s="10" customFormat="1" x14ac:dyDescent="0.2">
      <c r="A74" s="7" t="s">
        <v>60</v>
      </c>
      <c r="B74" s="7"/>
      <c r="C74" s="54">
        <v>0.497</v>
      </c>
      <c r="D74" s="54">
        <v>0.53290000000000004</v>
      </c>
      <c r="F74" s="11"/>
      <c r="H74" s="7"/>
      <c r="I74" s="7"/>
    </row>
    <row r="75" spans="1:9" s="10" customFormat="1" x14ac:dyDescent="0.2">
      <c r="A75" s="7" t="s">
        <v>67</v>
      </c>
      <c r="B75" s="7"/>
      <c r="C75" s="54">
        <v>0.23039999999999999</v>
      </c>
      <c r="D75" s="54">
        <v>0.24709999999999999</v>
      </c>
      <c r="F75" s="11"/>
      <c r="H75" s="7"/>
      <c r="I75" s="7"/>
    </row>
    <row r="76" spans="1:9" s="10" customFormat="1" x14ac:dyDescent="0.2">
      <c r="A76" s="7" t="s">
        <v>61</v>
      </c>
      <c r="B76" s="7"/>
      <c r="C76" s="54">
        <v>0.52549999999999997</v>
      </c>
      <c r="D76" s="54">
        <v>0.56340000000000001</v>
      </c>
      <c r="F76" s="11"/>
      <c r="H76" s="7"/>
      <c r="I76" s="7"/>
    </row>
    <row r="77" spans="1:9" s="10" customFormat="1" x14ac:dyDescent="0.2">
      <c r="A77" s="7" t="s">
        <v>68</v>
      </c>
      <c r="B77" s="7"/>
      <c r="C77" s="54">
        <v>0.24679999999999999</v>
      </c>
      <c r="D77" s="54">
        <v>0.2646</v>
      </c>
      <c r="F77" s="11"/>
      <c r="H77" s="7"/>
      <c r="I77" s="7"/>
    </row>
    <row r="79" spans="1:9" s="10" customFormat="1" x14ac:dyDescent="0.2">
      <c r="A79" s="7" t="s">
        <v>41</v>
      </c>
      <c r="B79" s="7"/>
      <c r="C79" s="7"/>
      <c r="D79" s="7"/>
      <c r="F79" s="11"/>
      <c r="H79" s="7"/>
      <c r="I79" s="7"/>
    </row>
    <row r="81" spans="1:9" s="10" customFormat="1" x14ac:dyDescent="0.2">
      <c r="A81" s="14" t="s">
        <v>93</v>
      </c>
      <c r="B81" s="7"/>
      <c r="C81" s="7"/>
      <c r="D81" s="29" t="s">
        <v>43</v>
      </c>
      <c r="F81" s="11"/>
      <c r="H81" s="7"/>
      <c r="I81" s="7"/>
    </row>
    <row r="82" spans="1:9" x14ac:dyDescent="0.2">
      <c r="A82" s="7" t="s">
        <v>45</v>
      </c>
    </row>
    <row r="83" spans="1:9" x14ac:dyDescent="0.2">
      <c r="A83" s="40" t="s">
        <v>46</v>
      </c>
    </row>
  </sheetData>
  <mergeCells count="9">
    <mergeCell ref="A51:G51"/>
    <mergeCell ref="A53:G53"/>
    <mergeCell ref="A69:G69"/>
    <mergeCell ref="A1:G1"/>
    <mergeCell ref="A19:G19"/>
    <mergeCell ref="A41:G41"/>
    <mergeCell ref="A43:G43"/>
    <mergeCell ref="A46:G46"/>
    <mergeCell ref="A50:G50"/>
  </mergeCells>
  <conditionalFormatting sqref="F2:F3 F5:F6 F10 F12 F14 F16:F18 F21:F40 F42 F44:F45 F48:F49 F52 F54 F70:F65516">
    <cfRule type="cellIs" dxfId="9" priority="2" stopIfTrue="1" operator="between">
      <formula>0.009</formula>
      <formula>-0.009</formula>
    </cfRule>
  </conditionalFormatting>
  <conditionalFormatting sqref="F56:F58 F60 F62 F64:F68">
    <cfRule type="cellIs" dxfId="8" priority="1" stopIfTrue="1" operator="between">
      <formula>0.009</formula>
      <formula>-0.009</formula>
    </cfRule>
  </conditionalFormatting>
  <hyperlinks>
    <hyperlink ref="A39" r:id="rId1" tooltip="https://www.franklintempletonindia.com/investor/reports" xr:uid="{00000000-0004-0000-0D00-000000000000}"/>
    <hyperlink ref="A83" r:id="rId2" tooltip="https://www.franklintempletonindia.com/investor/reports" xr:uid="{00000000-0004-0000-0D00-000001000000}"/>
    <hyperlink ref="A44" r:id="rId3" xr:uid="{00000000-0004-0000-0D00-000002000000}"/>
  </hyperlinks>
  <pageMargins left="0.7" right="0.7" top="0.75" bottom="0.75" header="0.3" footer="0.3"/>
  <pageSetup paperSize="9" scale="48" orientation="portrait" r:id="rId4"/>
  <headerFooter>
    <oddFooter>&amp;C&amp;1#&amp;"Calibri"&amp;10&amp;K000000PUBLIC</oddFooter>
    <evenFooter>&amp;LPUBLIC</evenFooter>
    <firstFooter>&amp;LPUBLIC</first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02"/>
  <sheetViews>
    <sheetView workbookViewId="0">
      <selection sqref="A1:G1"/>
    </sheetView>
  </sheetViews>
  <sheetFormatPr defaultColWidth="9.109375" defaultRowHeight="10.199999999999999" x14ac:dyDescent="0.2"/>
  <cols>
    <col min="1" max="1" width="38.6640625" style="7" bestFit="1" customWidth="1"/>
    <col min="2" max="2" width="58" style="7" bestFit="1" customWidth="1"/>
    <col min="3" max="3" width="15.33203125" style="7" bestFit="1" customWidth="1"/>
    <col min="4" max="4" width="15.5546875" style="7" bestFit="1" customWidth="1"/>
    <col min="5" max="5" width="25.5546875" style="10" customWidth="1"/>
    <col min="6" max="6" width="13.5546875" style="11" bestFit="1" customWidth="1"/>
    <col min="7" max="7" width="13.109375" style="10" customWidth="1"/>
    <col min="8" max="16384" width="9.109375" style="7"/>
  </cols>
  <sheetData>
    <row r="1" spans="1:7" s="1" customFormat="1" ht="13.8" x14ac:dyDescent="0.2">
      <c r="A1" s="62" t="s">
        <v>126</v>
      </c>
      <c r="B1" s="63"/>
      <c r="C1" s="63"/>
      <c r="D1" s="63"/>
      <c r="E1" s="63"/>
      <c r="F1" s="63"/>
      <c r="G1" s="63"/>
    </row>
    <row r="2" spans="1:7" s="1" customFormat="1" ht="12" x14ac:dyDescent="0.25">
      <c r="A2" s="32" t="s">
        <v>49</v>
      </c>
      <c r="E2" s="5"/>
      <c r="F2" s="9"/>
      <c r="G2" s="10"/>
    </row>
    <row r="3" spans="1:7" s="1" customFormat="1" ht="12" x14ac:dyDescent="0.2">
      <c r="A3" s="8" t="s">
        <v>6</v>
      </c>
      <c r="B3" s="2"/>
      <c r="C3" s="3"/>
      <c r="D3" s="3"/>
      <c r="E3" s="4"/>
      <c r="F3" s="9"/>
      <c r="G3" s="10"/>
    </row>
    <row r="4" spans="1:7" s="1" customFormat="1" ht="37.5" customHeight="1" x14ac:dyDescent="0.2">
      <c r="A4" s="55" t="s">
        <v>2</v>
      </c>
      <c r="B4" s="55" t="s">
        <v>0</v>
      </c>
      <c r="C4" s="56" t="s">
        <v>25</v>
      </c>
      <c r="D4" s="56" t="s">
        <v>1</v>
      </c>
      <c r="E4" s="57" t="s">
        <v>5</v>
      </c>
      <c r="F4" s="58" t="s">
        <v>3</v>
      </c>
      <c r="G4" s="58" t="s">
        <v>4</v>
      </c>
    </row>
    <row r="5" spans="1:7" s="1" customFormat="1" ht="11.4" x14ac:dyDescent="0.2">
      <c r="A5" s="73" t="s">
        <v>107</v>
      </c>
      <c r="B5" s="74"/>
      <c r="C5" s="74"/>
      <c r="D5" s="74"/>
      <c r="E5" s="74"/>
      <c r="F5" s="74"/>
      <c r="G5" s="75"/>
    </row>
    <row r="7" spans="1:7" x14ac:dyDescent="0.2">
      <c r="A7" s="14" t="s">
        <v>27</v>
      </c>
    </row>
    <row r="8" spans="1:7" x14ac:dyDescent="0.2">
      <c r="A8" s="14" t="s">
        <v>28</v>
      </c>
    </row>
    <row r="9" spans="1:7" x14ac:dyDescent="0.2">
      <c r="A9" s="14" t="s">
        <v>29</v>
      </c>
      <c r="B9" s="14"/>
      <c r="C9" s="29" t="s">
        <v>31</v>
      </c>
      <c r="D9" s="14" t="s">
        <v>127</v>
      </c>
    </row>
    <row r="10" spans="1:7" x14ac:dyDescent="0.2">
      <c r="A10" s="7" t="s">
        <v>60</v>
      </c>
      <c r="C10" s="30">
        <v>24.2301</v>
      </c>
      <c r="D10" s="30">
        <v>25.334800000000001</v>
      </c>
    </row>
    <row r="11" spans="1:7" x14ac:dyDescent="0.2">
      <c r="A11" s="7" t="s">
        <v>67</v>
      </c>
      <c r="C11" s="30">
        <v>12.993399999999999</v>
      </c>
      <c r="D11" s="30">
        <v>13.585800000000001</v>
      </c>
    </row>
    <row r="12" spans="1:7" x14ac:dyDescent="0.2">
      <c r="A12" s="7" t="s">
        <v>61</v>
      </c>
      <c r="C12" s="30">
        <v>24.450299999999999</v>
      </c>
      <c r="D12" s="30">
        <v>25.565000000000001</v>
      </c>
    </row>
    <row r="13" spans="1:7" x14ac:dyDescent="0.2">
      <c r="A13" s="7" t="s">
        <v>68</v>
      </c>
      <c r="C13" s="30">
        <v>13.3996</v>
      </c>
      <c r="D13" s="30">
        <v>14.0105</v>
      </c>
    </row>
    <row r="15" spans="1:7" x14ac:dyDescent="0.2">
      <c r="A15" s="7" t="s">
        <v>41</v>
      </c>
    </row>
    <row r="16" spans="1:7" x14ac:dyDescent="0.2">
      <c r="A16" s="7" t="s">
        <v>128</v>
      </c>
    </row>
    <row r="18" spans="1:7" x14ac:dyDescent="0.2">
      <c r="A18" s="14" t="s">
        <v>42</v>
      </c>
      <c r="D18" s="29" t="s">
        <v>43</v>
      </c>
    </row>
    <row r="20" spans="1:7" x14ac:dyDescent="0.2">
      <c r="A20" s="14" t="s">
        <v>54</v>
      </c>
      <c r="D20" s="39" t="s">
        <v>81</v>
      </c>
    </row>
    <row r="21" spans="1:7" x14ac:dyDescent="0.2">
      <c r="A21" s="7" t="s">
        <v>98</v>
      </c>
      <c r="D21" s="31"/>
    </row>
    <row r="22" spans="1:7" x14ac:dyDescent="0.2">
      <c r="D22" s="31"/>
    </row>
    <row r="23" spans="1:7" x14ac:dyDescent="0.2">
      <c r="A23" s="14" t="s">
        <v>55</v>
      </c>
      <c r="D23" s="29" t="s">
        <v>43</v>
      </c>
    </row>
    <row r="25" spans="1:7" ht="24.75" customHeight="1" x14ac:dyDescent="0.3">
      <c r="A25" s="66" t="s">
        <v>129</v>
      </c>
      <c r="B25" s="67"/>
      <c r="C25" s="67"/>
      <c r="D25" s="67"/>
      <c r="E25" s="67"/>
      <c r="F25" s="67"/>
      <c r="G25" s="67"/>
    </row>
    <row r="27" spans="1:7" ht="53.25" customHeight="1" x14ac:dyDescent="0.3">
      <c r="A27" s="66" t="s">
        <v>130</v>
      </c>
      <c r="B27" s="67"/>
      <c r="C27" s="67"/>
      <c r="D27" s="67"/>
      <c r="E27" s="67"/>
      <c r="F27" s="67"/>
      <c r="G27" s="67"/>
    </row>
    <row r="29" spans="1:7" ht="48" customHeight="1" x14ac:dyDescent="0.3">
      <c r="A29" s="66" t="s">
        <v>131</v>
      </c>
      <c r="B29" s="67"/>
      <c r="C29" s="67"/>
      <c r="D29" s="67"/>
      <c r="E29" s="67"/>
      <c r="F29" s="67"/>
      <c r="G29" s="67"/>
    </row>
    <row r="30" spans="1:7" x14ac:dyDescent="0.2">
      <c r="A30" s="40" t="s">
        <v>48</v>
      </c>
    </row>
    <row r="32" spans="1:7" ht="24" customHeight="1" x14ac:dyDescent="0.3">
      <c r="A32" s="66" t="s">
        <v>86</v>
      </c>
      <c r="B32" s="67"/>
      <c r="C32" s="67"/>
      <c r="D32" s="67"/>
      <c r="E32" s="67"/>
      <c r="F32" s="67"/>
      <c r="G32" s="67"/>
    </row>
    <row r="34" spans="1:9" ht="13.5" customHeight="1" x14ac:dyDescent="0.2">
      <c r="A34" s="14" t="s">
        <v>132</v>
      </c>
    </row>
    <row r="35" spans="1:9" ht="10.5" customHeight="1" x14ac:dyDescent="0.3">
      <c r="A35" s="70"/>
      <c r="B35" s="65"/>
      <c r="C35" s="65"/>
      <c r="D35" s="65"/>
      <c r="E35" s="65"/>
      <c r="F35" s="65"/>
      <c r="G35" s="65"/>
    </row>
    <row r="36" spans="1:9" ht="26.25" customHeight="1" x14ac:dyDescent="0.3">
      <c r="A36" s="70" t="s">
        <v>144</v>
      </c>
      <c r="B36" s="65"/>
      <c r="C36" s="65"/>
      <c r="D36" s="65"/>
      <c r="E36" s="65"/>
      <c r="F36" s="65"/>
      <c r="G36" s="65"/>
    </row>
    <row r="37" spans="1:9" x14ac:dyDescent="0.2">
      <c r="A37" s="36"/>
    </row>
    <row r="38" spans="1:9" ht="29.1" customHeight="1" x14ac:dyDescent="0.2">
      <c r="A38" s="64" t="s">
        <v>133</v>
      </c>
      <c r="B38" s="64"/>
      <c r="C38" s="64"/>
      <c r="D38" s="64"/>
      <c r="E38" s="64"/>
      <c r="F38" s="64"/>
      <c r="G38" s="64"/>
    </row>
    <row r="40" spans="1:9" s="1" customFormat="1" ht="13.8" x14ac:dyDescent="0.2">
      <c r="A40" s="62" t="s">
        <v>134</v>
      </c>
      <c r="B40" s="63"/>
      <c r="C40" s="63"/>
      <c r="D40" s="63"/>
      <c r="E40" s="63"/>
      <c r="F40" s="63"/>
      <c r="G40" s="63"/>
    </row>
    <row r="41" spans="1:9" x14ac:dyDescent="0.2">
      <c r="A41" s="8" t="s">
        <v>6</v>
      </c>
    </row>
    <row r="42" spans="1:9" s="1" customFormat="1" ht="40.5" customHeight="1" x14ac:dyDescent="0.2">
      <c r="A42" s="6" t="s">
        <v>2</v>
      </c>
      <c r="B42" s="6" t="s">
        <v>0</v>
      </c>
      <c r="C42" s="13" t="s">
        <v>25</v>
      </c>
      <c r="D42" s="13" t="s">
        <v>1</v>
      </c>
      <c r="E42" s="59" t="s">
        <v>5</v>
      </c>
      <c r="F42" s="12" t="s">
        <v>3</v>
      </c>
      <c r="G42" s="12" t="s">
        <v>4</v>
      </c>
    </row>
    <row r="43" spans="1:9" x14ac:dyDescent="0.2">
      <c r="A43" s="15" t="s">
        <v>7</v>
      </c>
      <c r="B43" s="16"/>
      <c r="C43" s="16"/>
      <c r="D43" s="16"/>
      <c r="E43" s="17"/>
      <c r="F43" s="18"/>
      <c r="G43" s="17"/>
    </row>
    <row r="44" spans="1:9" x14ac:dyDescent="0.2">
      <c r="A44" s="19" t="s">
        <v>8</v>
      </c>
      <c r="B44" s="20"/>
      <c r="C44" s="20"/>
      <c r="D44" s="20"/>
      <c r="E44" s="21"/>
      <c r="F44" s="22"/>
      <c r="G44" s="21"/>
    </row>
    <row r="45" spans="1:9" x14ac:dyDescent="0.2">
      <c r="A45" s="20" t="s">
        <v>52</v>
      </c>
      <c r="B45" s="20" t="s">
        <v>51</v>
      </c>
      <c r="C45" s="20" t="s">
        <v>53</v>
      </c>
      <c r="D45" s="23">
        <v>3370</v>
      </c>
      <c r="E45" s="21">
        <v>10399.6353425</v>
      </c>
      <c r="F45" s="22">
        <v>100.000000344187</v>
      </c>
      <c r="G45" s="21">
        <v>4.165</v>
      </c>
    </row>
    <row r="46" spans="1:9" x14ac:dyDescent="0.2">
      <c r="A46" s="19" t="s">
        <v>13</v>
      </c>
      <c r="B46" s="19"/>
      <c r="C46" s="19"/>
      <c r="D46" s="19"/>
      <c r="E46" s="24">
        <f>SUM(E44:E45)</f>
        <v>10399.6353425</v>
      </c>
      <c r="F46" s="25">
        <f>SUM(F44:F45)</f>
        <v>100.000000344187</v>
      </c>
      <c r="G46" s="24"/>
      <c r="H46" s="14"/>
      <c r="I46" s="14"/>
    </row>
    <row r="47" spans="1:9" x14ac:dyDescent="0.2">
      <c r="A47" s="20"/>
      <c r="B47" s="20"/>
      <c r="C47" s="20"/>
      <c r="D47" s="20"/>
      <c r="E47" s="21"/>
      <c r="F47" s="22"/>
      <c r="G47" s="21"/>
    </row>
    <row r="48" spans="1:9" x14ac:dyDescent="0.2">
      <c r="A48" s="19" t="s">
        <v>22</v>
      </c>
      <c r="B48" s="19"/>
      <c r="C48" s="19"/>
      <c r="D48" s="19"/>
      <c r="E48" s="24">
        <f>E46</f>
        <v>10399.6353425</v>
      </c>
      <c r="F48" s="25">
        <f>F46</f>
        <v>100.000000344187</v>
      </c>
      <c r="G48" s="24"/>
      <c r="H48" s="14"/>
      <c r="I48" s="14"/>
    </row>
    <row r="49" spans="1:9" x14ac:dyDescent="0.2">
      <c r="A49" s="19"/>
      <c r="B49" s="19"/>
      <c r="C49" s="19"/>
      <c r="D49" s="19"/>
      <c r="E49" s="24"/>
      <c r="F49" s="25"/>
      <c r="G49" s="24"/>
      <c r="H49" s="14"/>
      <c r="I49" s="14"/>
    </row>
    <row r="50" spans="1:9" x14ac:dyDescent="0.2">
      <c r="A50" s="19" t="s">
        <v>24</v>
      </c>
      <c r="B50" s="19"/>
      <c r="C50" s="19"/>
      <c r="D50" s="19"/>
      <c r="E50" s="42">
        <v>0</v>
      </c>
      <c r="F50" s="42">
        <v>0</v>
      </c>
      <c r="G50" s="24"/>
      <c r="H50" s="14"/>
      <c r="I50" s="14"/>
    </row>
    <row r="51" spans="1:9" x14ac:dyDescent="0.2">
      <c r="A51" s="19"/>
      <c r="B51" s="19"/>
      <c r="C51" s="19"/>
      <c r="D51" s="19"/>
      <c r="E51" s="24"/>
      <c r="F51" s="25"/>
      <c r="G51" s="24"/>
      <c r="H51" s="14"/>
      <c r="I51" s="14"/>
    </row>
    <row r="52" spans="1:9" x14ac:dyDescent="0.2">
      <c r="A52" s="26" t="s">
        <v>23</v>
      </c>
      <c r="B52" s="26"/>
      <c r="C52" s="26"/>
      <c r="D52" s="26"/>
      <c r="E52" s="27">
        <v>10399.6353425</v>
      </c>
      <c r="F52" s="28">
        <v>100</v>
      </c>
      <c r="G52" s="27"/>
      <c r="H52" s="14"/>
      <c r="I52" s="14"/>
    </row>
    <row r="54" spans="1:9" x14ac:dyDescent="0.2">
      <c r="A54" s="14" t="s">
        <v>26</v>
      </c>
    </row>
    <row r="55" spans="1:9" x14ac:dyDescent="0.2">
      <c r="A55" s="34" t="s">
        <v>91</v>
      </c>
    </row>
    <row r="56" spans="1:9" x14ac:dyDescent="0.2">
      <c r="A56" s="64" t="s">
        <v>92</v>
      </c>
      <c r="B56" s="64"/>
      <c r="C56" s="64"/>
      <c r="D56" s="64"/>
      <c r="E56" s="64"/>
      <c r="F56" s="64"/>
      <c r="G56" s="64"/>
    </row>
    <row r="57" spans="1:9" x14ac:dyDescent="0.2">
      <c r="A57" s="60"/>
      <c r="B57" s="60"/>
      <c r="C57" s="60"/>
      <c r="D57" s="60"/>
      <c r="E57" s="60"/>
      <c r="F57" s="60"/>
      <c r="G57" s="60"/>
    </row>
    <row r="58" spans="1:9" x14ac:dyDescent="0.2">
      <c r="A58" s="14" t="s">
        <v>27</v>
      </c>
    </row>
    <row r="59" spans="1:9" x14ac:dyDescent="0.2">
      <c r="A59" s="14" t="s">
        <v>28</v>
      </c>
    </row>
    <row r="60" spans="1:9" x14ac:dyDescent="0.2">
      <c r="A60" s="14" t="s">
        <v>29</v>
      </c>
      <c r="B60" s="14"/>
      <c r="C60" s="29" t="s">
        <v>31</v>
      </c>
      <c r="D60" s="14" t="s">
        <v>30</v>
      </c>
    </row>
    <row r="61" spans="1:9" x14ac:dyDescent="0.2">
      <c r="A61" s="7" t="s">
        <v>60</v>
      </c>
      <c r="C61" s="30">
        <v>0.52869999999999995</v>
      </c>
      <c r="D61" s="30">
        <v>0.56689999999999996</v>
      </c>
    </row>
    <row r="62" spans="1:9" x14ac:dyDescent="0.2">
      <c r="A62" s="7" t="s">
        <v>67</v>
      </c>
      <c r="C62" s="30">
        <v>0.28349999999999997</v>
      </c>
      <c r="D62" s="30">
        <v>0.30399999999999999</v>
      </c>
    </row>
    <row r="63" spans="1:9" x14ac:dyDescent="0.2">
      <c r="A63" s="7" t="s">
        <v>61</v>
      </c>
      <c r="C63" s="30">
        <v>0.55940000000000001</v>
      </c>
      <c r="D63" s="30">
        <v>0.59970000000000001</v>
      </c>
    </row>
    <row r="64" spans="1:9" x14ac:dyDescent="0.2">
      <c r="A64" s="7" t="s">
        <v>68</v>
      </c>
      <c r="C64" s="30">
        <v>0.30649999999999999</v>
      </c>
      <c r="D64" s="30">
        <v>0.3286</v>
      </c>
    </row>
    <row r="66" spans="1:9" x14ac:dyDescent="0.2">
      <c r="A66" s="7" t="s">
        <v>41</v>
      </c>
    </row>
    <row r="68" spans="1:9" x14ac:dyDescent="0.2">
      <c r="A68" s="14" t="s">
        <v>93</v>
      </c>
      <c r="D68" s="29" t="s">
        <v>43</v>
      </c>
    </row>
    <row r="69" spans="1:9" x14ac:dyDescent="0.2">
      <c r="A69" s="7" t="s">
        <v>45</v>
      </c>
    </row>
    <row r="70" spans="1:9" x14ac:dyDescent="0.2">
      <c r="A70" s="40" t="s">
        <v>46</v>
      </c>
    </row>
    <row r="72" spans="1:9" s="1" customFormat="1" ht="13.8" x14ac:dyDescent="0.2">
      <c r="A72" s="62" t="s">
        <v>135</v>
      </c>
      <c r="B72" s="63"/>
      <c r="C72" s="63"/>
      <c r="D72" s="63"/>
      <c r="E72" s="63"/>
      <c r="F72" s="63"/>
      <c r="G72" s="63"/>
    </row>
    <row r="73" spans="1:9" x14ac:dyDescent="0.2">
      <c r="A73" s="8" t="s">
        <v>6</v>
      </c>
    </row>
    <row r="74" spans="1:9" s="1" customFormat="1" ht="38.25" customHeight="1" x14ac:dyDescent="0.2">
      <c r="A74" s="6" t="s">
        <v>2</v>
      </c>
      <c r="B74" s="6" t="s">
        <v>0</v>
      </c>
      <c r="C74" s="13" t="s">
        <v>25</v>
      </c>
      <c r="D74" s="13" t="s">
        <v>1</v>
      </c>
      <c r="E74" s="59" t="s">
        <v>5</v>
      </c>
      <c r="F74" s="12" t="s">
        <v>3</v>
      </c>
      <c r="G74" s="12" t="s">
        <v>4</v>
      </c>
    </row>
    <row r="75" spans="1:9" x14ac:dyDescent="0.2">
      <c r="A75" s="15" t="s">
        <v>7</v>
      </c>
      <c r="B75" s="16"/>
      <c r="C75" s="16"/>
      <c r="D75" s="16"/>
      <c r="E75" s="17"/>
      <c r="F75" s="18"/>
      <c r="G75" s="17"/>
    </row>
    <row r="76" spans="1:9" x14ac:dyDescent="0.2">
      <c r="A76" s="19" t="s">
        <v>8</v>
      </c>
      <c r="B76" s="20"/>
      <c r="C76" s="20"/>
      <c r="D76" s="20"/>
      <c r="E76" s="21"/>
      <c r="F76" s="22"/>
      <c r="G76" s="21"/>
    </row>
    <row r="77" spans="1:9" ht="20.399999999999999" x14ac:dyDescent="0.2">
      <c r="A77" s="20" t="s">
        <v>58</v>
      </c>
      <c r="B77" s="20" t="s">
        <v>57</v>
      </c>
      <c r="C77" s="43" t="s">
        <v>95</v>
      </c>
      <c r="D77" s="23">
        <v>1695</v>
      </c>
      <c r="E77" s="21">
        <v>0</v>
      </c>
      <c r="F77" s="22">
        <v>100</v>
      </c>
      <c r="G77" s="21">
        <v>0</v>
      </c>
    </row>
    <row r="78" spans="1:9" x14ac:dyDescent="0.2">
      <c r="A78" s="19" t="s">
        <v>13</v>
      </c>
      <c r="B78" s="19"/>
      <c r="C78" s="19"/>
      <c r="D78" s="19"/>
      <c r="E78" s="24">
        <f>SUM(E76:E77)</f>
        <v>0</v>
      </c>
      <c r="F78" s="25">
        <f>SUM(F76:F77)</f>
        <v>100</v>
      </c>
      <c r="G78" s="24"/>
      <c r="H78" s="14"/>
      <c r="I78" s="14"/>
    </row>
    <row r="79" spans="1:9" x14ac:dyDescent="0.2">
      <c r="A79" s="20"/>
      <c r="B79" s="20"/>
      <c r="C79" s="20"/>
      <c r="D79" s="20"/>
      <c r="E79" s="21"/>
      <c r="F79" s="22"/>
      <c r="G79" s="21"/>
    </row>
    <row r="80" spans="1:9" x14ac:dyDescent="0.2">
      <c r="A80" s="19" t="s">
        <v>22</v>
      </c>
      <c r="B80" s="19"/>
      <c r="C80" s="19"/>
      <c r="D80" s="19"/>
      <c r="E80" s="24">
        <f>E78</f>
        <v>0</v>
      </c>
      <c r="F80" s="25">
        <f>F78</f>
        <v>100</v>
      </c>
      <c r="G80" s="24"/>
      <c r="H80" s="14"/>
      <c r="I80" s="14"/>
    </row>
    <row r="81" spans="1:9" x14ac:dyDescent="0.2">
      <c r="A81" s="19"/>
      <c r="B81" s="19"/>
      <c r="C81" s="19"/>
      <c r="D81" s="19"/>
      <c r="E81" s="24"/>
      <c r="F81" s="25"/>
      <c r="G81" s="24"/>
      <c r="H81" s="14"/>
      <c r="I81" s="14"/>
    </row>
    <row r="82" spans="1:9" x14ac:dyDescent="0.2">
      <c r="A82" s="19" t="s">
        <v>24</v>
      </c>
      <c r="B82" s="19"/>
      <c r="C82" s="19"/>
      <c r="D82" s="19"/>
      <c r="E82" s="42">
        <v>0</v>
      </c>
      <c r="F82" s="42">
        <v>0</v>
      </c>
      <c r="G82" s="24"/>
      <c r="H82" s="14"/>
      <c r="I82" s="14"/>
    </row>
    <row r="83" spans="1:9" x14ac:dyDescent="0.2">
      <c r="A83" s="19"/>
      <c r="B83" s="19"/>
      <c r="C83" s="19"/>
      <c r="D83" s="19"/>
      <c r="E83" s="24"/>
      <c r="F83" s="25"/>
      <c r="G83" s="24"/>
      <c r="H83" s="14"/>
      <c r="I83" s="14"/>
    </row>
    <row r="84" spans="1:9" x14ac:dyDescent="0.2">
      <c r="A84" s="26" t="s">
        <v>23</v>
      </c>
      <c r="B84" s="26"/>
      <c r="C84" s="26"/>
      <c r="D84" s="26"/>
      <c r="E84" s="27">
        <v>3.9999999999999998E-7</v>
      </c>
      <c r="F84" s="28">
        <v>100</v>
      </c>
      <c r="G84" s="27"/>
      <c r="H84" s="14"/>
      <c r="I84" s="14"/>
    </row>
    <row r="86" spans="1:9" x14ac:dyDescent="0.2">
      <c r="A86" s="14" t="s">
        <v>26</v>
      </c>
    </row>
    <row r="87" spans="1:9" x14ac:dyDescent="0.2">
      <c r="A87" s="14" t="s">
        <v>91</v>
      </c>
    </row>
    <row r="88" spans="1:9" x14ac:dyDescent="0.2">
      <c r="A88" s="77" t="s">
        <v>96</v>
      </c>
      <c r="B88" s="77"/>
      <c r="C88" s="77"/>
      <c r="D88" s="77"/>
      <c r="E88" s="77"/>
      <c r="F88" s="77"/>
      <c r="G88" s="77"/>
    </row>
    <row r="89" spans="1:9" x14ac:dyDescent="0.2">
      <c r="A89" s="61"/>
      <c r="B89" s="61"/>
      <c r="C89" s="61"/>
      <c r="D89" s="61"/>
      <c r="E89" s="61"/>
      <c r="F89" s="61"/>
      <c r="G89" s="61"/>
    </row>
    <row r="90" spans="1:9" x14ac:dyDescent="0.2">
      <c r="A90" s="14" t="s">
        <v>27</v>
      </c>
    </row>
    <row r="91" spans="1:9" x14ac:dyDescent="0.2">
      <c r="A91" s="14" t="s">
        <v>28</v>
      </c>
    </row>
    <row r="92" spans="1:9" x14ac:dyDescent="0.2">
      <c r="A92" s="14" t="s">
        <v>29</v>
      </c>
      <c r="B92" s="14"/>
      <c r="C92" s="29" t="s">
        <v>31</v>
      </c>
      <c r="D92" s="14" t="s">
        <v>30</v>
      </c>
    </row>
    <row r="93" spans="1:9" x14ac:dyDescent="0.2">
      <c r="A93" s="7" t="s">
        <v>60</v>
      </c>
      <c r="C93" s="30">
        <v>0</v>
      </c>
      <c r="D93" s="30">
        <v>0</v>
      </c>
    </row>
    <row r="94" spans="1:9" x14ac:dyDescent="0.2">
      <c r="A94" s="7" t="s">
        <v>67</v>
      </c>
      <c r="C94" s="30">
        <v>0</v>
      </c>
      <c r="D94" s="30">
        <v>0</v>
      </c>
    </row>
    <row r="95" spans="1:9" x14ac:dyDescent="0.2">
      <c r="A95" s="7" t="s">
        <v>61</v>
      </c>
      <c r="C95" s="30">
        <v>0</v>
      </c>
      <c r="D95" s="30">
        <v>0</v>
      </c>
    </row>
    <row r="96" spans="1:9" x14ac:dyDescent="0.2">
      <c r="A96" s="7" t="s">
        <v>68</v>
      </c>
      <c r="C96" s="30">
        <v>0</v>
      </c>
      <c r="D96" s="30">
        <v>0</v>
      </c>
    </row>
    <row r="98" spans="1:4" x14ac:dyDescent="0.2">
      <c r="A98" s="7" t="s">
        <v>41</v>
      </c>
    </row>
    <row r="100" spans="1:4" x14ac:dyDescent="0.2">
      <c r="A100" s="14" t="s">
        <v>93</v>
      </c>
      <c r="D100" s="29" t="s">
        <v>43</v>
      </c>
    </row>
    <row r="101" spans="1:4" x14ac:dyDescent="0.2">
      <c r="A101" s="7" t="s">
        <v>45</v>
      </c>
    </row>
    <row r="102" spans="1:4" x14ac:dyDescent="0.2">
      <c r="A102" s="40" t="s">
        <v>46</v>
      </c>
    </row>
  </sheetData>
  <mergeCells count="13">
    <mergeCell ref="A40:G40"/>
    <mergeCell ref="A56:G56"/>
    <mergeCell ref="A72:G72"/>
    <mergeCell ref="A88:G88"/>
    <mergeCell ref="A1:G1"/>
    <mergeCell ref="A25:G25"/>
    <mergeCell ref="A27:G27"/>
    <mergeCell ref="A29:G29"/>
    <mergeCell ref="A32:G32"/>
    <mergeCell ref="A38:G38"/>
    <mergeCell ref="A35:G35"/>
    <mergeCell ref="A36:G36"/>
    <mergeCell ref="A5:G5"/>
  </mergeCells>
  <conditionalFormatting sqref="F2:F3 F37 F39 F41 F43:F49 F58:F71 F73 F90:F65517">
    <cfRule type="cellIs" dxfId="7" priority="10" stopIfTrue="1" operator="between">
      <formula>0.009</formula>
      <formula>-0.009</formula>
    </cfRule>
  </conditionalFormatting>
  <conditionalFormatting sqref="F6:F24">
    <cfRule type="cellIs" dxfId="6" priority="6" stopIfTrue="1" operator="between">
      <formula>0.009</formula>
      <formula>-0.009</formula>
    </cfRule>
  </conditionalFormatting>
  <conditionalFormatting sqref="F26 F28">
    <cfRule type="cellIs" dxfId="5" priority="5" stopIfTrue="1" operator="between">
      <formula>0.009</formula>
      <formula>-0.009</formula>
    </cfRule>
  </conditionalFormatting>
  <conditionalFormatting sqref="F30:F31">
    <cfRule type="cellIs" dxfId="4" priority="4" stopIfTrue="1" operator="between">
      <formula>0.009</formula>
      <formula>-0.009</formula>
    </cfRule>
  </conditionalFormatting>
  <conditionalFormatting sqref="F33:F34">
    <cfRule type="cellIs" dxfId="3" priority="2" stopIfTrue="1" operator="between">
      <formula>0.009</formula>
      <formula>-0.009</formula>
    </cfRule>
  </conditionalFormatting>
  <conditionalFormatting sqref="F51:F55">
    <cfRule type="cellIs" dxfId="2" priority="9" stopIfTrue="1" operator="between">
      <formula>0.009</formula>
      <formula>-0.009</formula>
    </cfRule>
  </conditionalFormatting>
  <conditionalFormatting sqref="F75:F81">
    <cfRule type="cellIs" dxfId="1" priority="8" stopIfTrue="1" operator="between">
      <formula>0.009</formula>
      <formula>-0.009</formula>
    </cfRule>
  </conditionalFormatting>
  <conditionalFormatting sqref="F83:F87">
    <cfRule type="cellIs" dxfId="0" priority="7" stopIfTrue="1" operator="between">
      <formula>0.009</formula>
      <formula>-0.009</formula>
    </cfRule>
  </conditionalFormatting>
  <hyperlinks>
    <hyperlink ref="A37" r:id="rId1" tooltip="https://www.franklintempletonindia.com/download/en-in/valuation-policy/a0e293eb-f28b-4edc-9535-c7d9e7321ddc/fair_valuation_reliance_big_reliance_infra_november_4_2020-kgox4tdb-en-in.pdf" display="https://www.franklintempletonindia.com/download/en-in/valuation-policy/a0e293eb-f28b-4edc-9535-c7d9e7321ddc/fair_valuation_reliance_big_reliance_infra_november_4_2020-kgox4tdb-en-in.pdf" xr:uid="{00000000-0004-0000-0E00-000000000000}"/>
    <hyperlink ref="A70" r:id="rId2" tooltip="https://www.franklintempletonindia.com/investor/reports" xr:uid="{00000000-0004-0000-0E00-000001000000}"/>
    <hyperlink ref="A102" r:id="rId3" tooltip="https://www.franklintempletonindia.com/investor/reports" xr:uid="{00000000-0004-0000-0E00-000002000000}"/>
    <hyperlink ref="A30" r:id="rId4" tooltip="https://www.franklintempletonindia.com/download/en-in/valuation-policy/a0e293eb-f28b-4edc-9535-c7d9e7321ddc/fair_valuation_reliance_big_reliance_infra_november_4_2020-kgox4tdb-en-in.pdf" xr:uid="{00000000-0004-0000-0E00-000003000000}"/>
  </hyperlinks>
  <pageMargins left="0.7" right="0.7" top="0.75" bottom="0.75" header="0.3" footer="0.3"/>
  <pageSetup paperSize="9" orientation="portrait" r:id="rId5"/>
  <headerFooter>
    <oddFooter>&amp;C&amp;1#&amp;"Calibri"&amp;10&amp;K000000PUBLIC</oddFooter>
    <evenFooter>&amp;LPUBLIC</evenFooter>
    <firstFooter>&amp;LPUBLIC</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FIDA</vt:lpstr>
      <vt:lpstr>FILDF</vt:lpstr>
      <vt:lpstr>FISTIP</vt:lpstr>
      <vt:lpstr>FIUBF</vt:lpstr>
      <vt:lpstr>FIIOF</vt:lpstr>
      <vt:lpstr>FICRF</vt:lpstr>
      <vt:lpstr>FIDA!Print_Area</vt:lpstr>
      <vt:lpstr>FIIOF!Print_Area</vt:lpstr>
      <vt:lpstr>FILDF!Print_Area</vt:lpstr>
      <vt:lpstr>FIUBF!Print_Area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Fortnightly_ISIN_Report_for_14_July_23</dc:title>
  <dc:creator/>
  <cp:keywords>Mid Month ISIN, Mid Month SEBI Portfolio, ISIN Report, SEBI Portfolio, ISIN Level Portfolio, Midmonth portfolio, Debt portfolio, Equity portfolio, Fixed income portfolio, ISIN portfolio, portfolio disclosure, Fortnight ISIN, Fortnight SEBI Portfolio, Fortnight ISIN Report, Fortnight portfolio</cp:keywords>
  <dc:description>PUBLIC</dc:description>
  <cp:lastModifiedBy/>
  <dcterms:created xsi:type="dcterms:W3CDTF">2006-09-16T00:00:00Z</dcterms:created>
  <dcterms:modified xsi:type="dcterms:W3CDTF">2023-07-20T08:47:18Z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2023-07-17T10:22:49Z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e9d8c556-2b1f-4c60-9b5a-51052be7f2cf</vt:lpwstr>
  </property>
  <property fmtid="{D5CDD505-2E9C-101B-9397-08002B2CF9AE}" pid="10" name="MSIP_Label_3486a02c-2dfb-4efe-823f-aa2d1f0e6ab7_ContentBits">
    <vt:lpwstr>2</vt:lpwstr>
  </property>
  <property fmtid="{D5CDD505-2E9C-101B-9397-08002B2CF9AE}" pid="11" name="Classification">
    <vt:lpwstr>PUBLIC</vt:lpwstr>
  </property>
</Properties>
</file>