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https://sbifm-my.sharepoint.com/personal/abhishek_dave_sbimf_com/Documents/Documents/"/>
    </mc:Choice>
  </mc:AlternateContent>
  <xr:revisionPtr revIDLastSave="2" documentId="13_ncr:1_{5262EACD-A964-4B88-8E20-6119A8751AE4}" xr6:coauthVersionLast="47" xr6:coauthVersionMax="47" xr10:uidLastSave="{56710456-13BC-4A50-A82D-72A4A5898F46}"/>
  <bookViews>
    <workbookView xWindow="-110" yWindow="-110" windowWidth="19420" windowHeight="10420" xr2:uid="{36FD1C87-3EE9-42ED-BC46-36DE55D02A72}"/>
  </bookViews>
  <sheets>
    <sheet name="Index" sheetId="141" r:id="rId1"/>
    <sheet name="SMEEF" sheetId="2" r:id="rId2"/>
    <sheet name="SLMF" sheetId="7" r:id="rId3"/>
    <sheet name="SLTEF" sheetId="8" r:id="rId4"/>
    <sheet name="SMGLF" sheetId="11" r:id="rId5"/>
    <sheet name="SEHF" sheetId="13" r:id="rId6"/>
    <sheet name="SMIF" sheetId="15" r:id="rId7"/>
    <sheet name="SCOF" sheetId="17" r:id="rId8"/>
    <sheet name="STOF" sheetId="18" r:id="rId9"/>
    <sheet name="SHOF" sheetId="19" r:id="rId10"/>
    <sheet name="SCF" sheetId="20" r:id="rId11"/>
    <sheet name="SNIF" sheetId="21" r:id="rId12"/>
    <sheet name="SMCBF-SP" sheetId="22" r:id="rId13"/>
    <sheet name="SOF" sheetId="23" r:id="rId14"/>
    <sheet name="SMMDF" sheetId="24" r:id="rId15"/>
    <sheet name="SLF" sheetId="25" r:id="rId16"/>
    <sheet name="SDBF" sheetId="26" r:id="rId17"/>
    <sheet name="SSF" sheetId="27" r:id="rId18"/>
    <sheet name="SCRF" sheetId="28" r:id="rId19"/>
    <sheet name="SFEF" sheetId="29" r:id="rId20"/>
    <sheet name="SCHF" sheetId="30" r:id="rId21"/>
    <sheet name="SMUSD" sheetId="31" r:id="rId22"/>
    <sheet name="SMIDCAP" sheetId="32" r:id="rId23"/>
    <sheet name="SMCMF" sheetId="33" r:id="rId24"/>
    <sheet name="SMCOMMA" sheetId="34" r:id="rId25"/>
    <sheet name="SMGF" sheetId="35" r:id="rId26"/>
    <sheet name="SFLEXI" sheetId="36" r:id="rId27"/>
    <sheet name="SMAAF" sheetId="37" r:id="rId28"/>
    <sheet name="SBLUECHIP" sheetId="38" r:id="rId29"/>
    <sheet name="SAOF" sheetId="39" r:id="rId30"/>
    <sheet name="SIF" sheetId="40" r:id="rId31"/>
    <sheet name="SMLDF" sheetId="41" r:id="rId32"/>
    <sheet name="SSTDF" sheetId="42" r:id="rId33"/>
    <sheet name="SETFGOLD" sheetId="43" r:id="rId34"/>
    <sheet name="SPSU" sheetId="44" r:id="rId35"/>
    <sheet name="SGF" sheetId="45" r:id="rId36"/>
    <sheet name="SBISENSEX" sheetId="46" r:id="rId37"/>
    <sheet name="SSCF" sheetId="47" r:id="rId38"/>
    <sheet name="SBPF" sheetId="48" r:id="rId39"/>
    <sheet name="SLTAF-I" sheetId="49" r:id="rId40"/>
    <sheet name="SLTAF-II" sheetId="50" r:id="rId41"/>
    <sheet name="SBFS" sheetId="51" r:id="rId42"/>
    <sheet name="SETFNN50" sheetId="52" r:id="rId43"/>
    <sheet name="SETFNIFBK" sheetId="53" r:id="rId44"/>
    <sheet name="SETFBSE100" sheetId="54" r:id="rId45"/>
    <sheet name="SESF" sheetId="55" r:id="rId46"/>
    <sheet name="SETFNIF50" sheetId="56" r:id="rId47"/>
    <sheet name="SLTAF-III" sheetId="57" r:id="rId48"/>
    <sheet name="SETF10GILT" sheetId="58" r:id="rId49"/>
    <sheet name="SLTAF-IV" sheetId="59" r:id="rId50"/>
    <sheet name="SLTAF-V" sheetId="60" r:id="rId51"/>
    <sheet name="SLTAF-VI" sheetId="61" r:id="rId52"/>
    <sheet name="SETFSN50" sheetId="62" r:id="rId53"/>
    <sheet name="SBIETFQLTY" sheetId="63" r:id="rId54"/>
    <sheet name="SCBF" sheetId="64" r:id="rId55"/>
    <sheet name="SEMVF" sheetId="65" r:id="rId56"/>
    <sheet name="SFMP- Series 1" sheetId="66" r:id="rId57"/>
    <sheet name="SFMP- Series 6" sheetId="67" r:id="rId58"/>
    <sheet name="SFMP- Series 34" sheetId="68" r:id="rId59"/>
    <sheet name="SMCBF-IP" sheetId="69" r:id="rId60"/>
    <sheet name="SFRDF" sheetId="70" r:id="rId61"/>
    <sheet name="SBIETFIT" sheetId="71" r:id="rId62"/>
    <sheet name="SBIETFPB" sheetId="72" r:id="rId63"/>
    <sheet name="SRBF-AP" sheetId="73" r:id="rId64"/>
    <sheet name="SRBF-AHP" sheetId="74" r:id="rId65"/>
    <sheet name="SRBF-CHP" sheetId="75" r:id="rId66"/>
    <sheet name="SRBF-CP" sheetId="76" r:id="rId67"/>
    <sheet name="SIA-US EQUITY FOF" sheetId="77" r:id="rId68"/>
    <sheet name="SFMP- Series 41" sheetId="78" r:id="rId69"/>
    <sheet name="SFMP- Series 42" sheetId="79" r:id="rId70"/>
    <sheet name="SFMP- Series 43" sheetId="80" r:id="rId71"/>
    <sheet name="SNN50" sheetId="81" r:id="rId72"/>
    <sheet name="SFMP- Series 44" sheetId="82" r:id="rId73"/>
    <sheet name="SFMP- Series 45" sheetId="83" r:id="rId74"/>
    <sheet name="SBIETFCON" sheetId="84" r:id="rId75"/>
    <sheet name="SFMP- Series 46" sheetId="85" r:id="rId76"/>
    <sheet name="SFMP- Series 47" sheetId="86" r:id="rId77"/>
    <sheet name="SFMP- Series 48" sheetId="87" r:id="rId78"/>
    <sheet name="SBAF" sheetId="88" r:id="rId79"/>
    <sheet name="SFMP- Series 49" sheetId="89" r:id="rId80"/>
    <sheet name="SFMP- Series 50" sheetId="90" r:id="rId81"/>
    <sheet name="SFMP- Series 51" sheetId="91" r:id="rId82"/>
    <sheet name="SFMP- Series 52" sheetId="92" r:id="rId83"/>
    <sheet name="SFMP- Series 53" sheetId="93" r:id="rId84"/>
    <sheet name="SFMP- Series 54" sheetId="94" r:id="rId85"/>
    <sheet name="SFMP- Series 55" sheetId="95" r:id="rId86"/>
    <sheet name="SFMP- Series 56" sheetId="96" r:id="rId87"/>
    <sheet name="SFMP- Series 57" sheetId="97" r:id="rId88"/>
    <sheet name="SFMP- Series 58" sheetId="98" r:id="rId89"/>
    <sheet name="SCPSE" sheetId="99" r:id="rId90"/>
    <sheet name="SFMP- Series 59" sheetId="100" r:id="rId91"/>
    <sheet name="SFMP- Series 60" sheetId="101" r:id="rId92"/>
    <sheet name="SMCF" sheetId="102" r:id="rId93"/>
    <sheet name="SFMP- Series 61" sheetId="103" r:id="rId94"/>
    <sheet name="SFMP- Series 66" sheetId="104" r:id="rId95"/>
    <sheet name="SFMP- Series 67" sheetId="105" r:id="rId96"/>
    <sheet name="SFMP- Series 64" sheetId="106" r:id="rId97"/>
    <sheet name="SFMP- Series 68" sheetId="107" r:id="rId98"/>
    <sheet name="SNM150IF" sheetId="108" r:id="rId99"/>
    <sheet name="SNS250IF" sheetId="109" r:id="rId100"/>
    <sheet name="SCIGI-JUN 2036" sheetId="110" r:id="rId101"/>
    <sheet name="SCIGI-APR 2029" sheetId="111" r:id="rId102"/>
    <sheet name="SCISI-SEP 2027" sheetId="112" r:id="rId103"/>
    <sheet name="SFMP- Series 72" sheetId="113" r:id="rId104"/>
    <sheet name="SFMP- Series 73" sheetId="114" r:id="rId105"/>
    <sheet name="SLDF" sheetId="115" r:id="rId106"/>
    <sheet name="SFMP- Series 74" sheetId="116" r:id="rId107"/>
    <sheet name="SFMP- Series 76" sheetId="117" r:id="rId108"/>
    <sheet name="SFMP- Series 78" sheetId="118" r:id="rId109"/>
    <sheet name="SDYF" sheetId="119" r:id="rId110"/>
    <sheet name="SFMP- Series 79" sheetId="120" r:id="rId111"/>
    <sheet name="SFMP- Series 81" sheetId="121" r:id="rId112"/>
    <sheet name="SBI-BSE-SENSEX-IF" sheetId="122" r:id="rId113"/>
    <sheet name="LIQUIDSBI" sheetId="123" r:id="rId114"/>
    <sheet name="SN50EWIF" sheetId="124" r:id="rId115"/>
    <sheet name="SEOF" sheetId="125" r:id="rId116"/>
    <sheet name="SBI-AOF" sheetId="126" r:id="rId117"/>
    <sheet name="SBI Silver ETF" sheetId="127" r:id="rId118"/>
    <sheet name="SBI Silver ETF Fund of Fund" sheetId="128" r:id="rId119"/>
    <sheet name="SBI Nifty50 Equal Weight ETF" sheetId="129" r:id="rId120"/>
    <sheet name="SIOF" sheetId="130" r:id="rId121"/>
    <sheet name="SBI Nifty 500 Index Fund" sheetId="131" r:id="rId122"/>
    <sheet name="SBINICIF" sheetId="132" r:id="rId123"/>
  </sheets>
  <definedNames>
    <definedName name="XDO_?AUM?">SMEEF!$G$13</definedName>
    <definedName name="XDO_?CLASS_3?">SMEEF!$C$8:$C$46</definedName>
    <definedName name="XDO_?CLASS_3?1?">#REF!</definedName>
    <definedName name="XDO_?CLASS_3?10?">#REF!</definedName>
    <definedName name="XDO_?CLASS_3?100?">SMCF!$C$8:$C$51</definedName>
    <definedName name="XDO_?CLASS_3?101?">'SFMP- Series 61'!$C$16:$C$36</definedName>
    <definedName name="XDO_?CLASS_3?102?">'SFMP- Series 66'!$C$16:$C$34</definedName>
    <definedName name="XDO_?CLASS_3?103?">'SFMP- Series 67'!$C$16:$C$34</definedName>
    <definedName name="XDO_?CLASS_3?104?">'SFMP- Series 64'!$C$16:$C$24</definedName>
    <definedName name="XDO_?CLASS_3?105?">'SFMP- Series 68'!$C$16:$C$24</definedName>
    <definedName name="XDO_?CLASS_3?106?">SNM150IF!$C$8:$C$160</definedName>
    <definedName name="XDO_?CLASS_3?107?">SNS250IF!$C$8:$C$259</definedName>
    <definedName name="XDO_?CLASS_3?108?">'SCIGI-JUN 2036'!$C$16:$C$25</definedName>
    <definedName name="XDO_?CLASS_3?109?">'SCIGI-APR 2029'!$C$16:$C$24</definedName>
    <definedName name="XDO_?CLASS_3?11?">SEHF!$C$8:$C$46</definedName>
    <definedName name="XDO_?CLASS_3?110?">'SCISI-SEP 2027'!$C$16:$C$24</definedName>
    <definedName name="XDO_?CLASS_3?111?">'SFMP- Series 72'!$C$28:$C$41</definedName>
    <definedName name="XDO_?CLASS_3?112?">'SFMP- Series 73'!$C$28:$C$41</definedName>
    <definedName name="XDO_?CLASS_3?113?">SLDF!$C$16:$C$33</definedName>
    <definedName name="XDO_?CLASS_3?114?">'SFMP- Series 74'!$C$16:$C$33</definedName>
    <definedName name="XDO_?CLASS_3?115?">'SFMP- Series 76'!$C$16:$C$21</definedName>
    <definedName name="XDO_?CLASS_3?116?">'SFMP- Series 78'!$C$16:$C$22</definedName>
    <definedName name="XDO_?CLASS_3?117?">SDYF!$C$8:$C$51</definedName>
    <definedName name="XDO_?CLASS_3?118?">'SFMP- Series 79'!$C$16:$C$21</definedName>
    <definedName name="XDO_?CLASS_3?119?">'SFMP- Series 81'!$C$16:$C$25</definedName>
    <definedName name="XDO_?CLASS_3?12?">#REF!</definedName>
    <definedName name="XDO_?CLASS_3?120?">'SBI-BSE-SENSEX-IF'!$C$8:$C$39</definedName>
    <definedName name="XDO_?CLASS_3?121?">LIQUIDSBI!$C$40:$C$52</definedName>
    <definedName name="XDO_?CLASS_3?122?">SN50EWIF!$C$8:$C$59</definedName>
    <definedName name="XDO_?CLASS_3?123?">SEOF!$C$8:$C$37</definedName>
    <definedName name="XDO_?CLASS_3?124?">'SBI-AOF'!$C$8:$C$37</definedName>
    <definedName name="XDO_?CLASS_3?125?">'SBI Silver ETF'!$C$40:$C$54</definedName>
    <definedName name="XDO_?CLASS_3?126?">'SBI Silver ETF Fund of Fund'!$C$40:$C$42</definedName>
    <definedName name="XDO_?CLASS_3?127?">'SBI Nifty50 Equal Weight ETF'!$C$8:$C$59</definedName>
    <definedName name="XDO_?CLASS_3?128?">SIOF!$C$8:$C$45</definedName>
    <definedName name="XDO_?CLASS_3?129?">'SBI Nifty 500 Index Fund'!$C$8:$C$510</definedName>
    <definedName name="XDO_?CLASS_3?13?">SMIF!$C$16:$C$31</definedName>
    <definedName name="XDO_?CLASS_3?130?">SBINICIF!$C$8:$C$39</definedName>
    <definedName name="XDO_?CLASS_3?131?">#REF!</definedName>
    <definedName name="XDO_?CLASS_3?132?">#REF!</definedName>
    <definedName name="XDO_?CLASS_3?133?">#REF!</definedName>
    <definedName name="XDO_?CLASS_3?134?">#REF!</definedName>
    <definedName name="XDO_?CLASS_3?135?">#REF!</definedName>
    <definedName name="XDO_?CLASS_3?136?">#REF!</definedName>
    <definedName name="XDO_?CLASS_3?137?">#REF!</definedName>
    <definedName name="XDO_?CLASS_3?138?">#REF!</definedName>
    <definedName name="XDO_?CLASS_3?14?">#REF!</definedName>
    <definedName name="XDO_?CLASS_3?15?">SCOF!$C$8:$C$58</definedName>
    <definedName name="XDO_?CLASS_3?16?">STOF!$C$8:$C$34</definedName>
    <definedName name="XDO_?CLASS_3?17?">SHOF!$C$8:$C$38</definedName>
    <definedName name="XDO_?CLASS_3?18?">SCF!$C$8:$C$95</definedName>
    <definedName name="XDO_?CLASS_3?19?">SNIF!$C$8:$C$59</definedName>
    <definedName name="XDO_?CLASS_3?2?">#REF!</definedName>
    <definedName name="XDO_?CLASS_3?20?">'SMCBF-SP'!$C$8:$C$27</definedName>
    <definedName name="XDO_?CLASS_3?21?">SOF!$C$28:$C$34</definedName>
    <definedName name="XDO_?CLASS_3?22?">SMMDF!$C$16:$C$49</definedName>
    <definedName name="XDO_?CLASS_3?23?">SLF!$C$16:$C$19</definedName>
    <definedName name="XDO_?CLASS_3?24?">SDBF!$C$16:$C$24</definedName>
    <definedName name="XDO_?CLASS_3?25?">SSF!$C$16:$C$25</definedName>
    <definedName name="XDO_?CLASS_3?26?">SCRF!$C$8:$C$16</definedName>
    <definedName name="XDO_?CLASS_3?27?">SFEF!$C$8:$C$33</definedName>
    <definedName name="XDO_?CLASS_3?28?">SCHF!$C$8:$C$49</definedName>
    <definedName name="XDO_?CLASS_3?29?">SMUSD!$C$16:$C$44</definedName>
    <definedName name="XDO_?CLASS_3?3?">#REF!</definedName>
    <definedName name="XDO_?CLASS_3?30?">SMIDCAP!$C$8:$C$74</definedName>
    <definedName name="XDO_?CLASS_3?31?">SMCMF!$C$16:$C$27</definedName>
    <definedName name="XDO_?CLASS_3?32?">SMCOMMA!$C$8:$C$34</definedName>
    <definedName name="XDO_?CLASS_3?33?">SMGF!$C$16:$C$31</definedName>
    <definedName name="XDO_?CLASS_3?34?">SFLEXI!$C$8:$C$110</definedName>
    <definedName name="XDO_?CLASS_3?35?">SMAAF!$C$8:$C$59</definedName>
    <definedName name="XDO_?CLASS_3?36?">SBLUECHIP!$C$8:$C$54</definedName>
    <definedName name="XDO_?CLASS_3?37?">SAOF!$C$8:$C$203</definedName>
    <definedName name="XDO_?CLASS_3?38?">SIF!$C$8:$C$51</definedName>
    <definedName name="XDO_?CLASS_3?39?">SMLDF!$C$16:$C$84</definedName>
    <definedName name="XDO_?CLASS_3?4?">#REF!</definedName>
    <definedName name="XDO_?CLASS_3?40?">SSTDF!$C$16:$C$78</definedName>
    <definedName name="XDO_?CLASS_3?41?">SETFGOLD!$C$40:$C$46</definedName>
    <definedName name="XDO_?CLASS_3?42?">SPSU!$C$8:$C$34</definedName>
    <definedName name="XDO_?CLASS_3?43?">SGF!$C$40:$C$42</definedName>
    <definedName name="XDO_?CLASS_3?44?">SBISENSEX!$C$8:$C$39</definedName>
    <definedName name="XDO_?CLASS_3?45?">SSCF!$C$8:$C$67</definedName>
    <definedName name="XDO_?CLASS_3?46?">SBPF!$C$16:$C$58</definedName>
    <definedName name="XDO_?CLASS_3?47?">'SLTAF-I'!$C$8:$C$33</definedName>
    <definedName name="XDO_?CLASS_3?48?">'SLTAF-II'!$C$8:$C$33</definedName>
    <definedName name="XDO_?CLASS_3?49?">SBFS!$C$8:$C$35</definedName>
    <definedName name="XDO_?CLASS_3?5?">SLMF!$C$8:$C$84</definedName>
    <definedName name="XDO_?CLASS_3?50?">SETFNN50!$C$8:$C$59</definedName>
    <definedName name="XDO_?CLASS_3?51?">SETFNIFBK!$C$8:$C$21</definedName>
    <definedName name="XDO_?CLASS_3?52?">SETFBSE100!$C$8:$C$110</definedName>
    <definedName name="XDO_?CLASS_3?53?">SESF!$C$8:$C$123</definedName>
    <definedName name="XDO_?CLASS_3?54?">SETFNIF50!$C$8:$C$59</definedName>
    <definedName name="XDO_?CLASS_3?55?">'SLTAF-III'!$C$8:$C$35</definedName>
    <definedName name="XDO_?CLASS_3?56?">SETF10GILT!$C$16:$C$24</definedName>
    <definedName name="XDO_?CLASS_3?57?">'SLTAF-IV'!$C$8:$C$32</definedName>
    <definedName name="XDO_?CLASS_3?58?">'SLTAF-V'!$C$8:$C$37</definedName>
    <definedName name="XDO_?CLASS_3?59?">'SLTAF-VI'!$C$8:$C$47</definedName>
    <definedName name="XDO_?CLASS_3?6?">SLTEF!$C$8:$C$68</definedName>
    <definedName name="XDO_?CLASS_3?60?">SETFSN50!$C$8:$C$60</definedName>
    <definedName name="XDO_?CLASS_3?61?">SBIETFQLTY!$C$8:$C$39</definedName>
    <definedName name="XDO_?CLASS_3?62?">SCBF!$C$16:$C$97</definedName>
    <definedName name="XDO_?CLASS_3?63?">SEMVF!$C$8:$C$59</definedName>
    <definedName name="XDO_?CLASS_3?64?">'SFMP- Series 1'!$C$16:$C$31</definedName>
    <definedName name="XDO_?CLASS_3?65?">'SFMP- Series 6'!$C$16:$C$29</definedName>
    <definedName name="XDO_?CLASS_3?66?">'SFMP- Series 34'!$C$16:$C$26</definedName>
    <definedName name="XDO_?CLASS_3?67?">'SMCBF-IP'!$C$8:$C$37</definedName>
    <definedName name="XDO_?CLASS_3?68?">SFRDF!$C$16:$C$25</definedName>
    <definedName name="XDO_?CLASS_3?69?">SBIETFIT!$C$8:$C$19</definedName>
    <definedName name="XDO_?CLASS_3?7?">#REF!</definedName>
    <definedName name="XDO_?CLASS_3?70?">SBIETFPB!$C$8:$C$19</definedName>
    <definedName name="XDO_?CLASS_3?71?">'SRBF-AP'!$C$8:$C$53</definedName>
    <definedName name="XDO_?CLASS_3?72?">'SRBF-AHP'!$C$8:$C$53</definedName>
    <definedName name="XDO_?CLASS_3?73?">'SRBF-CHP'!$C$8:$C$53</definedName>
    <definedName name="XDO_?CLASS_3?74?">'SRBF-CP'!$C$8:$C$53</definedName>
    <definedName name="XDO_?CLASS_3?75?">'SIA-US EQUITY FOF'!$C$8:$C$14</definedName>
    <definedName name="XDO_?CLASS_3?76?">'SFMP- Series 41'!$C$16:$C$19</definedName>
    <definedName name="XDO_?CLASS_3?77?">'SFMP- Series 42'!$C$16:$C$18</definedName>
    <definedName name="XDO_?CLASS_3?78?">'SFMP- Series 43'!$C$16:$C$34</definedName>
    <definedName name="XDO_?CLASS_3?79?">'SNN50'!$C$8:$C$59</definedName>
    <definedName name="XDO_?CLASS_3?8?">#REF!</definedName>
    <definedName name="XDO_?CLASS_3?80?">'SFMP- Series 44'!$C$16:$C$31</definedName>
    <definedName name="XDO_?CLASS_3?81?">'SFMP- Series 45'!$C$16:$C$33</definedName>
    <definedName name="XDO_?CLASS_3?82?">SBIETFCON!$C$8:$C$39</definedName>
    <definedName name="XDO_?CLASS_3?83?">'SFMP- Series 46'!$C$16:$C$29</definedName>
    <definedName name="XDO_?CLASS_3?84?">'SFMP- Series 47'!$C$16:$C$27</definedName>
    <definedName name="XDO_?CLASS_3?85?">'SFMP- Series 48'!$C$16:$C$28</definedName>
    <definedName name="XDO_?CLASS_3?86?">SBAF!$C$8:$C$103</definedName>
    <definedName name="XDO_?CLASS_3?87?">'SFMP- Series 49'!$C$16:$C$33</definedName>
    <definedName name="XDO_?CLASS_3?88?">'SFMP- Series 50'!$C$16:$C$30</definedName>
    <definedName name="XDO_?CLASS_3?89?">'SFMP- Series 51'!$C$16:$C$36</definedName>
    <definedName name="XDO_?CLASS_3?9?">SMGLF!$C$8:$C$35</definedName>
    <definedName name="XDO_?CLASS_3?90?">'SFMP- Series 52'!$C$16:$C$30</definedName>
    <definedName name="XDO_?CLASS_3?91?">'SFMP- Series 53'!$C$16:$C$34</definedName>
    <definedName name="XDO_?CLASS_3?92?">'SFMP- Series 54'!$C$16:$C$28</definedName>
    <definedName name="XDO_?CLASS_3?93?">'SFMP- Series 55'!$C$16:$C$32</definedName>
    <definedName name="XDO_?CLASS_3?94?">'SFMP- Series 56'!$C$16:$C$28</definedName>
    <definedName name="XDO_?CLASS_3?95?">'SFMP- Series 57'!$C$16:$C$29</definedName>
    <definedName name="XDO_?CLASS_3?96?">'SFMP- Series 58'!$C$16:$C$31</definedName>
    <definedName name="XDO_?CLASS_3?97?">SCPSE!$C$16:$C$45</definedName>
    <definedName name="XDO_?CLASS_3?98?">'SFMP- Series 59'!$C$28:$C$40</definedName>
    <definedName name="XDO_?CLASS_3?99?">'SFMP- Series 60'!$C$16:$C$30</definedName>
    <definedName name="XDO_?CLASS_4?">SMEEF!$C$9</definedName>
    <definedName name="XDO_?CS_1?">SMEEF!$G$11</definedName>
    <definedName name="XDO_?CS_2?">SMEEF!$H$11</definedName>
    <definedName name="XDO_?FINAL_ISIN?">SMEEF!$D$10:$D$99</definedName>
    <definedName name="XDO_?FINAL_ISIN?1?">#REF!</definedName>
    <definedName name="XDO_?FINAL_ISIN?10?">SLMF!$D$10:$D$90</definedName>
    <definedName name="XDO_?FINAL_ISIN?100?">SSF!$D$24:$D$136</definedName>
    <definedName name="XDO_?FINAL_ISIN?101?">SSF!$D$24:$D$140</definedName>
    <definedName name="XDO_?FINAL_ISIN?102?">SSF!$D$24:$D$151</definedName>
    <definedName name="XDO_?FINAL_ISIN?103?">SSF!$D$24:$D$161</definedName>
    <definedName name="XDO_?FINAL_ISIN?104?">SSF!$D$24:$D$166</definedName>
    <definedName name="XDO_?FINAL_ISIN?105?">SCRF!$D$16</definedName>
    <definedName name="XDO_?FINAL_ISIN?106?">SCRF!$D$16:$D$53</definedName>
    <definedName name="XDO_?FINAL_ISIN?107?">SCRF!$D$16:$D$63</definedName>
    <definedName name="XDO_?FINAL_ISIN?108?">SCRF!$D$16:$D$84</definedName>
    <definedName name="XDO_?FINAL_ISIN?109?">SCRF!$D$16:$D$94</definedName>
    <definedName name="XDO_?FINAL_ISIN?11?">SLMF!$D$10:$D$94</definedName>
    <definedName name="XDO_?FINAL_ISIN?110?">SCRF!$D$16:$D$99</definedName>
    <definedName name="XDO_?FINAL_ISIN?111?">SFEF!$D$10:$D$33</definedName>
    <definedName name="XDO_?FINAL_ISIN?112?">SFEF!$D$10:$D$40</definedName>
    <definedName name="XDO_?FINAL_ISIN?113?">SFEF!$D$10:$D$83</definedName>
    <definedName name="XDO_?FINAL_ISIN?114?">SFEF!$D$10:$D$88</definedName>
    <definedName name="XDO_?FINAL_ISIN?115?">SCHF!$D$10:$D$49</definedName>
    <definedName name="XDO_?FINAL_ISIN?116?">SCHF!$D$10:$D$57</definedName>
    <definedName name="XDO_?FINAL_ISIN?117?">SCHF!$D$10:$D$113</definedName>
    <definedName name="XDO_?FINAL_ISIN?118?">SCHF!$D$10:$D$125</definedName>
    <definedName name="XDO_?FINAL_ISIN?119?">SCHF!$D$10:$D$131</definedName>
    <definedName name="XDO_?FINAL_ISIN?12?">SLMF!$D$10:$D$133</definedName>
    <definedName name="XDO_?FINAL_ISIN?120?">SCHF!$D$10:$D$138</definedName>
    <definedName name="XDO_?FINAL_ISIN?121?">SCHF!$D$10:$D$151</definedName>
    <definedName name="XDO_?FINAL_ISIN?122?">SCHF!$D$10:$D$161</definedName>
    <definedName name="XDO_?FINAL_ISIN?123?">SCHF!$D$10:$D$166</definedName>
    <definedName name="XDO_?FINAL_ISIN?124?">SMUSD!$D$18:$D$44</definedName>
    <definedName name="XDO_?FINAL_ISIN?125?">SMUSD!$D$18:$D$51</definedName>
    <definedName name="XDO_?FINAL_ISIN?126?">SMUSD!$D$18:$D$55</definedName>
    <definedName name="XDO_?FINAL_ISIN?127?">SMUSD!$D$18:$D$62</definedName>
    <definedName name="XDO_?FINAL_ISIN?128?">SMUSD!$D$18:$D$74</definedName>
    <definedName name="XDO_?FINAL_ISIN?129?">SMUSD!$D$18:$D$93</definedName>
    <definedName name="XDO_?FINAL_ISIN?13?">SLMF!$D$10:$D$138</definedName>
    <definedName name="XDO_?FINAL_ISIN?130?">SMUSD!$D$18:$D$98</definedName>
    <definedName name="XDO_?FINAL_ISIN?131?">SMUSD!$D$18:$D$109</definedName>
    <definedName name="XDO_?FINAL_ISIN?132?">SMUSD!$D$18:$D$119</definedName>
    <definedName name="XDO_?FINAL_ISIN?133?">SMUSD!$D$18:$D$124</definedName>
    <definedName name="XDO_?FINAL_ISIN?134?">SMIDCAP!$D$10:$D$74</definedName>
    <definedName name="XDO_?FINAL_ISIN?135?">SMIDCAP!$D$10:$D$102</definedName>
    <definedName name="XDO_?FINAL_ISIN?136?">SMIDCAP!$D$10:$D$121</definedName>
    <definedName name="XDO_?FINAL_ISIN?137?">SMIDCAP!$D$10:$D$126</definedName>
    <definedName name="XDO_?FINAL_ISIN?138?">SMCMF!$D$24:$D$27</definedName>
    <definedName name="XDO_?FINAL_ISIN?139?">SMCMF!$D$24:$D$56</definedName>
    <definedName name="XDO_?FINAL_ISIN?14?">SLTEF!$D$10:$D$68</definedName>
    <definedName name="XDO_?FINAL_ISIN?140?">SMCMF!$D$24:$D$61</definedName>
    <definedName name="XDO_?FINAL_ISIN?141?">SMCOMMA!$D$10:$D$34</definedName>
    <definedName name="XDO_?FINAL_ISIN?142?">SMCOMMA!$D$10:$D$77</definedName>
    <definedName name="XDO_?FINAL_ISIN?143?">SMCOMMA!$D$10:$D$82</definedName>
    <definedName name="XDO_?FINAL_ISIN?144?">SMGF!$D$24:$D$31</definedName>
    <definedName name="XDO_?FINAL_ISIN?145?">SMGF!$D$24:$D$60</definedName>
    <definedName name="XDO_?FINAL_ISIN?146?">SMGF!$D$24:$D$65</definedName>
    <definedName name="XDO_?FINAL_ISIN?147?">SFLEXI!$D$10:$D$110</definedName>
    <definedName name="XDO_?FINAL_ISIN?148?">SFLEXI!$D$10:$D$118</definedName>
    <definedName name="XDO_?FINAL_ISIN?149?">SFLEXI!$D$10:$D$157</definedName>
    <definedName name="XDO_?FINAL_ISIN?15?">SLTEF!$D$10:$D$111</definedName>
    <definedName name="XDO_?FINAL_ISIN?150?">SFLEXI!$D$10:$D$162</definedName>
    <definedName name="XDO_?FINAL_ISIN?151?">SMAAF!$D$10:$D$59</definedName>
    <definedName name="XDO_?FINAL_ISIN?152?">SMAAF!$D$10:$D$67</definedName>
    <definedName name="XDO_?FINAL_ISIN?153?">SMAAF!$D$10:$D$71</definedName>
    <definedName name="XDO_?FINAL_ISIN?154?">SMAAF!$D$10:$D$107</definedName>
    <definedName name="XDO_?FINAL_ISIN?155?">SMAAF!$D$10:$D$118</definedName>
    <definedName name="XDO_?FINAL_ISIN?156?">SMAAF!$D$10:$D$139</definedName>
    <definedName name="XDO_?FINAL_ISIN?157?">SMAAF!$D$10:$D$151</definedName>
    <definedName name="XDO_?FINAL_ISIN?158?">SMAAF!$D$10:$D$156</definedName>
    <definedName name="XDO_?FINAL_ISIN?159?">SBLUECHIP!$D$10:$D$54</definedName>
    <definedName name="XDO_?FINAL_ISIN?16?">SLTEF!$D$10:$D$116</definedName>
    <definedName name="XDO_?FINAL_ISIN?160?">SBLUECHIP!$D$10:$D$80</definedName>
    <definedName name="XDO_?FINAL_ISIN?161?">SBLUECHIP!$D$10:$D$99</definedName>
    <definedName name="XDO_?FINAL_ISIN?162?">SBLUECHIP!$D$10:$D$104</definedName>
    <definedName name="XDO_?FINAL_ISIN?163?">SAOF!$D$10:$D$203</definedName>
    <definedName name="XDO_?FINAL_ISIN?164?">SAOF!$D$10:$D$230</definedName>
    <definedName name="XDO_?FINAL_ISIN?165?">SAOF!$D$10:$D$246</definedName>
    <definedName name="XDO_?FINAL_ISIN?166?">SAOF!$D$10:$D$251</definedName>
    <definedName name="XDO_?FINAL_ISIN?167?">SAOF!$D$10:$D$258</definedName>
    <definedName name="XDO_?FINAL_ISIN?168?">SAOF!$D$10:$D$268</definedName>
    <definedName name="XDO_?FINAL_ISIN?169?">SAOF!$D$10:$D$280</definedName>
    <definedName name="XDO_?FINAL_ISIN?17?">#REF!</definedName>
    <definedName name="XDO_?FINAL_ISIN?170?">SAOF!$D$10:$D$285</definedName>
    <definedName name="XDO_?FINAL_ISIN?171?">SIF!$D$10:$D$51</definedName>
    <definedName name="XDO_?FINAL_ISIN?172?">SIF!$D$10:$D$59</definedName>
    <definedName name="XDO_?FINAL_ISIN?173?">SIF!$D$10:$D$98</definedName>
    <definedName name="XDO_?FINAL_ISIN?174?">SIF!$D$10:$D$103</definedName>
    <definedName name="XDO_?FINAL_ISIN?175?">SMLDF!$D$18:$D$84</definedName>
    <definedName name="XDO_?FINAL_ISIN?176?">SMLDF!$D$18:$D$93</definedName>
    <definedName name="XDO_?FINAL_ISIN?177?">SMLDF!$D$18:$D$99</definedName>
    <definedName name="XDO_?FINAL_ISIN?178?">SMLDF!$D$18:$D$103</definedName>
    <definedName name="XDO_?FINAL_ISIN?179?">SMLDF!$D$18:$D$109</definedName>
    <definedName name="XDO_?FINAL_ISIN?18?">#REF!</definedName>
    <definedName name="XDO_?FINAL_ISIN?180?">SMLDF!$D$18:$D$119</definedName>
    <definedName name="XDO_?FINAL_ISIN?181?">SMLDF!$D$18:$D$127</definedName>
    <definedName name="XDO_?FINAL_ISIN?182?">SMLDF!$D$18:$D$134</definedName>
    <definedName name="XDO_?FINAL_ISIN?183?">SMLDF!$D$18:$D$144</definedName>
    <definedName name="XDO_?FINAL_ISIN?184?">SMLDF!$D$18:$D$149</definedName>
    <definedName name="XDO_?FINAL_ISIN?185?">SSTDF!$D$18:$D$78</definedName>
    <definedName name="XDO_?FINAL_ISIN?186?">SSTDF!$D$18:$D$85</definedName>
    <definedName name="XDO_?FINAL_ISIN?187?">SSTDF!$D$18:$D$93</definedName>
    <definedName name="XDO_?FINAL_ISIN?188?">SSTDF!$D$18:$D$98</definedName>
    <definedName name="XDO_?FINAL_ISIN?189?">SSTDF!$D$18:$D$105</definedName>
    <definedName name="XDO_?FINAL_ISIN?19?">#REF!</definedName>
    <definedName name="XDO_?FINAL_ISIN?190?">SSTDF!$D$18:$D$113</definedName>
    <definedName name="XDO_?FINAL_ISIN?191?">SSTDF!$D$18:$D$120</definedName>
    <definedName name="XDO_?FINAL_ISIN?192?">SSTDF!$D$18:$D$130</definedName>
    <definedName name="XDO_?FINAL_ISIN?193?">SSTDF!$D$18:$D$135</definedName>
    <definedName name="XDO_?FINAL_ISIN?194?">SETFGOLD!$D$46</definedName>
    <definedName name="XDO_?FINAL_ISIN?195?">SETFGOLD!$D$46:$D$54</definedName>
    <definedName name="XDO_?FINAL_ISIN?196?">SETFGOLD!$D$46:$D$59</definedName>
    <definedName name="XDO_?FINAL_ISIN?197?">SPSU!$D$10:$D$34</definedName>
    <definedName name="XDO_?FINAL_ISIN?198?">SPSU!$D$10:$D$77</definedName>
    <definedName name="XDO_?FINAL_ISIN?199?">SPSU!$D$10:$D$82</definedName>
    <definedName name="XDO_?FINAL_ISIN?2?">#REF!</definedName>
    <definedName name="XDO_?FINAL_ISIN?20?">#REF!</definedName>
    <definedName name="XDO_?FINAL_ISIN?200?">SGF!$D$42</definedName>
    <definedName name="XDO_?FINAL_ISIN?201?">SGF!$D$42:$D$54</definedName>
    <definedName name="XDO_?FINAL_ISIN?202?">SGF!$D$42:$D$59</definedName>
    <definedName name="XDO_?FINAL_ISIN?203?">SBISENSEX!$D$10:$D$39</definedName>
    <definedName name="XDO_?FINAL_ISIN?204?">SBISENSEX!$D$10:$D$82</definedName>
    <definedName name="XDO_?FINAL_ISIN?205?">SBISENSEX!$D$10:$D$87</definedName>
    <definedName name="XDO_?FINAL_ISIN?206?">SSCF!$D$10:$D$67</definedName>
    <definedName name="XDO_?FINAL_ISIN?207?">SSCF!$D$10:$D$110</definedName>
    <definedName name="XDO_?FINAL_ISIN?208?">SSCF!$D$10:$D$115</definedName>
    <definedName name="XDO_?FINAL_ISIN?209?">SBPF!$D$18:$D$58</definedName>
    <definedName name="XDO_?FINAL_ISIN?21?">SMGLF!$D$10:$D$35</definedName>
    <definedName name="XDO_?FINAL_ISIN?210?">SBPF!$D$18:$D$67</definedName>
    <definedName name="XDO_?FINAL_ISIN?211?">SBPF!$D$18:$D$88</definedName>
    <definedName name="XDO_?FINAL_ISIN?212?">SBPF!$D$18:$D$98</definedName>
    <definedName name="XDO_?FINAL_ISIN?213?">SBPF!$D$18:$D$103</definedName>
    <definedName name="XDO_?FINAL_ISIN?214?">'SLTAF-I'!$D$10:$D$33</definedName>
    <definedName name="XDO_?FINAL_ISIN?215?">'SLTAF-I'!$D$10:$D$76</definedName>
    <definedName name="XDO_?FINAL_ISIN?216?">'SLTAF-I'!$D$10:$D$81</definedName>
    <definedName name="XDO_?FINAL_ISIN?217?">'SLTAF-II'!$D$10:$D$33</definedName>
    <definedName name="XDO_?FINAL_ISIN?218?">'SLTAF-II'!$D$10:$D$76</definedName>
    <definedName name="XDO_?FINAL_ISIN?219?">'SLTAF-II'!$D$10:$D$81</definedName>
    <definedName name="XDO_?FINAL_ISIN?22?">SMGLF!$D$10:$D$44</definedName>
    <definedName name="XDO_?FINAL_ISIN?220?">SBFS!$D$10:$D$35</definedName>
    <definedName name="XDO_?FINAL_ISIN?221?">SBFS!$D$10:$D$78</definedName>
    <definedName name="XDO_?FINAL_ISIN?222?">SBFS!$D$10:$D$83</definedName>
    <definedName name="XDO_?FINAL_ISIN?223?">SETFNN50!$D$10:$D$59</definedName>
    <definedName name="XDO_?FINAL_ISIN?224?">SETFNN50!$D$10:$D$102</definedName>
    <definedName name="XDO_?FINAL_ISIN?225?">SETFNN50!$D$10:$D$107</definedName>
    <definedName name="XDO_?FINAL_ISIN?226?">SETFNIFBK!$D$10:$D$21</definedName>
    <definedName name="XDO_?FINAL_ISIN?227?">SETFNIFBK!$D$10:$D$64</definedName>
    <definedName name="XDO_?FINAL_ISIN?228?">SETFNIFBK!$D$10:$D$69</definedName>
    <definedName name="XDO_?FINAL_ISIN?229?">SETFBSE100!$D$10:$D$110</definedName>
    <definedName name="XDO_?FINAL_ISIN?23?">SMGLF!$D$10:$D$83</definedName>
    <definedName name="XDO_?FINAL_ISIN?230?">SETFBSE100!$D$10:$D$153</definedName>
    <definedName name="XDO_?FINAL_ISIN?231?">SETFBSE100!$D$10:$D$158</definedName>
    <definedName name="XDO_?FINAL_ISIN?232?">SESF!$D$10:$D$123</definedName>
    <definedName name="XDO_?FINAL_ISIN?233?">SESF!$D$10:$D$129</definedName>
    <definedName name="XDO_?FINAL_ISIN?234?">SESF!$D$10:$D$134</definedName>
    <definedName name="XDO_?FINAL_ISIN?235?">SESF!$D$10:$D$138</definedName>
    <definedName name="XDO_?FINAL_ISIN?236?">SESF!$D$10:$D$157</definedName>
    <definedName name="XDO_?FINAL_ISIN?237?">SESF!$D$10:$D$168</definedName>
    <definedName name="XDO_?FINAL_ISIN?238?">SESF!$D$10:$D$175</definedName>
    <definedName name="XDO_?FINAL_ISIN?239?">SESF!$D$10:$D$181</definedName>
    <definedName name="XDO_?FINAL_ISIN?24?">SMGLF!$D$10:$D$88</definedName>
    <definedName name="XDO_?FINAL_ISIN?240?">SESF!$D$10:$D$200</definedName>
    <definedName name="XDO_?FINAL_ISIN?241?">SESF!$D$10:$D$205</definedName>
    <definedName name="XDO_?FINAL_ISIN?242?">SETFNIF50!$D$10:$D$59</definedName>
    <definedName name="XDO_?FINAL_ISIN?243?">SETFNIF50!$D$10:$D$102</definedName>
    <definedName name="XDO_?FINAL_ISIN?244?">SETFNIF50!$D$10:$D$107</definedName>
    <definedName name="XDO_?FINAL_ISIN?245?">'SLTAF-III'!$D$10:$D$35</definedName>
    <definedName name="XDO_?FINAL_ISIN?246?">'SLTAF-III'!$D$10:$D$78</definedName>
    <definedName name="XDO_?FINAL_ISIN?247?">'SLTAF-III'!$D$10:$D$83</definedName>
    <definedName name="XDO_?FINAL_ISIN?248?">SETF10GILT!$D$24</definedName>
    <definedName name="XDO_?FINAL_ISIN?249?">SETF10GILT!$D$24:$D$53</definedName>
    <definedName name="XDO_?FINAL_ISIN?25?">#REF!</definedName>
    <definedName name="XDO_?FINAL_ISIN?250?">SETF10GILT!$D$24:$D$58</definedName>
    <definedName name="XDO_?FINAL_ISIN?251?">'SLTAF-IV'!$D$10:$D$32</definedName>
    <definedName name="XDO_?FINAL_ISIN?252?">'SLTAF-IV'!$D$10:$D$75</definedName>
    <definedName name="XDO_?FINAL_ISIN?253?">'SLTAF-IV'!$D$10:$D$80</definedName>
    <definedName name="XDO_?FINAL_ISIN?254?">'SLTAF-V'!$D$10:$D$37</definedName>
    <definedName name="XDO_?FINAL_ISIN?255?">'SLTAF-V'!$D$10:$D$80</definedName>
    <definedName name="XDO_?FINAL_ISIN?256?">'SLTAF-V'!$D$10:$D$85</definedName>
    <definedName name="XDO_?FINAL_ISIN?257?">'SLTAF-VI'!$D$10:$D$47</definedName>
    <definedName name="XDO_?FINAL_ISIN?258?">'SLTAF-VI'!$D$10:$D$90</definedName>
    <definedName name="XDO_?FINAL_ISIN?259?">'SLTAF-VI'!$D$10:$D$95</definedName>
    <definedName name="XDO_?FINAL_ISIN?26?">#REF!</definedName>
    <definedName name="XDO_?FINAL_ISIN?260?">SETFSN50!$D$10:$D$60</definedName>
    <definedName name="XDO_?FINAL_ISIN?261?">SETFSN50!$D$10:$D$103</definedName>
    <definedName name="XDO_?FINAL_ISIN?262?">SETFSN50!$D$10:$D$108</definedName>
    <definedName name="XDO_?FINAL_ISIN?263?">SBIETFQLTY!$D$10:$D$39</definedName>
    <definedName name="XDO_?FINAL_ISIN?264?">SBIETFQLTY!$D$10:$D$82</definedName>
    <definedName name="XDO_?FINAL_ISIN?265?">SBIETFQLTY!$D$10:$D$87</definedName>
    <definedName name="XDO_?FINAL_ISIN?266?">SCBF!$D$18:$D$97</definedName>
    <definedName name="XDO_?FINAL_ISIN?267?">SCBF!$D$18:$D$103</definedName>
    <definedName name="XDO_?FINAL_ISIN?268?">SCBF!$D$18:$D$109</definedName>
    <definedName name="XDO_?FINAL_ISIN?269?">SCBF!$D$18:$D$116</definedName>
    <definedName name="XDO_?FINAL_ISIN?27?">SEHF!$D$10:$D$46</definedName>
    <definedName name="XDO_?FINAL_ISIN?270?">SCBF!$D$18:$D$135</definedName>
    <definedName name="XDO_?FINAL_ISIN?271?">SCBF!$D$18:$D$145</definedName>
    <definedName name="XDO_?FINAL_ISIN?272?">SCBF!$D$18:$D$150</definedName>
    <definedName name="XDO_?FINAL_ISIN?273?">SEMVF!$D$10:$D$59</definedName>
    <definedName name="XDO_?FINAL_ISIN?274?">SEMVF!$D$10:$D$102</definedName>
    <definedName name="XDO_?FINAL_ISIN?275?">SEMVF!$D$10:$D$107</definedName>
    <definedName name="XDO_?FINAL_ISIN?276?">'SFMP- Series 1'!$D$26:$D$31</definedName>
    <definedName name="XDO_?FINAL_ISIN?277?">'SFMP- Series 1'!$D$26:$D$50</definedName>
    <definedName name="XDO_?FINAL_ISIN?278?">'SFMP- Series 1'!$D$26:$D$65</definedName>
    <definedName name="XDO_?FINAL_ISIN?279?">'SFMP- Series 1'!$D$26:$D$70</definedName>
    <definedName name="XDO_?FINAL_ISIN?28?">SEHF!$D$10:$D$51</definedName>
    <definedName name="XDO_?FINAL_ISIN?280?">'SFMP- Series 6'!$D$26:$D$29</definedName>
    <definedName name="XDO_?FINAL_ISIN?281?">'SFMP- Series 6'!$D$26:$D$48</definedName>
    <definedName name="XDO_?FINAL_ISIN?282?">'SFMP- Series 6'!$D$26:$D$63</definedName>
    <definedName name="XDO_?FINAL_ISIN?283?">'SFMP- Series 6'!$D$26:$D$68</definedName>
    <definedName name="XDO_?FINAL_ISIN?284?">'SFMP- Series 34'!$D$26</definedName>
    <definedName name="XDO_?FINAL_ISIN?285?">'SFMP- Series 34'!$D$26:$D$43</definedName>
    <definedName name="XDO_?FINAL_ISIN?286?">'SFMP- Series 34'!$D$26:$D$58</definedName>
    <definedName name="XDO_?FINAL_ISIN?287?">'SFMP- Series 34'!$D$26:$D$63</definedName>
    <definedName name="XDO_?FINAL_ISIN?288?">'SMCBF-IP'!$D$10:$D$37</definedName>
    <definedName name="XDO_?FINAL_ISIN?289?">'SMCBF-IP'!$D$10:$D$43</definedName>
    <definedName name="XDO_?FINAL_ISIN?29?">SEHF!$D$10:$D$58</definedName>
    <definedName name="XDO_?FINAL_ISIN?290?">'SMCBF-IP'!$D$10:$D$48</definedName>
    <definedName name="XDO_?FINAL_ISIN?291?">'SMCBF-IP'!$D$10:$D$87</definedName>
    <definedName name="XDO_?FINAL_ISIN?292?">'SMCBF-IP'!$D$10:$D$92</definedName>
    <definedName name="XDO_?FINAL_ISIN?293?">SFRDF!$D$18:$D$25</definedName>
    <definedName name="XDO_?FINAL_ISIN?294?">SFRDF!$D$18:$D$36</definedName>
    <definedName name="XDO_?FINAL_ISIN?295?">SFRDF!$D$18:$D$45</definedName>
    <definedName name="XDO_?FINAL_ISIN?296?">SFRDF!$D$18:$D$58</definedName>
    <definedName name="XDO_?FINAL_ISIN?297?">SFRDF!$D$18:$D$68</definedName>
    <definedName name="XDO_?FINAL_ISIN?298?">SFRDF!$D$18:$D$73</definedName>
    <definedName name="XDO_?FINAL_ISIN?299?">SBIETFIT!$D$10:$D$19</definedName>
    <definedName name="XDO_?FINAL_ISIN?3?">#REF!</definedName>
    <definedName name="XDO_?FINAL_ISIN?30?">SEHF!$D$10:$D$62</definedName>
    <definedName name="XDO_?FINAL_ISIN?300?">SBIETFIT!$D$10:$D$62</definedName>
    <definedName name="XDO_?FINAL_ISIN?301?">SBIETFIT!$D$10:$D$67</definedName>
    <definedName name="XDO_?FINAL_ISIN?302?">SBIETFPB!$D$10:$D$19</definedName>
    <definedName name="XDO_?FINAL_ISIN?303?">SBIETFPB!$D$10:$D$62</definedName>
    <definedName name="XDO_?FINAL_ISIN?304?">SBIETFPB!$D$10:$D$67</definedName>
    <definedName name="XDO_?FINAL_ISIN?305?">'SRBF-AP'!$D$10:$D$53</definedName>
    <definedName name="XDO_?FINAL_ISIN?306?">'SRBF-AP'!$D$10:$D$63</definedName>
    <definedName name="XDO_?FINAL_ISIN?307?">'SRBF-AP'!$D$10:$D$71</definedName>
    <definedName name="XDO_?FINAL_ISIN?308?">'SRBF-AP'!$D$10:$D$100</definedName>
    <definedName name="XDO_?FINAL_ISIN?309?">'SRBF-AP'!$D$10:$D$105</definedName>
    <definedName name="XDO_?FINAL_ISIN?31?">SEHF!$D$10:$D$108</definedName>
    <definedName name="XDO_?FINAL_ISIN?310?">'SRBF-AHP'!$D$10:$D$53</definedName>
    <definedName name="XDO_?FINAL_ISIN?311?">'SRBF-AHP'!$D$10:$D$62</definedName>
    <definedName name="XDO_?FINAL_ISIN?312?">'SRBF-AHP'!$D$10:$D$67</definedName>
    <definedName name="XDO_?FINAL_ISIN?313?">'SRBF-AHP'!$D$10:$D$72</definedName>
    <definedName name="XDO_?FINAL_ISIN?314?">'SRBF-AHP'!$D$10:$D$81</definedName>
    <definedName name="XDO_?FINAL_ISIN?315?">'SRBF-AHP'!$D$10:$D$85</definedName>
    <definedName name="XDO_?FINAL_ISIN?316?">'SRBF-AHP'!$D$10:$D$112</definedName>
    <definedName name="XDO_?FINAL_ISIN?317?">'SRBF-AHP'!$D$10:$D$117</definedName>
    <definedName name="XDO_?FINAL_ISIN?318?">'SRBF-CHP'!$D$10:$D$53</definedName>
    <definedName name="XDO_?FINAL_ISIN?319?">'SRBF-CHP'!$D$10:$D$70</definedName>
    <definedName name="XDO_?FINAL_ISIN?32?">SEHF!$D$10:$D$114</definedName>
    <definedName name="XDO_?FINAL_ISIN?320?">'SRBF-CHP'!$D$10:$D$82</definedName>
    <definedName name="XDO_?FINAL_ISIN?321?">'SRBF-CHP'!$D$10:$D$111</definedName>
    <definedName name="XDO_?FINAL_ISIN?322?">'SRBF-CHP'!$D$10:$D$116</definedName>
    <definedName name="XDO_?FINAL_ISIN?323?">'SRBF-CP'!$D$10:$D$53</definedName>
    <definedName name="XDO_?FINAL_ISIN?324?">'SRBF-CP'!$D$10:$D$69</definedName>
    <definedName name="XDO_?FINAL_ISIN?325?">'SRBF-CP'!$D$10:$D$81</definedName>
    <definedName name="XDO_?FINAL_ISIN?326?">'SRBF-CP'!$D$10:$D$85</definedName>
    <definedName name="XDO_?FINAL_ISIN?327?">'SRBF-CP'!$D$10:$D$112</definedName>
    <definedName name="XDO_?FINAL_ISIN?328?">'SRBF-CP'!$D$10:$D$117</definedName>
    <definedName name="XDO_?FINAL_ISIN?329?">'SIA-US EQUITY FOF'!$D$14</definedName>
    <definedName name="XDO_?FINAL_ISIN?33?">SEHF!$D$10:$D$124</definedName>
    <definedName name="XDO_?FINAL_ISIN?330?">'SIA-US EQUITY FOF'!$D$14:$D$53</definedName>
    <definedName name="XDO_?FINAL_ISIN?331?">'SIA-US EQUITY FOF'!$D$14:$D$58</definedName>
    <definedName name="XDO_?FINAL_ISIN?332?">'SFMP- Series 41'!$D$18:$D$19</definedName>
    <definedName name="XDO_?FINAL_ISIN?333?">'SFMP- Series 41'!$D$18:$D$27</definedName>
    <definedName name="XDO_?FINAL_ISIN?334?">'SFMP- Series 41'!$D$18:$D$34</definedName>
    <definedName name="XDO_?FINAL_ISIN?335?">'SFMP- Series 41'!$D$18:$D$54</definedName>
    <definedName name="XDO_?FINAL_ISIN?336?">'SFMP- Series 41'!$D$18:$D$69</definedName>
    <definedName name="XDO_?FINAL_ISIN?337?">'SFMP- Series 41'!$D$18:$D$74</definedName>
    <definedName name="XDO_?FINAL_ISIN?338?">'SFMP- Series 42'!$D$18</definedName>
    <definedName name="XDO_?FINAL_ISIN?339?">'SFMP- Series 42'!$D$18:$D$40</definedName>
    <definedName name="XDO_?FINAL_ISIN?34?">SEHF!$D$10:$D$133</definedName>
    <definedName name="XDO_?FINAL_ISIN?340?">'SFMP- Series 42'!$D$18:$D$62</definedName>
    <definedName name="XDO_?FINAL_ISIN?341?">'SFMP- Series 42'!$D$18:$D$77</definedName>
    <definedName name="XDO_?FINAL_ISIN?342?">'SFMP- Series 42'!$D$18:$D$82</definedName>
    <definedName name="XDO_?FINAL_ISIN?343?">'SFMP- Series 43'!$D$26:$D$34</definedName>
    <definedName name="XDO_?FINAL_ISIN?344?">'SFMP- Series 43'!$D$26:$D$53</definedName>
    <definedName name="XDO_?FINAL_ISIN?345?">'SFMP- Series 43'!$D$26:$D$68</definedName>
    <definedName name="XDO_?FINAL_ISIN?346?">'SFMP- Series 43'!$D$26:$D$73</definedName>
    <definedName name="XDO_?FINAL_ISIN?347?">'SNN50'!$D$10:$D$59</definedName>
    <definedName name="XDO_?FINAL_ISIN?348?">'SNN50'!$D$10:$D$102</definedName>
    <definedName name="XDO_?FINAL_ISIN?349?">'SNN50'!$D$10:$D$107</definedName>
    <definedName name="XDO_?FINAL_ISIN?35?">SEHF!$D$10:$D$141</definedName>
    <definedName name="XDO_?FINAL_ISIN?350?">'SFMP- Series 44'!$D$26:$D$31</definedName>
    <definedName name="XDO_?FINAL_ISIN?351?">'SFMP- Series 44'!$D$26:$D$53</definedName>
    <definedName name="XDO_?FINAL_ISIN?352?">'SFMP- Series 44'!$D$26:$D$68</definedName>
    <definedName name="XDO_?FINAL_ISIN?353?">'SFMP- Series 44'!$D$26:$D$73</definedName>
    <definedName name="XDO_?FINAL_ISIN?354?">'SFMP- Series 45'!$D$26:$D$33</definedName>
    <definedName name="XDO_?FINAL_ISIN?355?">'SFMP- Series 45'!$D$26:$D$56</definedName>
    <definedName name="XDO_?FINAL_ISIN?356?">'SFMP- Series 45'!$D$26:$D$71</definedName>
    <definedName name="XDO_?FINAL_ISIN?357?">'SFMP- Series 45'!$D$26:$D$76</definedName>
    <definedName name="XDO_?FINAL_ISIN?358?">SBIETFCON!$D$10:$D$39</definedName>
    <definedName name="XDO_?FINAL_ISIN?359?">SBIETFCON!$D$10:$D$82</definedName>
    <definedName name="XDO_?FINAL_ISIN?36?">SEHF!$D$10:$D$156</definedName>
    <definedName name="XDO_?FINAL_ISIN?360?">SBIETFCON!$D$10:$D$87</definedName>
    <definedName name="XDO_?FINAL_ISIN?361?">'SFMP- Series 46'!$D$26:$D$29</definedName>
    <definedName name="XDO_?FINAL_ISIN?362?">'SFMP- Series 46'!$D$26:$D$48</definedName>
    <definedName name="XDO_?FINAL_ISIN?363?">'SFMP- Series 46'!$D$26:$D$63</definedName>
    <definedName name="XDO_?FINAL_ISIN?364?">'SFMP- Series 46'!$D$26:$D$68</definedName>
    <definedName name="XDO_?FINAL_ISIN?365?">'SFMP- Series 47'!$D$26:$D$27</definedName>
    <definedName name="XDO_?FINAL_ISIN?366?">'SFMP- Series 47'!$D$26:$D$47</definedName>
    <definedName name="XDO_?FINAL_ISIN?367?">'SFMP- Series 47'!$D$26:$D$62</definedName>
    <definedName name="XDO_?FINAL_ISIN?368?">'SFMP- Series 47'!$D$26:$D$67</definedName>
    <definedName name="XDO_?FINAL_ISIN?369?">'SFMP- Series 48'!$D$26:$D$28</definedName>
    <definedName name="XDO_?FINAL_ISIN?37?">SEHF!$D$10:$D$161</definedName>
    <definedName name="XDO_?FINAL_ISIN?370?">'SFMP- Series 48'!$D$26:$D$45</definedName>
    <definedName name="XDO_?FINAL_ISIN?371?">'SFMP- Series 48'!$D$26:$D$60</definedName>
    <definedName name="XDO_?FINAL_ISIN?372?">'SFMP- Series 48'!$D$26:$D$65</definedName>
    <definedName name="XDO_?FINAL_ISIN?373?">SBAF!$D$10:$D$103</definedName>
    <definedName name="XDO_?FINAL_ISIN?374?">SBAF!$D$10:$D$109</definedName>
    <definedName name="XDO_?FINAL_ISIN?375?">SBAF!$D$10:$D$113</definedName>
    <definedName name="XDO_?FINAL_ISIN?376?">SBAF!$D$10:$D$117</definedName>
    <definedName name="XDO_?FINAL_ISIN?377?">SBAF!$D$10:$D$151</definedName>
    <definedName name="XDO_?FINAL_ISIN?378?">SBAF!$D$10:$D$164</definedName>
    <definedName name="XDO_?FINAL_ISIN?379?">SBAF!$D$10:$D$170</definedName>
    <definedName name="XDO_?FINAL_ISIN?38?">#REF!</definedName>
    <definedName name="XDO_?FINAL_ISIN?380?">SBAF!$D$10:$D$197</definedName>
    <definedName name="XDO_?FINAL_ISIN?381?">SBAF!$D$10:$D$202</definedName>
    <definedName name="XDO_?FINAL_ISIN?382?">'SFMP- Series 49'!$D$26:$D$33</definedName>
    <definedName name="XDO_?FINAL_ISIN?383?">'SFMP- Series 49'!$D$26:$D$53</definedName>
    <definedName name="XDO_?FINAL_ISIN?384?">'SFMP- Series 49'!$D$26:$D$68</definedName>
    <definedName name="XDO_?FINAL_ISIN?385?">'SFMP- Series 49'!$D$26:$D$73</definedName>
    <definedName name="XDO_?FINAL_ISIN?386?">'SFMP- Series 50'!$D$26:$D$30</definedName>
    <definedName name="XDO_?FINAL_ISIN?387?">'SFMP- Series 50'!$D$26:$D$49</definedName>
    <definedName name="XDO_?FINAL_ISIN?388?">'SFMP- Series 50'!$D$26:$D$64</definedName>
    <definedName name="XDO_?FINAL_ISIN?389?">'SFMP- Series 50'!$D$26:$D$69</definedName>
    <definedName name="XDO_?FINAL_ISIN?39?">#REF!</definedName>
    <definedName name="XDO_?FINAL_ISIN?390?">'SFMP- Series 51'!$D$26:$D$36</definedName>
    <definedName name="XDO_?FINAL_ISIN?391?">'SFMP- Series 51'!$D$26:$D$58</definedName>
    <definedName name="XDO_?FINAL_ISIN?392?">'SFMP- Series 51'!$D$26:$D$73</definedName>
    <definedName name="XDO_?FINAL_ISIN?393?">'SFMP- Series 51'!$D$26:$D$78</definedName>
    <definedName name="XDO_?FINAL_ISIN?394?">'SFMP- Series 52'!$D$26:$D$30</definedName>
    <definedName name="XDO_?FINAL_ISIN?395?">'SFMP- Series 52'!$D$26:$D$52</definedName>
    <definedName name="XDO_?FINAL_ISIN?396?">'SFMP- Series 52'!$D$26:$D$67</definedName>
    <definedName name="XDO_?FINAL_ISIN?397?">'SFMP- Series 52'!$D$26:$D$72</definedName>
    <definedName name="XDO_?FINAL_ISIN?398?">'SFMP- Series 53'!$D$26:$D$34</definedName>
    <definedName name="XDO_?FINAL_ISIN?399?">'SFMP- Series 53'!$D$26:$D$57</definedName>
    <definedName name="XDO_?FINAL_ISIN?4?">#REF!</definedName>
    <definedName name="XDO_?FINAL_ISIN?40?">SMIF!$D$18:$D$31</definedName>
    <definedName name="XDO_?FINAL_ISIN?400?">'SFMP- Series 53'!$D$26:$D$72</definedName>
    <definedName name="XDO_?FINAL_ISIN?401?">'SFMP- Series 53'!$D$26:$D$77</definedName>
    <definedName name="XDO_?FINAL_ISIN?402?">'SFMP- Series 54'!$D$26:$D$28</definedName>
    <definedName name="XDO_?FINAL_ISIN?403?">'SFMP- Series 54'!$D$26:$D$44</definedName>
    <definedName name="XDO_?FINAL_ISIN?404?">'SFMP- Series 54'!$D$26:$D$59</definedName>
    <definedName name="XDO_?FINAL_ISIN?405?">'SFMP- Series 54'!$D$26:$D$64</definedName>
    <definedName name="XDO_?FINAL_ISIN?406?">'SFMP- Series 55'!$D$26:$D$32</definedName>
    <definedName name="XDO_?FINAL_ISIN?407?">'SFMP- Series 55'!$D$26:$D$55</definedName>
    <definedName name="XDO_?FINAL_ISIN?408?">'SFMP- Series 55'!$D$26:$D$70</definedName>
    <definedName name="XDO_?FINAL_ISIN?409?">'SFMP- Series 55'!$D$26:$D$75</definedName>
    <definedName name="XDO_?FINAL_ISIN?41?">SMIF!$D$18:$D$42</definedName>
    <definedName name="XDO_?FINAL_ISIN?410?">'SFMP- Series 56'!$D$26:$D$28</definedName>
    <definedName name="XDO_?FINAL_ISIN?411?">'SFMP- Series 56'!$D$26:$D$46</definedName>
    <definedName name="XDO_?FINAL_ISIN?412?">'SFMP- Series 56'!$D$26:$D$61</definedName>
    <definedName name="XDO_?FINAL_ISIN?413?">'SFMP- Series 56'!$D$26:$D$66</definedName>
    <definedName name="XDO_?FINAL_ISIN?414?">'SFMP- Series 57'!$D$26:$D$29</definedName>
    <definedName name="XDO_?FINAL_ISIN?415?">'SFMP- Series 57'!$D$26:$D$52</definedName>
    <definedName name="XDO_?FINAL_ISIN?416?">'SFMP- Series 57'!$D$26:$D$67</definedName>
    <definedName name="XDO_?FINAL_ISIN?417?">'SFMP- Series 57'!$D$26:$D$72</definedName>
    <definedName name="XDO_?FINAL_ISIN?418?">'SFMP- Series 58'!$D$26:$D$31</definedName>
    <definedName name="XDO_?FINAL_ISIN?419?">'SFMP- Series 58'!$D$26:$D$50</definedName>
    <definedName name="XDO_?FINAL_ISIN?42?">SMIF!$D$18:$D$63</definedName>
    <definedName name="XDO_?FINAL_ISIN?420?">'SFMP- Series 58'!$D$26:$D$65</definedName>
    <definedName name="XDO_?FINAL_ISIN?421?">'SFMP- Series 58'!$D$26:$D$70</definedName>
    <definedName name="XDO_?FINAL_ISIN?422?">SCPSE!$D$18:$D$45</definedName>
    <definedName name="XDO_?FINAL_ISIN?423?">SCPSE!$D$18:$D$54</definedName>
    <definedName name="XDO_?FINAL_ISIN?424?">SCPSE!$D$18:$D$128</definedName>
    <definedName name="XDO_?FINAL_ISIN?425?">SCPSE!$D$18:$D$155</definedName>
    <definedName name="XDO_?FINAL_ISIN?426?">SCPSE!$D$18:$D$160</definedName>
    <definedName name="XDO_?FINAL_ISIN?427?">'SFMP- Series 59'!$D$38:$D$40</definedName>
    <definedName name="XDO_?FINAL_ISIN?428?">'SFMP- Series 59'!$D$38:$D$55</definedName>
    <definedName name="XDO_?FINAL_ISIN?429?">'SFMP- Series 59'!$D$38:$D$60</definedName>
    <definedName name="XDO_?FINAL_ISIN?43?">SMIF!$D$18:$D$73</definedName>
    <definedName name="XDO_?FINAL_ISIN?430?">'SFMP- Series 60'!$D$26:$D$30</definedName>
    <definedName name="XDO_?FINAL_ISIN?431?">'SFMP- Series 60'!$D$26:$D$51</definedName>
    <definedName name="XDO_?FINAL_ISIN?432?">'SFMP- Series 60'!$D$26:$D$66</definedName>
    <definedName name="XDO_?FINAL_ISIN?433?">'SFMP- Series 60'!$D$26:$D$71</definedName>
    <definedName name="XDO_?FINAL_ISIN?434?">SMCF!$D$10:$D$51</definedName>
    <definedName name="XDO_?FINAL_ISIN?435?">SMCF!$D$10:$D$66</definedName>
    <definedName name="XDO_?FINAL_ISIN?436?">SMCF!$D$10:$D$77</definedName>
    <definedName name="XDO_?FINAL_ISIN?437?">SMCF!$D$10:$D$96</definedName>
    <definedName name="XDO_?FINAL_ISIN?438?">SMCF!$D$10:$D$101</definedName>
    <definedName name="XDO_?FINAL_ISIN?439?">'SFMP- Series 61'!$D$26:$D$36</definedName>
    <definedName name="XDO_?FINAL_ISIN?44?">SMIF!$D$18:$D$78</definedName>
    <definedName name="XDO_?FINAL_ISIN?440?">'SFMP- Series 61'!$D$26:$D$58</definedName>
    <definedName name="XDO_?FINAL_ISIN?441?">'SFMP- Series 61'!$D$26:$D$73</definedName>
    <definedName name="XDO_?FINAL_ISIN?442?">'SFMP- Series 61'!$D$26:$D$78</definedName>
    <definedName name="XDO_?FINAL_ISIN?443?">'SFMP- Series 66'!$D$26:$D$34</definedName>
    <definedName name="XDO_?FINAL_ISIN?444?">'SFMP- Series 66'!$D$26:$D$56</definedName>
    <definedName name="XDO_?FINAL_ISIN?445?">'SFMP- Series 66'!$D$26:$D$71</definedName>
    <definedName name="XDO_?FINAL_ISIN?446?">'SFMP- Series 66'!$D$26:$D$76</definedName>
    <definedName name="XDO_?FINAL_ISIN?447?">'SFMP- Series 67'!$D$26:$D$34</definedName>
    <definedName name="XDO_?FINAL_ISIN?448?">'SFMP- Series 67'!$D$26:$D$56</definedName>
    <definedName name="XDO_?FINAL_ISIN?449?">'SFMP- Series 67'!$D$26:$D$71</definedName>
    <definedName name="XDO_?FINAL_ISIN?45?">#REF!</definedName>
    <definedName name="XDO_?FINAL_ISIN?450?">'SFMP- Series 67'!$D$26:$D$76</definedName>
    <definedName name="XDO_?FINAL_ISIN?451?">'SFMP- Series 64'!$D$24</definedName>
    <definedName name="XDO_?FINAL_ISIN?452?">'SFMP- Series 64'!$D$24:$D$32</definedName>
    <definedName name="XDO_?FINAL_ISIN?453?">'SFMP- Series 64'!$D$24:$D$52</definedName>
    <definedName name="XDO_?FINAL_ISIN?454?">'SFMP- Series 64'!$D$24:$D$67</definedName>
    <definedName name="XDO_?FINAL_ISIN?455?">'SFMP- Series 64'!$D$24:$D$72</definedName>
    <definedName name="XDO_?FINAL_ISIN?456?">'SFMP- Series 68'!$D$24</definedName>
    <definedName name="XDO_?FINAL_ISIN?457?">'SFMP- Series 68'!$D$24:$D$41</definedName>
    <definedName name="XDO_?FINAL_ISIN?458?">'SFMP- Series 68'!$D$24:$D$56</definedName>
    <definedName name="XDO_?FINAL_ISIN?459?">'SFMP- Series 68'!$D$24:$D$61</definedName>
    <definedName name="XDO_?FINAL_ISIN?46?">#REF!</definedName>
    <definedName name="XDO_?FINAL_ISIN?460?">SNM150IF!$D$10:$D$160</definedName>
    <definedName name="XDO_?FINAL_ISIN?461?">SNM150IF!$D$10:$D$203</definedName>
    <definedName name="XDO_?FINAL_ISIN?462?">SNM150IF!$D$10:$D$208</definedName>
    <definedName name="XDO_?FINAL_ISIN?463?">SNS250IF!$D$10:$D$259</definedName>
    <definedName name="XDO_?FINAL_ISIN?464?">SNS250IF!$D$10:$D$302</definedName>
    <definedName name="XDO_?FINAL_ISIN?465?">SNS250IF!$D$10:$D$307</definedName>
    <definedName name="XDO_?FINAL_ISIN?466?">'SCIGI-JUN 2036'!$D$24:$D$25</definedName>
    <definedName name="XDO_?FINAL_ISIN?467?">'SCIGI-JUN 2036'!$D$24:$D$54</definedName>
    <definedName name="XDO_?FINAL_ISIN?468?">'SCIGI-JUN 2036'!$D$24:$D$59</definedName>
    <definedName name="XDO_?FINAL_ISIN?469?">'SCIGI-APR 2029'!$D$24</definedName>
    <definedName name="XDO_?FINAL_ISIN?47?">SCOF!$D$10:$D$58</definedName>
    <definedName name="XDO_?FINAL_ISIN?470?">'SCIGI-APR 2029'!$D$24:$D$53</definedName>
    <definedName name="XDO_?FINAL_ISIN?471?">'SCIGI-APR 2029'!$D$24:$D$58</definedName>
    <definedName name="XDO_?FINAL_ISIN?472?">'SCISI-SEP 2027'!$D$24</definedName>
    <definedName name="XDO_?FINAL_ISIN?473?">'SCISI-SEP 2027'!$D$24:$D$44</definedName>
    <definedName name="XDO_?FINAL_ISIN?474?">'SCISI-SEP 2027'!$D$24:$D$71</definedName>
    <definedName name="XDO_?FINAL_ISIN?475?">'SCISI-SEP 2027'!$D$24:$D$76</definedName>
    <definedName name="XDO_?FINAL_ISIN?476?">'SFMP- Series 72'!$D$38:$D$41</definedName>
    <definedName name="XDO_?FINAL_ISIN?477?">'SFMP- Series 72'!$D$38:$D$56</definedName>
    <definedName name="XDO_?FINAL_ISIN?478?">'SFMP- Series 72'!$D$38:$D$61</definedName>
    <definedName name="XDO_?FINAL_ISIN?479?">'SFMP- Series 73'!$D$38:$D$41</definedName>
    <definedName name="XDO_?FINAL_ISIN?48?">SCOF!$D$10:$D$101</definedName>
    <definedName name="XDO_?FINAL_ISIN?480?">'SFMP- Series 73'!$D$38:$D$56</definedName>
    <definedName name="XDO_?FINAL_ISIN?481?">'SFMP- Series 73'!$D$38:$D$61</definedName>
    <definedName name="XDO_?FINAL_ISIN?482?">SLDF!$D$24:$D$33</definedName>
    <definedName name="XDO_?FINAL_ISIN?483?">SLDF!$D$24:$D$54</definedName>
    <definedName name="XDO_?FINAL_ISIN?484?">SLDF!$D$24:$D$64</definedName>
    <definedName name="XDO_?FINAL_ISIN?485?">SLDF!$D$24:$D$69</definedName>
    <definedName name="XDO_?FINAL_ISIN?486?">'SFMP- Series 74'!$D$26:$D$33</definedName>
    <definedName name="XDO_?FINAL_ISIN?487?">'SFMP- Series 74'!$D$26:$D$50</definedName>
    <definedName name="XDO_?FINAL_ISIN?488?">'SFMP- Series 74'!$D$26:$D$65</definedName>
    <definedName name="XDO_?FINAL_ISIN?489?">'SFMP- Series 74'!$D$26:$D$70</definedName>
    <definedName name="XDO_?FINAL_ISIN?49?">SCOF!$D$10:$D$106</definedName>
    <definedName name="XDO_?FINAL_ISIN?490?">'SFMP- Series 76'!$D$18:$D$21</definedName>
    <definedName name="XDO_?FINAL_ISIN?491?">'SFMP- Series 76'!$D$18:$D$31</definedName>
    <definedName name="XDO_?FINAL_ISIN?492?">'SFMP- Series 76'!$D$18:$D$49</definedName>
    <definedName name="XDO_?FINAL_ISIN?493?">'SFMP- Series 76'!$D$18:$D$64</definedName>
    <definedName name="XDO_?FINAL_ISIN?494?">'SFMP- Series 76'!$D$18:$D$69</definedName>
    <definedName name="XDO_?FINAL_ISIN?495?">'SFMP- Series 78'!$D$18:$D$22</definedName>
    <definedName name="XDO_?FINAL_ISIN?496?">'SFMP- Series 78'!$D$18:$D$34</definedName>
    <definedName name="XDO_?FINAL_ISIN?497?">'SFMP- Series 78'!$D$18:$D$51</definedName>
    <definedName name="XDO_?FINAL_ISIN?498?">'SFMP- Series 78'!$D$18:$D$66</definedName>
    <definedName name="XDO_?FINAL_ISIN?499?">'SFMP- Series 78'!$D$18:$D$71</definedName>
    <definedName name="XDO_?FINAL_ISIN?5?">#REF!</definedName>
    <definedName name="XDO_?FINAL_ISIN?50?">STOF!$D$10:$D$34</definedName>
    <definedName name="XDO_?FINAL_ISIN?500?">SDYF!$D$10:$D$51</definedName>
    <definedName name="XDO_?FINAL_ISIN?501?">SDYF!$D$10:$D$59</definedName>
    <definedName name="XDO_?FINAL_ISIN?502?">SDYF!$D$10:$D$64</definedName>
    <definedName name="XDO_?FINAL_ISIN?503?">SDYF!$D$10:$D$103</definedName>
    <definedName name="XDO_?FINAL_ISIN?504?">SDYF!$D$10:$D$108</definedName>
    <definedName name="XDO_?FINAL_ISIN?505?">'SFMP- Series 79'!$D$18:$D$21</definedName>
    <definedName name="XDO_?FINAL_ISIN?506?">'SFMP- Series 79'!$D$18:$D$44</definedName>
    <definedName name="XDO_?FINAL_ISIN?507?">'SFMP- Series 79'!$D$18:$D$59</definedName>
    <definedName name="XDO_?FINAL_ISIN?508?">'SFMP- Series 79'!$D$18:$D$64</definedName>
    <definedName name="XDO_?FINAL_ISIN?509?">'SFMP- Series 81'!$D$18:$D$25</definedName>
    <definedName name="XDO_?FINAL_ISIN?51?">STOF!$D$10:$D$39</definedName>
    <definedName name="XDO_?FINAL_ISIN?510?">'SFMP- Series 81'!$D$18:$D$41</definedName>
    <definedName name="XDO_?FINAL_ISIN?511?">'SFMP- Series 81'!$D$18:$D$59</definedName>
    <definedName name="XDO_?FINAL_ISIN?512?">'SFMP- Series 81'!$D$18:$D$74</definedName>
    <definedName name="XDO_?FINAL_ISIN?513?">'SFMP- Series 81'!$D$18:$D$79</definedName>
    <definedName name="XDO_?FINAL_ISIN?514?">'SBI-BSE-SENSEX-IF'!$D$10:$D$39</definedName>
    <definedName name="XDO_?FINAL_ISIN?515?">'SBI-BSE-SENSEX-IF'!$D$10:$D$82</definedName>
    <definedName name="XDO_?FINAL_ISIN?516?">'SBI-BSE-SENSEX-IF'!$D$10:$D$87</definedName>
    <definedName name="XDO_?FINAL_ISIN?517?">LIQUIDSBI!$D$52</definedName>
    <definedName name="XDO_?FINAL_ISIN?518?">LIQUIDSBI!$D$52:$D$57</definedName>
    <definedName name="XDO_?FINAL_ISIN?519?">SN50EWIF!$D$10:$D$59</definedName>
    <definedName name="XDO_?FINAL_ISIN?52?">STOF!$D$10:$D$47</definedName>
    <definedName name="XDO_?FINAL_ISIN?520?">SN50EWIF!$D$10:$D$102</definedName>
    <definedName name="XDO_?FINAL_ISIN?521?">SN50EWIF!$D$10:$D$107</definedName>
    <definedName name="XDO_?FINAL_ISIN?522?">SEOF!$D$10:$D$37</definedName>
    <definedName name="XDO_?FINAL_ISIN?523?">SEOF!$D$10:$D$80</definedName>
    <definedName name="XDO_?FINAL_ISIN?524?">SEOF!$D$10:$D$85</definedName>
    <definedName name="XDO_?FINAL_ISIN?525?">'SBI-AOF'!$D$10:$D$37</definedName>
    <definedName name="XDO_?FINAL_ISIN?526?">'SBI-AOF'!$D$10:$D$80</definedName>
    <definedName name="XDO_?FINAL_ISIN?527?">'SBI-AOF'!$D$10:$D$85</definedName>
    <definedName name="XDO_?FINAL_ISIN?528?">'SBI Silver ETF'!$D$54</definedName>
    <definedName name="XDO_?FINAL_ISIN?529?">'SBI Silver ETF'!$D$54:$D$56</definedName>
    <definedName name="XDO_?FINAL_ISIN?53?">STOF!$D$10:$D$86</definedName>
    <definedName name="XDO_?FINAL_ISIN?530?">'SBI Silver ETF'!$D$54:$D$59</definedName>
    <definedName name="XDO_?FINAL_ISIN?531?">'SBI Silver ETF Fund of Fund'!$D$42</definedName>
    <definedName name="XDO_?FINAL_ISIN?532?">'SBI Silver ETF Fund of Fund'!$D$42:$D$54</definedName>
    <definedName name="XDO_?FINAL_ISIN?533?">'SBI Silver ETF Fund of Fund'!$D$42:$D$59</definedName>
    <definedName name="XDO_?FINAL_ISIN?534?">'SBI Nifty50 Equal Weight ETF'!$D$10:$D$59</definedName>
    <definedName name="XDO_?FINAL_ISIN?535?">'SBI Nifty50 Equal Weight ETF'!$D$10:$D$102</definedName>
    <definedName name="XDO_?FINAL_ISIN?536?">'SBI Nifty50 Equal Weight ETF'!$D$10:$D$107</definedName>
    <definedName name="XDO_?FINAL_ISIN?537?">SIOF!$D$10:$D$45</definedName>
    <definedName name="XDO_?FINAL_ISIN?538?">SIOF!$D$10:$D$88</definedName>
    <definedName name="XDO_?FINAL_ISIN?539?">SIOF!$D$10:$D$93</definedName>
    <definedName name="XDO_?FINAL_ISIN?54?">STOF!$D$10:$D$91</definedName>
    <definedName name="XDO_?FINAL_ISIN?540?">'SBI Nifty 500 Index Fund'!$D$10:$D$510</definedName>
    <definedName name="XDO_?FINAL_ISIN?541?">'SBI Nifty 500 Index Fund'!$D$10:$D$553</definedName>
    <definedName name="XDO_?FINAL_ISIN?542?">'SBI Nifty 500 Index Fund'!$D$10:$D$558</definedName>
    <definedName name="XDO_?FINAL_ISIN?543?">SBINICIF!$D$10:$D$39</definedName>
    <definedName name="XDO_?FINAL_ISIN?544?">SBINICIF!$D$10:$D$82</definedName>
    <definedName name="XDO_?FINAL_ISIN?545?">SBINICIF!$D$10:$D$87</definedName>
    <definedName name="XDO_?FINAL_ISIN?546?">#REF!</definedName>
    <definedName name="XDO_?FINAL_ISIN?547?">#REF!</definedName>
    <definedName name="XDO_?FINAL_ISIN?548?">#REF!</definedName>
    <definedName name="XDO_?FINAL_ISIN?549?">#REF!</definedName>
    <definedName name="XDO_?FINAL_ISIN?55?">SHOF!$D$10:$D$38</definedName>
    <definedName name="XDO_?FINAL_ISIN?550?">#REF!</definedName>
    <definedName name="XDO_?FINAL_ISIN?551?">#REF!</definedName>
    <definedName name="XDO_?FINAL_ISIN?552?">#REF!</definedName>
    <definedName name="XDO_?FINAL_ISIN?553?">#REF!</definedName>
    <definedName name="XDO_?FINAL_ISIN?554?">#REF!</definedName>
    <definedName name="XDO_?FINAL_ISIN?555?">#REF!</definedName>
    <definedName name="XDO_?FINAL_ISIN?556?">#REF!</definedName>
    <definedName name="XDO_?FINAL_ISIN?557?">#REF!</definedName>
    <definedName name="XDO_?FINAL_ISIN?558?">#REF!</definedName>
    <definedName name="XDO_?FINAL_ISIN?559?">#REF!</definedName>
    <definedName name="XDO_?FINAL_ISIN?56?">SHOF!$D$10:$D$44</definedName>
    <definedName name="XDO_?FINAL_ISIN?560?">#REF!</definedName>
    <definedName name="XDO_?FINAL_ISIN?561?">#REF!</definedName>
    <definedName name="XDO_?FINAL_ISIN?562?">#REF!</definedName>
    <definedName name="XDO_?FINAL_ISIN?57?">SHOF!$D$10:$D$83</definedName>
    <definedName name="XDO_?FINAL_ISIN?58?">SHOF!$D$10:$D$88</definedName>
    <definedName name="XDO_?FINAL_ISIN?59?">SCF!$D$10:$D$95</definedName>
    <definedName name="XDO_?FINAL_ISIN?6?">#REF!</definedName>
    <definedName name="XDO_?FINAL_ISIN?60?">SCF!$D$10:$D$102</definedName>
    <definedName name="XDO_?FINAL_ISIN?61?">SCF!$D$10:$D$106</definedName>
    <definedName name="XDO_?FINAL_ISIN?62?">SCF!$D$10:$D$130</definedName>
    <definedName name="XDO_?FINAL_ISIN?63?">SCF!$D$10:$D$149</definedName>
    <definedName name="XDO_?FINAL_ISIN?64?">SCF!$D$10:$D$154</definedName>
    <definedName name="XDO_?FINAL_ISIN?65?">SNIF!$D$10:$D$59</definedName>
    <definedName name="XDO_?FINAL_ISIN?66?">SNIF!$D$10:$D$102</definedName>
    <definedName name="XDO_?FINAL_ISIN?67?">SNIF!$D$10:$D$107</definedName>
    <definedName name="XDO_?FINAL_ISIN?68?">'SMCBF-SP'!$D$10:$D$27</definedName>
    <definedName name="XDO_?FINAL_ISIN?69?">'SMCBF-SP'!$D$10:$D$48</definedName>
    <definedName name="XDO_?FINAL_ISIN?7?">#REF!</definedName>
    <definedName name="XDO_?FINAL_ISIN?70?">'SMCBF-SP'!$D$10:$D$59</definedName>
    <definedName name="XDO_?FINAL_ISIN?71?">'SMCBF-SP'!$D$10:$D$64</definedName>
    <definedName name="XDO_?FINAL_ISIN?72?">'SMCBF-SP'!$D$10:$D$77</definedName>
    <definedName name="XDO_?FINAL_ISIN?73?">'SMCBF-SP'!$D$10:$D$92</definedName>
    <definedName name="XDO_?FINAL_ISIN?74?">'SMCBF-SP'!$D$10:$D$97</definedName>
    <definedName name="XDO_?FINAL_ISIN?75?">SOF!$D$34</definedName>
    <definedName name="XDO_?FINAL_ISIN?76?">SOF!$D$34:$D$54</definedName>
    <definedName name="XDO_?FINAL_ISIN?77?">SOF!$D$34:$D$59</definedName>
    <definedName name="XDO_?FINAL_ISIN?78?">SMMDF!$D$18:$D$49</definedName>
    <definedName name="XDO_?FINAL_ISIN?79?">SMMDF!$D$18:$D$62</definedName>
    <definedName name="XDO_?FINAL_ISIN?8?">#REF!</definedName>
    <definedName name="XDO_?FINAL_ISIN?80?">SMMDF!$D$18:$D$70</definedName>
    <definedName name="XDO_?FINAL_ISIN?81?">SMMDF!$D$18:$D$85</definedName>
    <definedName name="XDO_?FINAL_ISIN?82?">SMMDF!$D$18:$D$95</definedName>
    <definedName name="XDO_?FINAL_ISIN?83?">SMMDF!$D$18:$D$100</definedName>
    <definedName name="XDO_?FINAL_ISIN?84?">SLF!$D$18:$D$19</definedName>
    <definedName name="XDO_?FINAL_ISIN?85?">SLF!$D$18:$D$67</definedName>
    <definedName name="XDO_?FINAL_ISIN?86?">SLF!$D$18:$D$90</definedName>
    <definedName name="XDO_?FINAL_ISIN?87?">SLF!$D$18:$D$106</definedName>
    <definedName name="XDO_?FINAL_ISIN?88?">SLF!$D$18:$D$117</definedName>
    <definedName name="XDO_?FINAL_ISIN?89?">SLF!$D$18:$D$127</definedName>
    <definedName name="XDO_?FINAL_ISIN?9?">SLMF!$D$10:$D$84</definedName>
    <definedName name="XDO_?FINAL_ISIN?90?">SLF!$D$18:$D$132</definedName>
    <definedName name="XDO_?FINAL_ISIN?91?">SDBF!$D$18:$D$24</definedName>
    <definedName name="XDO_?FINAL_ISIN?92?">SDBF!$D$18:$D$30</definedName>
    <definedName name="XDO_?FINAL_ISIN?93?">SDBF!$D$18:$D$36</definedName>
    <definedName name="XDO_?FINAL_ISIN?94?">SDBF!$D$18:$D$57</definedName>
    <definedName name="XDO_?FINAL_ISIN?95?">SDBF!$D$18:$D$67</definedName>
    <definedName name="XDO_?FINAL_ISIN?96?">SDBF!$D$18:$D$72</definedName>
    <definedName name="XDO_?FINAL_ISIN?97?">SSF!$D$24:$D$25</definedName>
    <definedName name="XDO_?FINAL_ISIN?98?">SSF!$D$24:$D$57</definedName>
    <definedName name="XDO_?FINAL_ISIN?99?">SSF!$D$24:$D$93</definedName>
    <definedName name="XDO_?FINAL_MV?">SMEEF!$G$10:$G$99</definedName>
    <definedName name="XDO_?FINAL_MV?1?">#REF!</definedName>
    <definedName name="XDO_?FINAL_MV?10?">SLMF!$G$10:$G$90</definedName>
    <definedName name="XDO_?FINAL_MV?100?">SSF!$G$24:$G$136</definedName>
    <definedName name="XDO_?FINAL_MV?101?">SSF!$G$24:$G$140</definedName>
    <definedName name="XDO_?FINAL_MV?102?">SSF!$G$24:$G$151</definedName>
    <definedName name="XDO_?FINAL_MV?103?">SSF!$G$24:$G$161</definedName>
    <definedName name="XDO_?FINAL_MV?104?">SSF!$G$24:$G$166</definedName>
    <definedName name="XDO_?FINAL_MV?105?">SCRF!$G$16</definedName>
    <definedName name="XDO_?FINAL_MV?106?">SCRF!$G$16:$G$53</definedName>
    <definedName name="XDO_?FINAL_MV?107?">SCRF!$G$16:$G$63</definedName>
    <definedName name="XDO_?FINAL_MV?108?">SCRF!$G$16:$G$84</definedName>
    <definedName name="XDO_?FINAL_MV?109?">SCRF!$G$16:$G$94</definedName>
    <definedName name="XDO_?FINAL_MV?11?">SLMF!$G$10:$G$94</definedName>
    <definedName name="XDO_?FINAL_MV?110?">SCRF!$G$16:$G$99</definedName>
    <definedName name="XDO_?FINAL_MV?111?">SFEF!$G$10:$G$33</definedName>
    <definedName name="XDO_?FINAL_MV?112?">SFEF!$G$10:$G$40</definedName>
    <definedName name="XDO_?FINAL_MV?113?">SFEF!$G$10:$G$83</definedName>
    <definedName name="XDO_?FINAL_MV?114?">SFEF!$G$10:$G$88</definedName>
    <definedName name="XDO_?FINAL_MV?115?">SCHF!$G$10:$G$49</definedName>
    <definedName name="XDO_?FINAL_MV?116?">SCHF!$G$10:$G$57</definedName>
    <definedName name="XDO_?FINAL_MV?117?">SCHF!$G$10:$G$113</definedName>
    <definedName name="XDO_?FINAL_MV?118?">SCHF!$G$10:$G$125</definedName>
    <definedName name="XDO_?FINAL_MV?119?">SCHF!$G$10:$G$131</definedName>
    <definedName name="XDO_?FINAL_MV?12?">SLMF!$G$10:$G$133</definedName>
    <definedName name="XDO_?FINAL_MV?120?">SCHF!$G$10:$G$138</definedName>
    <definedName name="XDO_?FINAL_MV?121?">SCHF!$G$10:$G$151</definedName>
    <definedName name="XDO_?FINAL_MV?122?">SCHF!$G$10:$G$161</definedName>
    <definedName name="XDO_?FINAL_MV?123?">SCHF!$G$10:$G$166</definedName>
    <definedName name="XDO_?FINAL_MV?124?">SMUSD!$G$18:$G$44</definedName>
    <definedName name="XDO_?FINAL_MV?125?">SMUSD!$G$18:$G$51</definedName>
    <definedName name="XDO_?FINAL_MV?126?">SMUSD!$G$18:$G$55</definedName>
    <definedName name="XDO_?FINAL_MV?127?">SMUSD!$G$18:$G$62</definedName>
    <definedName name="XDO_?FINAL_MV?128?">SMUSD!$G$18:$G$74</definedName>
    <definedName name="XDO_?FINAL_MV?129?">SMUSD!$G$18:$G$93</definedName>
    <definedName name="XDO_?FINAL_MV?13?">SLMF!$G$10:$G$138</definedName>
    <definedName name="XDO_?FINAL_MV?130?">SMUSD!$G$18:$G$98</definedName>
    <definedName name="XDO_?FINAL_MV?131?">SMUSD!$G$18:$G$109</definedName>
    <definedName name="XDO_?FINAL_MV?132?">SMUSD!$G$18:$G$119</definedName>
    <definedName name="XDO_?FINAL_MV?133?">SMUSD!$G$18:$G$124</definedName>
    <definedName name="XDO_?FINAL_MV?134?">SMIDCAP!$G$10:$G$74</definedName>
    <definedName name="XDO_?FINAL_MV?135?">SMIDCAP!$G$10:$G$102</definedName>
    <definedName name="XDO_?FINAL_MV?136?">SMIDCAP!$G$10:$G$121</definedName>
    <definedName name="XDO_?FINAL_MV?137?">SMIDCAP!$G$10:$G$126</definedName>
    <definedName name="XDO_?FINAL_MV?138?">SMCMF!$G$24:$G$27</definedName>
    <definedName name="XDO_?FINAL_MV?139?">SMCMF!$G$24:$G$56</definedName>
    <definedName name="XDO_?FINAL_MV?14?">SLTEF!$G$10:$G$68</definedName>
    <definedName name="XDO_?FINAL_MV?140?">SMCMF!$G$24:$G$61</definedName>
    <definedName name="XDO_?FINAL_MV?141?">SMCOMMA!$G$10:$G$34</definedName>
    <definedName name="XDO_?FINAL_MV?142?">SMCOMMA!$G$10:$G$77</definedName>
    <definedName name="XDO_?FINAL_MV?143?">SMCOMMA!$G$10:$G$82</definedName>
    <definedName name="XDO_?FINAL_MV?144?">SMGF!$G$24:$G$31</definedName>
    <definedName name="XDO_?FINAL_MV?145?">SMGF!$G$24:$G$60</definedName>
    <definedName name="XDO_?FINAL_MV?146?">SMGF!$G$24:$G$65</definedName>
    <definedName name="XDO_?FINAL_MV?147?">SFLEXI!$G$10:$G$110</definedName>
    <definedName name="XDO_?FINAL_MV?148?">SFLEXI!$G$10:$G$118</definedName>
    <definedName name="XDO_?FINAL_MV?149?">SFLEXI!$G$10:$G$157</definedName>
    <definedName name="XDO_?FINAL_MV?15?">SLTEF!$G$10:$G$111</definedName>
    <definedName name="XDO_?FINAL_MV?150?">SFLEXI!$G$10:$G$162</definedName>
    <definedName name="XDO_?FINAL_MV?151?">SMAAF!$G$10:$G$59</definedName>
    <definedName name="XDO_?FINAL_MV?152?">SMAAF!$G$10:$G$67</definedName>
    <definedName name="XDO_?FINAL_MV?153?">SMAAF!$G$10:$G$71</definedName>
    <definedName name="XDO_?FINAL_MV?154?">SMAAF!$G$10:$G$107</definedName>
    <definedName name="XDO_?FINAL_MV?155?">SMAAF!$G$10:$G$118</definedName>
    <definedName name="XDO_?FINAL_MV?156?">SMAAF!$G$10:$G$139</definedName>
    <definedName name="XDO_?FINAL_MV?157?">SMAAF!$G$10:$G$151</definedName>
    <definedName name="XDO_?FINAL_MV?158?">SMAAF!$G$10:$G$156</definedName>
    <definedName name="XDO_?FINAL_MV?159?">SBLUECHIP!$G$10:$G$54</definedName>
    <definedName name="XDO_?FINAL_MV?16?">SLTEF!$G$10:$G$116</definedName>
    <definedName name="XDO_?FINAL_MV?160?">SBLUECHIP!$G$10:$G$80</definedName>
    <definedName name="XDO_?FINAL_MV?161?">SBLUECHIP!$G$10:$G$99</definedName>
    <definedName name="XDO_?FINAL_MV?162?">SBLUECHIP!$G$10:$G$104</definedName>
    <definedName name="XDO_?FINAL_MV?163?">SAOF!$G$10:$G$203</definedName>
    <definedName name="XDO_?FINAL_MV?164?">SAOF!$G$10:$G$230</definedName>
    <definedName name="XDO_?FINAL_MV?165?">SAOF!$G$10:$G$246</definedName>
    <definedName name="XDO_?FINAL_MV?166?">SAOF!$G$10:$G$251</definedName>
    <definedName name="XDO_?FINAL_MV?167?">SAOF!$G$10:$G$258</definedName>
    <definedName name="XDO_?FINAL_MV?168?">SAOF!$G$10:$G$268</definedName>
    <definedName name="XDO_?FINAL_MV?169?">SAOF!$G$10:$G$280</definedName>
    <definedName name="XDO_?FINAL_MV?17?">#REF!</definedName>
    <definedName name="XDO_?FINAL_MV?170?">SAOF!$G$10:$G$285</definedName>
    <definedName name="XDO_?FINAL_MV?171?">SIF!$G$10:$G$51</definedName>
    <definedName name="XDO_?FINAL_MV?172?">SIF!$G$10:$G$59</definedName>
    <definedName name="XDO_?FINAL_MV?173?">SIF!$G$10:$G$98</definedName>
    <definedName name="XDO_?FINAL_MV?174?">SIF!$G$10:$G$103</definedName>
    <definedName name="XDO_?FINAL_MV?175?">SMLDF!$G$18:$G$84</definedName>
    <definedName name="XDO_?FINAL_MV?176?">SMLDF!$G$18:$G$93</definedName>
    <definedName name="XDO_?FINAL_MV?177?">SMLDF!$G$18:$G$99</definedName>
    <definedName name="XDO_?FINAL_MV?178?">SMLDF!$G$18:$G$103</definedName>
    <definedName name="XDO_?FINAL_MV?179?">SMLDF!$G$18:$G$109</definedName>
    <definedName name="XDO_?FINAL_MV?18?">#REF!</definedName>
    <definedName name="XDO_?FINAL_MV?180?">SMLDF!$G$18:$G$119</definedName>
    <definedName name="XDO_?FINAL_MV?181?">SMLDF!$G$18:$G$127</definedName>
    <definedName name="XDO_?FINAL_MV?182?">SMLDF!$G$18:$G$134</definedName>
    <definedName name="XDO_?FINAL_MV?183?">SMLDF!$G$18:$G$144</definedName>
    <definedName name="XDO_?FINAL_MV?184?">SMLDF!$G$18:$G$149</definedName>
    <definedName name="XDO_?FINAL_MV?185?">SSTDF!$G$18:$G$78</definedName>
    <definedName name="XDO_?FINAL_MV?186?">SSTDF!$G$18:$G$85</definedName>
    <definedName name="XDO_?FINAL_MV?187?">SSTDF!$G$18:$G$93</definedName>
    <definedName name="XDO_?FINAL_MV?188?">SSTDF!$G$18:$G$98</definedName>
    <definedName name="XDO_?FINAL_MV?189?">SSTDF!$G$18:$G$105</definedName>
    <definedName name="XDO_?FINAL_MV?19?">#REF!</definedName>
    <definedName name="XDO_?FINAL_MV?190?">SSTDF!$G$18:$G$113</definedName>
    <definedName name="XDO_?FINAL_MV?191?">SSTDF!$G$18:$G$120</definedName>
    <definedName name="XDO_?FINAL_MV?192?">SSTDF!$G$18:$G$130</definedName>
    <definedName name="XDO_?FINAL_MV?193?">SSTDF!$G$18:$G$135</definedName>
    <definedName name="XDO_?FINAL_MV?194?">SETFGOLD!$G$46</definedName>
    <definedName name="XDO_?FINAL_MV?195?">SETFGOLD!$G$46:$G$54</definedName>
    <definedName name="XDO_?FINAL_MV?196?">SETFGOLD!$G$46:$G$59</definedName>
    <definedName name="XDO_?FINAL_MV?197?">SPSU!$G$10:$G$34</definedName>
    <definedName name="XDO_?FINAL_MV?198?">SPSU!$G$10:$G$77</definedName>
    <definedName name="XDO_?FINAL_MV?199?">SPSU!$G$10:$G$82</definedName>
    <definedName name="XDO_?FINAL_MV?2?">#REF!</definedName>
    <definedName name="XDO_?FINAL_MV?20?">#REF!</definedName>
    <definedName name="XDO_?FINAL_MV?200?">SGF!$G$42</definedName>
    <definedName name="XDO_?FINAL_MV?201?">SGF!$G$42:$G$54</definedName>
    <definedName name="XDO_?FINAL_MV?202?">SGF!$G$42:$G$59</definedName>
    <definedName name="XDO_?FINAL_MV?203?">SBISENSEX!$G$10:$G$39</definedName>
    <definedName name="XDO_?FINAL_MV?204?">SBISENSEX!$G$10:$G$82</definedName>
    <definedName name="XDO_?FINAL_MV?205?">SBISENSEX!$G$10:$G$87</definedName>
    <definedName name="XDO_?FINAL_MV?206?">SSCF!$G$10:$G$67</definedName>
    <definedName name="XDO_?FINAL_MV?207?">SSCF!$G$10:$G$110</definedName>
    <definedName name="XDO_?FINAL_MV?208?">SSCF!$G$10:$G$115</definedName>
    <definedName name="XDO_?FINAL_MV?209?">SBPF!$G$18:$G$58</definedName>
    <definedName name="XDO_?FINAL_MV?21?">SMGLF!$G$10:$G$35</definedName>
    <definedName name="XDO_?FINAL_MV?210?">SBPF!$G$18:$G$67</definedName>
    <definedName name="XDO_?FINAL_MV?211?">SBPF!$G$18:$G$88</definedName>
    <definedName name="XDO_?FINAL_MV?212?">SBPF!$G$18:$G$98</definedName>
    <definedName name="XDO_?FINAL_MV?213?">SBPF!$G$18:$G$103</definedName>
    <definedName name="XDO_?FINAL_MV?214?">'SLTAF-I'!$G$10:$G$33</definedName>
    <definedName name="XDO_?FINAL_MV?215?">'SLTAF-I'!$G$10:$G$76</definedName>
    <definedName name="XDO_?FINAL_MV?216?">'SLTAF-I'!$G$10:$G$81</definedName>
    <definedName name="XDO_?FINAL_MV?217?">'SLTAF-II'!$G$10:$G$33</definedName>
    <definedName name="XDO_?FINAL_MV?218?">'SLTAF-II'!$G$10:$G$76</definedName>
    <definedName name="XDO_?FINAL_MV?219?">'SLTAF-II'!$G$10:$G$81</definedName>
    <definedName name="XDO_?FINAL_MV?22?">SMGLF!$G$10:$G$44</definedName>
    <definedName name="XDO_?FINAL_MV?220?">SBFS!$G$10:$G$35</definedName>
    <definedName name="XDO_?FINAL_MV?221?">SBFS!$G$10:$G$78</definedName>
    <definedName name="XDO_?FINAL_MV?222?">SBFS!$G$10:$G$83</definedName>
    <definedName name="XDO_?FINAL_MV?223?">SETFNN50!$G$10:$G$59</definedName>
    <definedName name="XDO_?FINAL_MV?224?">SETFNN50!$G$10:$G$102</definedName>
    <definedName name="XDO_?FINAL_MV?225?">SETFNN50!$G$10:$G$107</definedName>
    <definedName name="XDO_?FINAL_MV?226?">SETFNIFBK!$G$10:$G$21</definedName>
    <definedName name="XDO_?FINAL_MV?227?">SETFNIFBK!$G$10:$G$64</definedName>
    <definedName name="XDO_?FINAL_MV?228?">SETFNIFBK!$G$10:$G$69</definedName>
    <definedName name="XDO_?FINAL_MV?229?">SETFBSE100!$G$10:$G$110</definedName>
    <definedName name="XDO_?FINAL_MV?23?">SMGLF!$G$10:$G$83</definedName>
    <definedName name="XDO_?FINAL_MV?230?">SETFBSE100!$G$10:$G$153</definedName>
    <definedName name="XDO_?FINAL_MV?231?">SETFBSE100!$G$10:$G$158</definedName>
    <definedName name="XDO_?FINAL_MV?232?">SESF!$G$10:$G$123</definedName>
    <definedName name="XDO_?FINAL_MV?233?">SESF!$G$10:$G$129</definedName>
    <definedName name="XDO_?FINAL_MV?234?">SESF!$G$10:$G$134</definedName>
    <definedName name="XDO_?FINAL_MV?235?">SESF!$G$10:$G$138</definedName>
    <definedName name="XDO_?FINAL_MV?236?">SESF!$G$10:$G$157</definedName>
    <definedName name="XDO_?FINAL_MV?237?">SESF!$G$10:$G$168</definedName>
    <definedName name="XDO_?FINAL_MV?238?">SESF!$G$10:$G$175</definedName>
    <definedName name="XDO_?FINAL_MV?239?">SESF!$G$10:$G$181</definedName>
    <definedName name="XDO_?FINAL_MV?24?">SMGLF!$G$10:$G$88</definedName>
    <definedName name="XDO_?FINAL_MV?240?">SESF!$G$10:$G$200</definedName>
    <definedName name="XDO_?FINAL_MV?241?">SESF!$G$10:$G$205</definedName>
    <definedName name="XDO_?FINAL_MV?242?">SETFNIF50!$G$10:$G$59</definedName>
    <definedName name="XDO_?FINAL_MV?243?">SETFNIF50!$G$10:$G$102</definedName>
    <definedName name="XDO_?FINAL_MV?244?">SETFNIF50!$G$10:$G$107</definedName>
    <definedName name="XDO_?FINAL_MV?245?">'SLTAF-III'!$G$10:$G$35</definedName>
    <definedName name="XDO_?FINAL_MV?246?">'SLTAF-III'!$G$10:$G$78</definedName>
    <definedName name="XDO_?FINAL_MV?247?">'SLTAF-III'!$G$10:$G$83</definedName>
    <definedName name="XDO_?FINAL_MV?248?">SETF10GILT!$G$24</definedName>
    <definedName name="XDO_?FINAL_MV?249?">SETF10GILT!$G$24:$G$53</definedName>
    <definedName name="XDO_?FINAL_MV?25?">#REF!</definedName>
    <definedName name="XDO_?FINAL_MV?250?">SETF10GILT!$G$24:$G$58</definedName>
    <definedName name="XDO_?FINAL_MV?251?">'SLTAF-IV'!$G$10:$G$32</definedName>
    <definedName name="XDO_?FINAL_MV?252?">'SLTAF-IV'!$G$10:$G$75</definedName>
    <definedName name="XDO_?FINAL_MV?253?">'SLTAF-IV'!$G$10:$G$80</definedName>
    <definedName name="XDO_?FINAL_MV?254?">'SLTAF-V'!$G$10:$G$37</definedName>
    <definedName name="XDO_?FINAL_MV?255?">'SLTAF-V'!$G$10:$G$80</definedName>
    <definedName name="XDO_?FINAL_MV?256?">'SLTAF-V'!$G$10:$G$85</definedName>
    <definedName name="XDO_?FINAL_MV?257?">'SLTAF-VI'!$G$10:$G$47</definedName>
    <definedName name="XDO_?FINAL_MV?258?">'SLTAF-VI'!$G$10:$G$90</definedName>
    <definedName name="XDO_?FINAL_MV?259?">'SLTAF-VI'!$G$10:$G$95</definedName>
    <definedName name="XDO_?FINAL_MV?26?">#REF!</definedName>
    <definedName name="XDO_?FINAL_MV?260?">SETFSN50!$G$10:$G$60</definedName>
    <definedName name="XDO_?FINAL_MV?261?">SETFSN50!$G$10:$G$103</definedName>
    <definedName name="XDO_?FINAL_MV?262?">SETFSN50!$G$10:$G$108</definedName>
    <definedName name="XDO_?FINAL_MV?263?">SBIETFQLTY!$G$10:$G$39</definedName>
    <definedName name="XDO_?FINAL_MV?264?">SBIETFQLTY!$G$10:$G$82</definedName>
    <definedName name="XDO_?FINAL_MV?265?">SBIETFQLTY!$G$10:$G$87</definedName>
    <definedName name="XDO_?FINAL_MV?266?">SCBF!$G$18:$G$97</definedName>
    <definedName name="XDO_?FINAL_MV?267?">SCBF!$G$18:$G$103</definedName>
    <definedName name="XDO_?FINAL_MV?268?">SCBF!$G$18:$G$109</definedName>
    <definedName name="XDO_?FINAL_MV?269?">SCBF!$G$18:$G$116</definedName>
    <definedName name="XDO_?FINAL_MV?27?">SEHF!$G$10:$G$46</definedName>
    <definedName name="XDO_?FINAL_MV?270?">SCBF!$G$18:$G$135</definedName>
    <definedName name="XDO_?FINAL_MV?271?">SCBF!$G$18:$G$145</definedName>
    <definedName name="XDO_?FINAL_MV?272?">SCBF!$G$18:$G$150</definedName>
    <definedName name="XDO_?FINAL_MV?273?">SEMVF!$G$10:$G$59</definedName>
    <definedName name="XDO_?FINAL_MV?274?">SEMVF!$G$10:$G$102</definedName>
    <definedName name="XDO_?FINAL_MV?275?">SEMVF!$G$10:$G$107</definedName>
    <definedName name="XDO_?FINAL_MV?276?">'SFMP- Series 1'!$G$26:$G$31</definedName>
    <definedName name="XDO_?FINAL_MV?277?">'SFMP- Series 1'!$G$26:$G$50</definedName>
    <definedName name="XDO_?FINAL_MV?278?">'SFMP- Series 1'!$G$26:$G$65</definedName>
    <definedName name="XDO_?FINAL_MV?279?">'SFMP- Series 1'!$G$26:$G$70</definedName>
    <definedName name="XDO_?FINAL_MV?28?">SEHF!$G$10:$G$51</definedName>
    <definedName name="XDO_?FINAL_MV?280?">'SFMP- Series 6'!$G$26:$G$29</definedName>
    <definedName name="XDO_?FINAL_MV?281?">'SFMP- Series 6'!$G$26:$G$48</definedName>
    <definedName name="XDO_?FINAL_MV?282?">'SFMP- Series 6'!$G$26:$G$63</definedName>
    <definedName name="XDO_?FINAL_MV?283?">'SFMP- Series 6'!$G$26:$G$68</definedName>
    <definedName name="XDO_?FINAL_MV?284?">'SFMP- Series 34'!$G$26</definedName>
    <definedName name="XDO_?FINAL_MV?285?">'SFMP- Series 34'!$G$26:$G$43</definedName>
    <definedName name="XDO_?FINAL_MV?286?">'SFMP- Series 34'!$G$26:$G$58</definedName>
    <definedName name="XDO_?FINAL_MV?287?">'SFMP- Series 34'!$G$26:$G$63</definedName>
    <definedName name="XDO_?FINAL_MV?288?">'SMCBF-IP'!$G$10:$G$37</definedName>
    <definedName name="XDO_?FINAL_MV?289?">'SMCBF-IP'!$G$10:$G$43</definedName>
    <definedName name="XDO_?FINAL_MV?29?">SEHF!$G$10:$G$58</definedName>
    <definedName name="XDO_?FINAL_MV?290?">'SMCBF-IP'!$G$10:$G$48</definedName>
    <definedName name="XDO_?FINAL_MV?291?">'SMCBF-IP'!$G$10:$G$87</definedName>
    <definedName name="XDO_?FINAL_MV?292?">'SMCBF-IP'!$G$10:$G$92</definedName>
    <definedName name="XDO_?FINAL_MV?293?">SFRDF!$G$18:$G$25</definedName>
    <definedName name="XDO_?FINAL_MV?294?">SFRDF!$G$18:$G$36</definedName>
    <definedName name="XDO_?FINAL_MV?295?">SFRDF!$G$18:$G$45</definedName>
    <definedName name="XDO_?FINAL_MV?296?">SFRDF!$G$18:$G$58</definedName>
    <definedName name="XDO_?FINAL_MV?297?">SFRDF!$G$18:$G$68</definedName>
    <definedName name="XDO_?FINAL_MV?298?">SFRDF!$G$18:$G$73</definedName>
    <definedName name="XDO_?FINAL_MV?299?">SBIETFIT!$G$10:$G$19</definedName>
    <definedName name="XDO_?FINAL_MV?3?">#REF!</definedName>
    <definedName name="XDO_?FINAL_MV?30?">SEHF!$G$10:$G$62</definedName>
    <definedName name="XDO_?FINAL_MV?300?">SBIETFIT!$G$10:$G$62</definedName>
    <definedName name="XDO_?FINAL_MV?301?">SBIETFIT!$G$10:$G$67</definedName>
    <definedName name="XDO_?FINAL_MV?302?">SBIETFPB!$G$10:$G$19</definedName>
    <definedName name="XDO_?FINAL_MV?303?">SBIETFPB!$G$10:$G$62</definedName>
    <definedName name="XDO_?FINAL_MV?304?">SBIETFPB!$G$10:$G$67</definedName>
    <definedName name="XDO_?FINAL_MV?305?">'SRBF-AP'!$G$10:$G$53</definedName>
    <definedName name="XDO_?FINAL_MV?306?">'SRBF-AP'!$G$10:$G$63</definedName>
    <definedName name="XDO_?FINAL_MV?307?">'SRBF-AP'!$G$10:$G$71</definedName>
    <definedName name="XDO_?FINAL_MV?308?">'SRBF-AP'!$G$10:$G$100</definedName>
    <definedName name="XDO_?FINAL_MV?309?">'SRBF-AP'!$G$10:$G$105</definedName>
    <definedName name="XDO_?FINAL_MV?31?">SEHF!$G$10:$G$108</definedName>
    <definedName name="XDO_?FINAL_MV?310?">'SRBF-AHP'!$G$10:$G$53</definedName>
    <definedName name="XDO_?FINAL_MV?311?">'SRBF-AHP'!$G$10:$G$62</definedName>
    <definedName name="XDO_?FINAL_MV?312?">'SRBF-AHP'!$G$10:$G$67</definedName>
    <definedName name="XDO_?FINAL_MV?313?">'SRBF-AHP'!$G$10:$G$72</definedName>
    <definedName name="XDO_?FINAL_MV?314?">'SRBF-AHP'!$G$10:$G$81</definedName>
    <definedName name="XDO_?FINAL_MV?315?">'SRBF-AHP'!$G$10:$G$85</definedName>
    <definedName name="XDO_?FINAL_MV?316?">'SRBF-AHP'!$G$10:$G$112</definedName>
    <definedName name="XDO_?FINAL_MV?317?">'SRBF-AHP'!$G$10:$G$117</definedName>
    <definedName name="XDO_?FINAL_MV?318?">'SRBF-CHP'!$G$10:$G$53</definedName>
    <definedName name="XDO_?FINAL_MV?319?">'SRBF-CHP'!$G$10:$G$70</definedName>
    <definedName name="XDO_?FINAL_MV?32?">SEHF!$G$10:$G$114</definedName>
    <definedName name="XDO_?FINAL_MV?320?">'SRBF-CHP'!$G$10:$G$82</definedName>
    <definedName name="XDO_?FINAL_MV?321?">'SRBF-CHP'!$G$10:$G$111</definedName>
    <definedName name="XDO_?FINAL_MV?322?">'SRBF-CHP'!$G$10:$G$116</definedName>
    <definedName name="XDO_?FINAL_MV?323?">'SRBF-CP'!$G$10:$G$53</definedName>
    <definedName name="XDO_?FINAL_MV?324?">'SRBF-CP'!$G$10:$G$69</definedName>
    <definedName name="XDO_?FINAL_MV?325?">'SRBF-CP'!$G$10:$G$81</definedName>
    <definedName name="XDO_?FINAL_MV?326?">'SRBF-CP'!$G$10:$G$85</definedName>
    <definedName name="XDO_?FINAL_MV?327?">'SRBF-CP'!$G$10:$G$112</definedName>
    <definedName name="XDO_?FINAL_MV?328?">'SRBF-CP'!$G$10:$G$117</definedName>
    <definedName name="XDO_?FINAL_MV?329?">'SIA-US EQUITY FOF'!$G$14</definedName>
    <definedName name="XDO_?FINAL_MV?33?">SEHF!$G$10:$G$124</definedName>
    <definedName name="XDO_?FINAL_MV?330?">'SIA-US EQUITY FOF'!$G$14:$G$53</definedName>
    <definedName name="XDO_?FINAL_MV?331?">'SIA-US EQUITY FOF'!$G$14:$G$58</definedName>
    <definedName name="XDO_?FINAL_MV?332?">'SFMP- Series 41'!$G$18:$G$19</definedName>
    <definedName name="XDO_?FINAL_MV?333?">'SFMP- Series 41'!$G$18:$G$27</definedName>
    <definedName name="XDO_?FINAL_MV?334?">'SFMP- Series 41'!$G$18:$G$34</definedName>
    <definedName name="XDO_?FINAL_MV?335?">'SFMP- Series 41'!$G$18:$G$54</definedName>
    <definedName name="XDO_?FINAL_MV?336?">'SFMP- Series 41'!$G$18:$G$69</definedName>
    <definedName name="XDO_?FINAL_MV?337?">'SFMP- Series 41'!$G$18:$G$74</definedName>
    <definedName name="XDO_?FINAL_MV?338?">'SFMP- Series 42'!$G$18</definedName>
    <definedName name="XDO_?FINAL_MV?339?">'SFMP- Series 42'!$G$18:$G$40</definedName>
    <definedName name="XDO_?FINAL_MV?34?">SEHF!$G$10:$G$133</definedName>
    <definedName name="XDO_?FINAL_MV?340?">'SFMP- Series 42'!$G$18:$G$62</definedName>
    <definedName name="XDO_?FINAL_MV?341?">'SFMP- Series 42'!$G$18:$G$77</definedName>
    <definedName name="XDO_?FINAL_MV?342?">'SFMP- Series 42'!$G$18:$G$82</definedName>
    <definedName name="XDO_?FINAL_MV?343?">'SFMP- Series 43'!$G$26:$G$34</definedName>
    <definedName name="XDO_?FINAL_MV?344?">'SFMP- Series 43'!$G$26:$G$53</definedName>
    <definedName name="XDO_?FINAL_MV?345?">'SFMP- Series 43'!$G$26:$G$68</definedName>
    <definedName name="XDO_?FINAL_MV?346?">'SFMP- Series 43'!$G$26:$G$73</definedName>
    <definedName name="XDO_?FINAL_MV?347?">'SNN50'!$G$10:$G$59</definedName>
    <definedName name="XDO_?FINAL_MV?348?">'SNN50'!$G$10:$G$102</definedName>
    <definedName name="XDO_?FINAL_MV?349?">'SNN50'!$G$10:$G$107</definedName>
    <definedName name="XDO_?FINAL_MV?35?">SEHF!$G$10:$G$141</definedName>
    <definedName name="XDO_?FINAL_MV?350?">'SFMP- Series 44'!$G$26:$G$31</definedName>
    <definedName name="XDO_?FINAL_MV?351?">'SFMP- Series 44'!$G$26:$G$53</definedName>
    <definedName name="XDO_?FINAL_MV?352?">'SFMP- Series 44'!$G$26:$G$68</definedName>
    <definedName name="XDO_?FINAL_MV?353?">'SFMP- Series 44'!$G$26:$G$73</definedName>
    <definedName name="XDO_?FINAL_MV?354?">'SFMP- Series 45'!$G$26:$G$33</definedName>
    <definedName name="XDO_?FINAL_MV?355?">'SFMP- Series 45'!$G$26:$G$56</definedName>
    <definedName name="XDO_?FINAL_MV?356?">'SFMP- Series 45'!$G$26:$G$71</definedName>
    <definedName name="XDO_?FINAL_MV?357?">'SFMP- Series 45'!$G$26:$G$76</definedName>
    <definedName name="XDO_?FINAL_MV?358?">SBIETFCON!$G$10:$G$39</definedName>
    <definedName name="XDO_?FINAL_MV?359?">SBIETFCON!$G$10:$G$82</definedName>
    <definedName name="XDO_?FINAL_MV?36?">SEHF!$G$10:$G$156</definedName>
    <definedName name="XDO_?FINAL_MV?360?">SBIETFCON!$G$10:$G$87</definedName>
    <definedName name="XDO_?FINAL_MV?361?">'SFMP- Series 46'!$G$26:$G$29</definedName>
    <definedName name="XDO_?FINAL_MV?362?">'SFMP- Series 46'!$G$26:$G$48</definedName>
    <definedName name="XDO_?FINAL_MV?363?">'SFMP- Series 46'!$G$26:$G$63</definedName>
    <definedName name="XDO_?FINAL_MV?364?">'SFMP- Series 46'!$G$26:$G$68</definedName>
    <definedName name="XDO_?FINAL_MV?365?">'SFMP- Series 47'!$G$26:$G$27</definedName>
    <definedName name="XDO_?FINAL_MV?366?">'SFMP- Series 47'!$G$26:$G$47</definedName>
    <definedName name="XDO_?FINAL_MV?367?">'SFMP- Series 47'!$G$26:$G$62</definedName>
    <definedName name="XDO_?FINAL_MV?368?">'SFMP- Series 47'!$G$26:$G$67</definedName>
    <definedName name="XDO_?FINAL_MV?369?">'SFMP- Series 48'!$G$26:$G$28</definedName>
    <definedName name="XDO_?FINAL_MV?37?">SEHF!$G$10:$G$161</definedName>
    <definedName name="XDO_?FINAL_MV?370?">'SFMP- Series 48'!$G$26:$G$45</definedName>
    <definedName name="XDO_?FINAL_MV?371?">'SFMP- Series 48'!$G$26:$G$60</definedName>
    <definedName name="XDO_?FINAL_MV?372?">'SFMP- Series 48'!$G$26:$G$65</definedName>
    <definedName name="XDO_?FINAL_MV?373?">SBAF!$G$10:$G$103</definedName>
    <definedName name="XDO_?FINAL_MV?374?">SBAF!$G$10:$G$109</definedName>
    <definedName name="XDO_?FINAL_MV?375?">SBAF!$G$10:$G$113</definedName>
    <definedName name="XDO_?FINAL_MV?376?">SBAF!$G$10:$G$117</definedName>
    <definedName name="XDO_?FINAL_MV?377?">SBAF!$G$10:$G$151</definedName>
    <definedName name="XDO_?FINAL_MV?378?">SBAF!$G$10:$G$164</definedName>
    <definedName name="XDO_?FINAL_MV?379?">SBAF!$G$10:$G$170</definedName>
    <definedName name="XDO_?FINAL_MV?38?">#REF!</definedName>
    <definedName name="XDO_?FINAL_MV?380?">SBAF!$G$10:$G$197</definedName>
    <definedName name="XDO_?FINAL_MV?381?">SBAF!$G$10:$G$202</definedName>
    <definedName name="XDO_?FINAL_MV?382?">'SFMP- Series 49'!$G$26:$G$33</definedName>
    <definedName name="XDO_?FINAL_MV?383?">'SFMP- Series 49'!$G$26:$G$53</definedName>
    <definedName name="XDO_?FINAL_MV?384?">'SFMP- Series 49'!$G$26:$G$68</definedName>
    <definedName name="XDO_?FINAL_MV?385?">'SFMP- Series 49'!$G$26:$G$73</definedName>
    <definedName name="XDO_?FINAL_MV?386?">'SFMP- Series 50'!$G$26:$G$30</definedName>
    <definedName name="XDO_?FINAL_MV?387?">'SFMP- Series 50'!$G$26:$G$49</definedName>
    <definedName name="XDO_?FINAL_MV?388?">'SFMP- Series 50'!$G$26:$G$64</definedName>
    <definedName name="XDO_?FINAL_MV?389?">'SFMP- Series 50'!$G$26:$G$69</definedName>
    <definedName name="XDO_?FINAL_MV?39?">#REF!</definedName>
    <definedName name="XDO_?FINAL_MV?390?">'SFMP- Series 51'!$G$26:$G$36</definedName>
    <definedName name="XDO_?FINAL_MV?391?">'SFMP- Series 51'!$G$26:$G$58</definedName>
    <definedName name="XDO_?FINAL_MV?392?">'SFMP- Series 51'!$G$26:$G$73</definedName>
    <definedName name="XDO_?FINAL_MV?393?">'SFMP- Series 51'!$G$26:$G$78</definedName>
    <definedName name="XDO_?FINAL_MV?394?">'SFMP- Series 52'!$G$26:$G$30</definedName>
    <definedName name="XDO_?FINAL_MV?395?">'SFMP- Series 52'!$G$26:$G$52</definedName>
    <definedName name="XDO_?FINAL_MV?396?">'SFMP- Series 52'!$G$26:$G$67</definedName>
    <definedName name="XDO_?FINAL_MV?397?">'SFMP- Series 52'!$G$26:$G$72</definedName>
    <definedName name="XDO_?FINAL_MV?398?">'SFMP- Series 53'!$G$26:$G$34</definedName>
    <definedName name="XDO_?FINAL_MV?399?">'SFMP- Series 53'!$G$26:$G$57</definedName>
    <definedName name="XDO_?FINAL_MV?4?">#REF!</definedName>
    <definedName name="XDO_?FINAL_MV?40?">SMIF!$G$18:$G$31</definedName>
    <definedName name="XDO_?FINAL_MV?400?">'SFMP- Series 53'!$G$26:$G$72</definedName>
    <definedName name="XDO_?FINAL_MV?401?">'SFMP- Series 53'!$G$26:$G$77</definedName>
    <definedName name="XDO_?FINAL_MV?402?">'SFMP- Series 54'!$G$26:$G$28</definedName>
    <definedName name="XDO_?FINAL_MV?403?">'SFMP- Series 54'!$G$26:$G$44</definedName>
    <definedName name="XDO_?FINAL_MV?404?">'SFMP- Series 54'!$G$26:$G$59</definedName>
    <definedName name="XDO_?FINAL_MV?405?">'SFMP- Series 54'!$G$26:$G$64</definedName>
    <definedName name="XDO_?FINAL_MV?406?">'SFMP- Series 55'!$G$26:$G$32</definedName>
    <definedName name="XDO_?FINAL_MV?407?">'SFMP- Series 55'!$G$26:$G$55</definedName>
    <definedName name="XDO_?FINAL_MV?408?">'SFMP- Series 55'!$G$26:$G$70</definedName>
    <definedName name="XDO_?FINAL_MV?409?">'SFMP- Series 55'!$G$26:$G$75</definedName>
    <definedName name="XDO_?FINAL_MV?41?">SMIF!$G$18:$G$42</definedName>
    <definedName name="XDO_?FINAL_MV?410?">'SFMP- Series 56'!$G$26:$G$28</definedName>
    <definedName name="XDO_?FINAL_MV?411?">'SFMP- Series 56'!$G$26:$G$46</definedName>
    <definedName name="XDO_?FINAL_MV?412?">'SFMP- Series 56'!$G$26:$G$61</definedName>
    <definedName name="XDO_?FINAL_MV?413?">'SFMP- Series 56'!$G$26:$G$66</definedName>
    <definedName name="XDO_?FINAL_MV?414?">'SFMP- Series 57'!$G$26:$G$29</definedName>
    <definedName name="XDO_?FINAL_MV?415?">'SFMP- Series 57'!$G$26:$G$52</definedName>
    <definedName name="XDO_?FINAL_MV?416?">'SFMP- Series 57'!$G$26:$G$67</definedName>
    <definedName name="XDO_?FINAL_MV?417?">'SFMP- Series 57'!$G$26:$G$72</definedName>
    <definedName name="XDO_?FINAL_MV?418?">'SFMP- Series 58'!$G$26:$G$31</definedName>
    <definedName name="XDO_?FINAL_MV?419?">'SFMP- Series 58'!$G$26:$G$50</definedName>
    <definedName name="XDO_?FINAL_MV?42?">SMIF!$G$18:$G$63</definedName>
    <definedName name="XDO_?FINAL_MV?420?">'SFMP- Series 58'!$G$26:$G$65</definedName>
    <definedName name="XDO_?FINAL_MV?421?">'SFMP- Series 58'!$G$26:$G$70</definedName>
    <definedName name="XDO_?FINAL_MV?422?">SCPSE!$G$18:$G$45</definedName>
    <definedName name="XDO_?FINAL_MV?423?">SCPSE!$G$18:$G$54</definedName>
    <definedName name="XDO_?FINAL_MV?424?">SCPSE!$G$18:$G$128</definedName>
    <definedName name="XDO_?FINAL_MV?425?">SCPSE!$G$18:$G$155</definedName>
    <definedName name="XDO_?FINAL_MV?426?">SCPSE!$G$18:$G$160</definedName>
    <definedName name="XDO_?FINAL_MV?427?">'SFMP- Series 59'!$G$38:$G$40</definedName>
    <definedName name="XDO_?FINAL_MV?428?">'SFMP- Series 59'!$G$38:$G$55</definedName>
    <definedName name="XDO_?FINAL_MV?429?">'SFMP- Series 59'!$G$38:$G$60</definedName>
    <definedName name="XDO_?FINAL_MV?43?">SMIF!$G$18:$G$73</definedName>
    <definedName name="XDO_?FINAL_MV?430?">'SFMP- Series 60'!$G$26:$G$30</definedName>
    <definedName name="XDO_?FINAL_MV?431?">'SFMP- Series 60'!$G$26:$G$51</definedName>
    <definedName name="XDO_?FINAL_MV?432?">'SFMP- Series 60'!$G$26:$G$66</definedName>
    <definedName name="XDO_?FINAL_MV?433?">'SFMP- Series 60'!$G$26:$G$71</definedName>
    <definedName name="XDO_?FINAL_MV?434?">SMCF!$G$10:$G$51</definedName>
    <definedName name="XDO_?FINAL_MV?435?">SMCF!$G$10:$G$66</definedName>
    <definedName name="XDO_?FINAL_MV?436?">SMCF!$G$10:$G$77</definedName>
    <definedName name="XDO_?FINAL_MV?437?">SMCF!$G$10:$G$96</definedName>
    <definedName name="XDO_?FINAL_MV?438?">SMCF!$G$10:$G$101</definedName>
    <definedName name="XDO_?FINAL_MV?439?">'SFMP- Series 61'!$G$26:$G$36</definedName>
    <definedName name="XDO_?FINAL_MV?44?">SMIF!$G$18:$G$78</definedName>
    <definedName name="XDO_?FINAL_MV?440?">'SFMP- Series 61'!$G$26:$G$58</definedName>
    <definedName name="XDO_?FINAL_MV?441?">'SFMP- Series 61'!$G$26:$G$73</definedName>
    <definedName name="XDO_?FINAL_MV?442?">'SFMP- Series 61'!$G$26:$G$78</definedName>
    <definedName name="XDO_?FINAL_MV?443?">'SFMP- Series 66'!$G$26:$G$34</definedName>
    <definedName name="XDO_?FINAL_MV?444?">'SFMP- Series 66'!$G$26:$G$56</definedName>
    <definedName name="XDO_?FINAL_MV?445?">'SFMP- Series 66'!$G$26:$G$71</definedName>
    <definedName name="XDO_?FINAL_MV?446?">'SFMP- Series 66'!$G$26:$G$76</definedName>
    <definedName name="XDO_?FINAL_MV?447?">'SFMP- Series 67'!$G$26:$G$34</definedName>
    <definedName name="XDO_?FINAL_MV?448?">'SFMP- Series 67'!$G$26:$G$56</definedName>
    <definedName name="XDO_?FINAL_MV?449?">'SFMP- Series 67'!$G$26:$G$71</definedName>
    <definedName name="XDO_?FINAL_MV?45?">#REF!</definedName>
    <definedName name="XDO_?FINAL_MV?450?">'SFMP- Series 67'!$G$26:$G$76</definedName>
    <definedName name="XDO_?FINAL_MV?451?">'SFMP- Series 64'!$G$24</definedName>
    <definedName name="XDO_?FINAL_MV?452?">'SFMP- Series 64'!$G$24:$G$32</definedName>
    <definedName name="XDO_?FINAL_MV?453?">'SFMP- Series 64'!$G$24:$G$52</definedName>
    <definedName name="XDO_?FINAL_MV?454?">'SFMP- Series 64'!$G$24:$G$67</definedName>
    <definedName name="XDO_?FINAL_MV?455?">'SFMP- Series 64'!$G$24:$G$72</definedName>
    <definedName name="XDO_?FINAL_MV?456?">'SFMP- Series 68'!$G$24</definedName>
    <definedName name="XDO_?FINAL_MV?457?">'SFMP- Series 68'!$G$24:$G$41</definedName>
    <definedName name="XDO_?FINAL_MV?458?">'SFMP- Series 68'!$G$24:$G$56</definedName>
    <definedName name="XDO_?FINAL_MV?459?">'SFMP- Series 68'!$G$24:$G$61</definedName>
    <definedName name="XDO_?FINAL_MV?46?">#REF!</definedName>
    <definedName name="XDO_?FINAL_MV?460?">SNM150IF!$G$10:$G$160</definedName>
    <definedName name="XDO_?FINAL_MV?461?">SNM150IF!$G$10:$G$203</definedName>
    <definedName name="XDO_?FINAL_MV?462?">SNM150IF!$G$10:$G$208</definedName>
    <definedName name="XDO_?FINAL_MV?463?">SNS250IF!$G$10:$G$259</definedName>
    <definedName name="XDO_?FINAL_MV?464?">SNS250IF!$G$10:$G$302</definedName>
    <definedName name="XDO_?FINAL_MV?465?">SNS250IF!$G$10:$G$307</definedName>
    <definedName name="XDO_?FINAL_MV?466?">'SCIGI-JUN 2036'!$G$24:$G$25</definedName>
    <definedName name="XDO_?FINAL_MV?467?">'SCIGI-JUN 2036'!$G$24:$G$54</definedName>
    <definedName name="XDO_?FINAL_MV?468?">'SCIGI-JUN 2036'!$G$24:$G$59</definedName>
    <definedName name="XDO_?FINAL_MV?469?">'SCIGI-APR 2029'!$G$24</definedName>
    <definedName name="XDO_?FINAL_MV?47?">SCOF!$G$10:$G$58</definedName>
    <definedName name="XDO_?FINAL_MV?470?">'SCIGI-APR 2029'!$G$24:$G$53</definedName>
    <definedName name="XDO_?FINAL_MV?471?">'SCIGI-APR 2029'!$G$24:$G$58</definedName>
    <definedName name="XDO_?FINAL_MV?472?">'SCISI-SEP 2027'!$G$24</definedName>
    <definedName name="XDO_?FINAL_MV?473?">'SCISI-SEP 2027'!$G$24:$G$44</definedName>
    <definedName name="XDO_?FINAL_MV?474?">'SCISI-SEP 2027'!$G$24:$G$71</definedName>
    <definedName name="XDO_?FINAL_MV?475?">'SCISI-SEP 2027'!$G$24:$G$76</definedName>
    <definedName name="XDO_?FINAL_MV?476?">'SFMP- Series 72'!$G$38:$G$41</definedName>
    <definedName name="XDO_?FINAL_MV?477?">'SFMP- Series 72'!$G$38:$G$56</definedName>
    <definedName name="XDO_?FINAL_MV?478?">'SFMP- Series 72'!$G$38:$G$61</definedName>
    <definedName name="XDO_?FINAL_MV?479?">'SFMP- Series 73'!$G$38:$G$41</definedName>
    <definedName name="XDO_?FINAL_MV?48?">SCOF!$G$10:$G$101</definedName>
    <definedName name="XDO_?FINAL_MV?480?">'SFMP- Series 73'!$G$38:$G$56</definedName>
    <definedName name="XDO_?FINAL_MV?481?">'SFMP- Series 73'!$G$38:$G$61</definedName>
    <definedName name="XDO_?FINAL_MV?482?">SLDF!$G$24:$G$33</definedName>
    <definedName name="XDO_?FINAL_MV?483?">SLDF!$G$24:$G$54</definedName>
    <definedName name="XDO_?FINAL_MV?484?">SLDF!$G$24:$G$64</definedName>
    <definedName name="XDO_?FINAL_MV?485?">SLDF!$G$24:$G$69</definedName>
    <definedName name="XDO_?FINAL_MV?486?">'SFMP- Series 74'!$G$26:$G$33</definedName>
    <definedName name="XDO_?FINAL_MV?487?">'SFMP- Series 74'!$G$26:$G$50</definedName>
    <definedName name="XDO_?FINAL_MV?488?">'SFMP- Series 74'!$G$26:$G$65</definedName>
    <definedName name="XDO_?FINAL_MV?489?">'SFMP- Series 74'!$G$26:$G$70</definedName>
    <definedName name="XDO_?FINAL_MV?49?">SCOF!$G$10:$G$106</definedName>
    <definedName name="XDO_?FINAL_MV?490?">'SFMP- Series 76'!$G$18:$G$21</definedName>
    <definedName name="XDO_?FINAL_MV?491?">'SFMP- Series 76'!$G$18:$G$31</definedName>
    <definedName name="XDO_?FINAL_MV?492?">'SFMP- Series 76'!$G$18:$G$49</definedName>
    <definedName name="XDO_?FINAL_MV?493?">'SFMP- Series 76'!$G$18:$G$64</definedName>
    <definedName name="XDO_?FINAL_MV?494?">'SFMP- Series 76'!$G$18:$G$69</definedName>
    <definedName name="XDO_?FINAL_MV?495?">'SFMP- Series 78'!$G$18:$G$22</definedName>
    <definedName name="XDO_?FINAL_MV?496?">'SFMP- Series 78'!$G$18:$G$34</definedName>
    <definedName name="XDO_?FINAL_MV?497?">'SFMP- Series 78'!$G$18:$G$51</definedName>
    <definedName name="XDO_?FINAL_MV?498?">'SFMP- Series 78'!$G$18:$G$66</definedName>
    <definedName name="XDO_?FINAL_MV?499?">'SFMP- Series 78'!$G$18:$G$71</definedName>
    <definedName name="XDO_?FINAL_MV?5?">#REF!</definedName>
    <definedName name="XDO_?FINAL_MV?50?">STOF!$G$10:$G$34</definedName>
    <definedName name="XDO_?FINAL_MV?500?">SDYF!$G$10:$G$51</definedName>
    <definedName name="XDO_?FINAL_MV?501?">SDYF!$G$10:$G$59</definedName>
    <definedName name="XDO_?FINAL_MV?502?">SDYF!$G$10:$G$64</definedName>
    <definedName name="XDO_?FINAL_MV?503?">SDYF!$G$10:$G$103</definedName>
    <definedName name="XDO_?FINAL_MV?504?">SDYF!$G$10:$G$108</definedName>
    <definedName name="XDO_?FINAL_MV?505?">'SFMP- Series 79'!$G$18:$G$21</definedName>
    <definedName name="XDO_?FINAL_MV?506?">'SFMP- Series 79'!$G$18:$G$44</definedName>
    <definedName name="XDO_?FINAL_MV?507?">'SFMP- Series 79'!$G$18:$G$59</definedName>
    <definedName name="XDO_?FINAL_MV?508?">'SFMP- Series 79'!$G$18:$G$64</definedName>
    <definedName name="XDO_?FINAL_MV?509?">'SFMP- Series 81'!$G$18:$G$25</definedName>
    <definedName name="XDO_?FINAL_MV?51?">STOF!$G$10:$G$39</definedName>
    <definedName name="XDO_?FINAL_MV?510?">'SFMP- Series 81'!$G$18:$G$41</definedName>
    <definedName name="XDO_?FINAL_MV?511?">'SFMP- Series 81'!$G$18:$G$59</definedName>
    <definedName name="XDO_?FINAL_MV?512?">'SFMP- Series 81'!$G$18:$G$74</definedName>
    <definedName name="XDO_?FINAL_MV?513?">'SFMP- Series 81'!$G$18:$G$79</definedName>
    <definedName name="XDO_?FINAL_MV?514?">'SBI-BSE-SENSEX-IF'!$G$10:$G$39</definedName>
    <definedName name="XDO_?FINAL_MV?515?">'SBI-BSE-SENSEX-IF'!$G$10:$G$82</definedName>
    <definedName name="XDO_?FINAL_MV?516?">'SBI-BSE-SENSEX-IF'!$G$10:$G$87</definedName>
    <definedName name="XDO_?FINAL_MV?517?">LIQUIDSBI!$G$52</definedName>
    <definedName name="XDO_?FINAL_MV?518?">LIQUIDSBI!$G$52:$G$57</definedName>
    <definedName name="XDO_?FINAL_MV?519?">SN50EWIF!$G$10:$G$59</definedName>
    <definedName name="XDO_?FINAL_MV?52?">STOF!$G$10:$G$47</definedName>
    <definedName name="XDO_?FINAL_MV?520?">SN50EWIF!$G$10:$G$102</definedName>
    <definedName name="XDO_?FINAL_MV?521?">SN50EWIF!$G$10:$G$107</definedName>
    <definedName name="XDO_?FINAL_MV?522?">SEOF!$G$10:$G$37</definedName>
    <definedName name="XDO_?FINAL_MV?523?">SEOF!$G$10:$G$80</definedName>
    <definedName name="XDO_?FINAL_MV?524?">SEOF!$G$10:$G$85</definedName>
    <definedName name="XDO_?FINAL_MV?525?">'SBI-AOF'!$G$10:$G$37</definedName>
    <definedName name="XDO_?FINAL_MV?526?">'SBI-AOF'!$G$10:$G$80</definedName>
    <definedName name="XDO_?FINAL_MV?527?">'SBI-AOF'!$G$10:$G$85</definedName>
    <definedName name="XDO_?FINAL_MV?528?">'SBI Silver ETF'!$G$54</definedName>
    <definedName name="XDO_?FINAL_MV?529?">'SBI Silver ETF'!$G$54:$G$56</definedName>
    <definedName name="XDO_?FINAL_MV?53?">STOF!$G$10:$G$86</definedName>
    <definedName name="XDO_?FINAL_MV?530?">'SBI Silver ETF'!$G$54:$G$59</definedName>
    <definedName name="XDO_?FINAL_MV?531?">'SBI Silver ETF Fund of Fund'!$G$42</definedName>
    <definedName name="XDO_?FINAL_MV?532?">'SBI Silver ETF Fund of Fund'!$G$42:$G$54</definedName>
    <definedName name="XDO_?FINAL_MV?533?">'SBI Silver ETF Fund of Fund'!$G$42:$G$59</definedName>
    <definedName name="XDO_?FINAL_MV?534?">'SBI Nifty50 Equal Weight ETF'!$G$10:$G$59</definedName>
    <definedName name="XDO_?FINAL_MV?535?">'SBI Nifty50 Equal Weight ETF'!$G$10:$G$102</definedName>
    <definedName name="XDO_?FINAL_MV?536?">'SBI Nifty50 Equal Weight ETF'!$G$10:$G$107</definedName>
    <definedName name="XDO_?FINAL_MV?537?">SIOF!$G$10:$G$45</definedName>
    <definedName name="XDO_?FINAL_MV?538?">SIOF!$G$10:$G$88</definedName>
    <definedName name="XDO_?FINAL_MV?539?">SIOF!$G$10:$G$93</definedName>
    <definedName name="XDO_?FINAL_MV?54?">STOF!$G$10:$G$91</definedName>
    <definedName name="XDO_?FINAL_MV?540?">'SBI Nifty 500 Index Fund'!$G$10:$G$510</definedName>
    <definedName name="XDO_?FINAL_MV?541?">'SBI Nifty 500 Index Fund'!$G$10:$G$553</definedName>
    <definedName name="XDO_?FINAL_MV?542?">'SBI Nifty 500 Index Fund'!$G$10:$G$558</definedName>
    <definedName name="XDO_?FINAL_MV?543?">SBINICIF!$G$10:$G$39</definedName>
    <definedName name="XDO_?FINAL_MV?544?">SBINICIF!$G$10:$G$82</definedName>
    <definedName name="XDO_?FINAL_MV?545?">SBINICIF!$G$10:$G$87</definedName>
    <definedName name="XDO_?FINAL_MV?546?">#REF!</definedName>
    <definedName name="XDO_?FINAL_MV?547?">#REF!</definedName>
    <definedName name="XDO_?FINAL_MV?548?">#REF!</definedName>
    <definedName name="XDO_?FINAL_MV?549?">#REF!</definedName>
    <definedName name="XDO_?FINAL_MV?55?">SHOF!$G$10:$G$38</definedName>
    <definedName name="XDO_?FINAL_MV?550?">#REF!</definedName>
    <definedName name="XDO_?FINAL_MV?551?">#REF!</definedName>
    <definedName name="XDO_?FINAL_MV?552?">#REF!</definedName>
    <definedName name="XDO_?FINAL_MV?553?">#REF!</definedName>
    <definedName name="XDO_?FINAL_MV?554?">#REF!</definedName>
    <definedName name="XDO_?FINAL_MV?555?">#REF!</definedName>
    <definedName name="XDO_?FINAL_MV?556?">#REF!</definedName>
    <definedName name="XDO_?FINAL_MV?557?">#REF!</definedName>
    <definedName name="XDO_?FINAL_MV?558?">#REF!</definedName>
    <definedName name="XDO_?FINAL_MV?559?">#REF!</definedName>
    <definedName name="XDO_?FINAL_MV?56?">SHOF!$G$10:$G$44</definedName>
    <definedName name="XDO_?FINAL_MV?560?">#REF!</definedName>
    <definedName name="XDO_?FINAL_MV?561?">#REF!</definedName>
    <definedName name="XDO_?FINAL_MV?562?">#REF!</definedName>
    <definedName name="XDO_?FINAL_MV?57?">SHOF!$G$10:$G$83</definedName>
    <definedName name="XDO_?FINAL_MV?58?">SHOF!$G$10:$G$88</definedName>
    <definedName name="XDO_?FINAL_MV?59?">SCF!$G$10:$G$95</definedName>
    <definedName name="XDO_?FINAL_MV?6?">#REF!</definedName>
    <definedName name="XDO_?FINAL_MV?60?">SCF!$G$10:$G$102</definedName>
    <definedName name="XDO_?FINAL_MV?61?">SCF!$G$10:$G$106</definedName>
    <definedName name="XDO_?FINAL_MV?62?">SCF!$G$10:$G$130</definedName>
    <definedName name="XDO_?FINAL_MV?63?">SCF!$G$10:$G$149</definedName>
    <definedName name="XDO_?FINAL_MV?64?">SCF!$G$10:$G$154</definedName>
    <definedName name="XDO_?FINAL_MV?65?">SNIF!$G$10:$G$59</definedName>
    <definedName name="XDO_?FINAL_MV?66?">SNIF!$G$10:$G$102</definedName>
    <definedName name="XDO_?FINAL_MV?67?">SNIF!$G$10:$G$107</definedName>
    <definedName name="XDO_?FINAL_MV?68?">'SMCBF-SP'!$G$10:$G$27</definedName>
    <definedName name="XDO_?FINAL_MV?69?">'SMCBF-SP'!$G$10:$G$48</definedName>
    <definedName name="XDO_?FINAL_MV?7?">#REF!</definedName>
    <definedName name="XDO_?FINAL_MV?70?">'SMCBF-SP'!$G$10:$G$59</definedName>
    <definedName name="XDO_?FINAL_MV?71?">'SMCBF-SP'!$G$10:$G$64</definedName>
    <definedName name="XDO_?FINAL_MV?72?">'SMCBF-SP'!$G$10:$G$77</definedName>
    <definedName name="XDO_?FINAL_MV?73?">'SMCBF-SP'!$G$10:$G$92</definedName>
    <definedName name="XDO_?FINAL_MV?74?">'SMCBF-SP'!$G$10:$G$97</definedName>
    <definedName name="XDO_?FINAL_MV?75?">SOF!$G$34</definedName>
    <definedName name="XDO_?FINAL_MV?76?">SOF!$G$34:$G$54</definedName>
    <definedName name="XDO_?FINAL_MV?77?">SOF!$G$34:$G$59</definedName>
    <definedName name="XDO_?FINAL_MV?78?">SMMDF!$G$18:$G$49</definedName>
    <definedName name="XDO_?FINAL_MV?79?">SMMDF!$G$18:$G$62</definedName>
    <definedName name="XDO_?FINAL_MV?8?">#REF!</definedName>
    <definedName name="XDO_?FINAL_MV?80?">SMMDF!$G$18:$G$70</definedName>
    <definedName name="XDO_?FINAL_MV?81?">SMMDF!$G$18:$G$85</definedName>
    <definedName name="XDO_?FINAL_MV?82?">SMMDF!$G$18:$G$95</definedName>
    <definedName name="XDO_?FINAL_MV?83?">SMMDF!$G$18:$G$100</definedName>
    <definedName name="XDO_?FINAL_MV?84?">SLF!$G$18:$G$19</definedName>
    <definedName name="XDO_?FINAL_MV?85?">SLF!$G$18:$G$67</definedName>
    <definedName name="XDO_?FINAL_MV?86?">SLF!$G$18:$G$90</definedName>
    <definedName name="XDO_?FINAL_MV?87?">SLF!$G$18:$G$106</definedName>
    <definedName name="XDO_?FINAL_MV?88?">SLF!$G$18:$G$117</definedName>
    <definedName name="XDO_?FINAL_MV?89?">SLF!$G$18:$G$127</definedName>
    <definedName name="XDO_?FINAL_MV?9?">SLMF!$G$10:$G$84</definedName>
    <definedName name="XDO_?FINAL_MV?90?">SLF!$G$18:$G$132</definedName>
    <definedName name="XDO_?FINAL_MV?91?">SDBF!$G$18:$G$24</definedName>
    <definedName name="XDO_?FINAL_MV?92?">SDBF!$G$18:$G$30</definedName>
    <definedName name="XDO_?FINAL_MV?93?">SDBF!$G$18:$G$36</definedName>
    <definedName name="XDO_?FINAL_MV?94?">SDBF!$G$18:$G$57</definedName>
    <definedName name="XDO_?FINAL_MV?95?">SDBF!$G$18:$G$67</definedName>
    <definedName name="XDO_?FINAL_MV?96?">SDBF!$G$18:$G$72</definedName>
    <definedName name="XDO_?FINAL_MV?97?">SSF!$G$24:$G$25</definedName>
    <definedName name="XDO_?FINAL_MV?98?">SSF!$G$24:$G$57</definedName>
    <definedName name="XDO_?FINAL_MV?99?">SSF!$G$24:$G$93</definedName>
    <definedName name="XDO_?FINAL_NAME?">SMEEF!$C$10:$C$99</definedName>
    <definedName name="XDO_?FINAL_NAME?1?">#REF!</definedName>
    <definedName name="XDO_?FINAL_NAME?10?">SLMF!$C$10:$C$90</definedName>
    <definedName name="XDO_?FINAL_NAME?100?">SSF!$C$24:$C$136</definedName>
    <definedName name="XDO_?FINAL_NAME?101?">SSF!$C$24:$C$140</definedName>
    <definedName name="XDO_?FINAL_NAME?102?">SSF!$C$24:$C$151</definedName>
    <definedName name="XDO_?FINAL_NAME?103?">SSF!$C$24:$C$161</definedName>
    <definedName name="XDO_?FINAL_NAME?104?">SSF!$C$24:$C$166</definedName>
    <definedName name="XDO_?FINAL_NAME?105?">SCRF!$C$16</definedName>
    <definedName name="XDO_?FINAL_NAME?106?">SCRF!$C$16:$C$53</definedName>
    <definedName name="XDO_?FINAL_NAME?107?">SCRF!$C$16:$C$63</definedName>
    <definedName name="XDO_?FINAL_NAME?108?">SCRF!$C$16:$C$84</definedName>
    <definedName name="XDO_?FINAL_NAME?109?">SCRF!$C$16:$C$94</definedName>
    <definedName name="XDO_?FINAL_NAME?11?">SLMF!$C$10:$C$94</definedName>
    <definedName name="XDO_?FINAL_NAME?110?">SCRF!$C$16:$C$99</definedName>
    <definedName name="XDO_?FINAL_NAME?111?">SFEF!$C$10:$C$33</definedName>
    <definedName name="XDO_?FINAL_NAME?112?">SFEF!$C$10:$C$40</definedName>
    <definedName name="XDO_?FINAL_NAME?113?">SFEF!$C$10:$C$83</definedName>
    <definedName name="XDO_?FINAL_NAME?114?">SFEF!$C$10:$C$88</definedName>
    <definedName name="XDO_?FINAL_NAME?115?">SCHF!$C$10:$C$49</definedName>
    <definedName name="XDO_?FINAL_NAME?116?">SCHF!$C$10:$C$57</definedName>
    <definedName name="XDO_?FINAL_NAME?117?">SCHF!$C$10:$C$113</definedName>
    <definedName name="XDO_?FINAL_NAME?118?">SCHF!$C$10:$C$125</definedName>
    <definedName name="XDO_?FINAL_NAME?119?">SCHF!$C$10:$C$131</definedName>
    <definedName name="XDO_?FINAL_NAME?12?">SLMF!$C$10:$C$133</definedName>
    <definedName name="XDO_?FINAL_NAME?120?">SCHF!$C$10:$C$138</definedName>
    <definedName name="XDO_?FINAL_NAME?121?">SCHF!$C$10:$C$151</definedName>
    <definedName name="XDO_?FINAL_NAME?122?">SCHF!$C$10:$C$161</definedName>
    <definedName name="XDO_?FINAL_NAME?123?">SCHF!$C$10:$C$166</definedName>
    <definedName name="XDO_?FINAL_NAME?124?">SMUSD!$C$18:$C$44</definedName>
    <definedName name="XDO_?FINAL_NAME?125?">SMUSD!$C$18:$C$51</definedName>
    <definedName name="XDO_?FINAL_NAME?126?">SMUSD!$C$18:$C$55</definedName>
    <definedName name="XDO_?FINAL_NAME?127?">SMUSD!$C$18:$C$62</definedName>
    <definedName name="XDO_?FINAL_NAME?128?">SMUSD!$C$18:$C$74</definedName>
    <definedName name="XDO_?FINAL_NAME?129?">SMUSD!$C$18:$C$93</definedName>
    <definedName name="XDO_?FINAL_NAME?13?">SLMF!$C$10:$C$138</definedName>
    <definedName name="XDO_?FINAL_NAME?130?">SMUSD!$C$18:$C$98</definedName>
    <definedName name="XDO_?FINAL_NAME?131?">SMUSD!$C$18:$C$109</definedName>
    <definedName name="XDO_?FINAL_NAME?132?">SMUSD!$C$18:$C$119</definedName>
    <definedName name="XDO_?FINAL_NAME?133?">SMUSD!$C$18:$C$124</definedName>
    <definedName name="XDO_?FINAL_NAME?134?">SMIDCAP!$C$10:$C$74</definedName>
    <definedName name="XDO_?FINAL_NAME?135?">SMIDCAP!$C$10:$C$102</definedName>
    <definedName name="XDO_?FINAL_NAME?136?">SMIDCAP!$C$10:$C$121</definedName>
    <definedName name="XDO_?FINAL_NAME?137?">SMIDCAP!$C$10:$C$126</definedName>
    <definedName name="XDO_?FINAL_NAME?138?">SMCMF!$C$24:$C$27</definedName>
    <definedName name="XDO_?FINAL_NAME?139?">SMCMF!$C$24:$C$56</definedName>
    <definedName name="XDO_?FINAL_NAME?14?">SLTEF!$C$10:$C$68</definedName>
    <definedName name="XDO_?FINAL_NAME?140?">SMCMF!$C$24:$C$61</definedName>
    <definedName name="XDO_?FINAL_NAME?141?">SMCOMMA!$C$10:$C$34</definedName>
    <definedName name="XDO_?FINAL_NAME?142?">SMCOMMA!$C$10:$C$77</definedName>
    <definedName name="XDO_?FINAL_NAME?143?">SMCOMMA!$C$10:$C$82</definedName>
    <definedName name="XDO_?FINAL_NAME?144?">SMGF!$C$24:$C$31</definedName>
    <definedName name="XDO_?FINAL_NAME?145?">SMGF!$C$24:$C$60</definedName>
    <definedName name="XDO_?FINAL_NAME?146?">SMGF!$C$24:$C$65</definedName>
    <definedName name="XDO_?FINAL_NAME?147?">SFLEXI!$C$10:$C$110</definedName>
    <definedName name="XDO_?FINAL_NAME?148?">SFLEXI!$C$10:$C$118</definedName>
    <definedName name="XDO_?FINAL_NAME?149?">SFLEXI!$C$10:$C$157</definedName>
    <definedName name="XDO_?FINAL_NAME?15?">SLTEF!$C$10:$C$111</definedName>
    <definedName name="XDO_?FINAL_NAME?150?">SFLEXI!$C$10:$C$162</definedName>
    <definedName name="XDO_?FINAL_NAME?151?">SMAAF!$C$10:$C$59</definedName>
    <definedName name="XDO_?FINAL_NAME?152?">SMAAF!$C$10:$C$67</definedName>
    <definedName name="XDO_?FINAL_NAME?153?">SMAAF!$C$10:$C$71</definedName>
    <definedName name="XDO_?FINAL_NAME?154?">SMAAF!$C$10:$C$107</definedName>
    <definedName name="XDO_?FINAL_NAME?155?">SMAAF!$C$10:$C$118</definedName>
    <definedName name="XDO_?FINAL_NAME?156?">SMAAF!$C$10:$C$139</definedName>
    <definedName name="XDO_?FINAL_NAME?157?">SMAAF!$C$10:$C$151</definedName>
    <definedName name="XDO_?FINAL_NAME?158?">SMAAF!$C$10:$C$156</definedName>
    <definedName name="XDO_?FINAL_NAME?159?">SBLUECHIP!$C$10:$C$54</definedName>
    <definedName name="XDO_?FINAL_NAME?16?">SLTEF!$C$10:$C$116</definedName>
    <definedName name="XDO_?FINAL_NAME?160?">SBLUECHIP!$C$10:$C$80</definedName>
    <definedName name="XDO_?FINAL_NAME?161?">SBLUECHIP!$C$10:$C$99</definedName>
    <definedName name="XDO_?FINAL_NAME?162?">SBLUECHIP!$C$10:$C$104</definedName>
    <definedName name="XDO_?FINAL_NAME?163?">SAOF!$C$10:$C$203</definedName>
    <definedName name="XDO_?FINAL_NAME?164?">SAOF!$C$10:$C$230</definedName>
    <definedName name="XDO_?FINAL_NAME?165?">SAOF!$C$10:$C$246</definedName>
    <definedName name="XDO_?FINAL_NAME?166?">SAOF!$C$10:$C$251</definedName>
    <definedName name="XDO_?FINAL_NAME?167?">SAOF!$C$10:$C$258</definedName>
    <definedName name="XDO_?FINAL_NAME?168?">SAOF!$C$10:$C$268</definedName>
    <definedName name="XDO_?FINAL_NAME?169?">SAOF!$C$10:$C$280</definedName>
    <definedName name="XDO_?FINAL_NAME?17?">#REF!</definedName>
    <definedName name="XDO_?FINAL_NAME?170?">SAOF!$C$10:$C$285</definedName>
    <definedName name="XDO_?FINAL_NAME?171?">SIF!$C$10:$C$51</definedName>
    <definedName name="XDO_?FINAL_NAME?172?">SIF!$C$10:$C$59</definedName>
    <definedName name="XDO_?FINAL_NAME?173?">SIF!$C$10:$C$98</definedName>
    <definedName name="XDO_?FINAL_NAME?174?">SIF!$C$10:$C$103</definedName>
    <definedName name="XDO_?FINAL_NAME?175?">SMLDF!$C$18:$C$84</definedName>
    <definedName name="XDO_?FINAL_NAME?176?">SMLDF!$C$18:$C$93</definedName>
    <definedName name="XDO_?FINAL_NAME?177?">SMLDF!$C$18:$C$99</definedName>
    <definedName name="XDO_?FINAL_NAME?178?">SMLDF!$C$18:$C$103</definedName>
    <definedName name="XDO_?FINAL_NAME?179?">SMLDF!$C$18:$C$109</definedName>
    <definedName name="XDO_?FINAL_NAME?18?">#REF!</definedName>
    <definedName name="XDO_?FINAL_NAME?180?">SMLDF!$C$18:$C$119</definedName>
    <definedName name="XDO_?FINAL_NAME?181?">SMLDF!$C$18:$C$127</definedName>
    <definedName name="XDO_?FINAL_NAME?182?">SMLDF!$C$18:$C$134</definedName>
    <definedName name="XDO_?FINAL_NAME?183?">SMLDF!$C$18:$C$144</definedName>
    <definedName name="XDO_?FINAL_NAME?184?">SMLDF!$C$18:$C$149</definedName>
    <definedName name="XDO_?FINAL_NAME?185?">SSTDF!$C$18:$C$78</definedName>
    <definedName name="XDO_?FINAL_NAME?186?">SSTDF!$C$18:$C$85</definedName>
    <definedName name="XDO_?FINAL_NAME?187?">SSTDF!$C$18:$C$93</definedName>
    <definedName name="XDO_?FINAL_NAME?188?">SSTDF!$C$18:$C$98</definedName>
    <definedName name="XDO_?FINAL_NAME?189?">SSTDF!$C$18:$C$105</definedName>
    <definedName name="XDO_?FINAL_NAME?19?">#REF!</definedName>
    <definedName name="XDO_?FINAL_NAME?190?">SSTDF!$C$18:$C$113</definedName>
    <definedName name="XDO_?FINAL_NAME?191?">SSTDF!$C$18:$C$120</definedName>
    <definedName name="XDO_?FINAL_NAME?192?">SSTDF!$C$18:$C$130</definedName>
    <definedName name="XDO_?FINAL_NAME?193?">SSTDF!$C$18:$C$135</definedName>
    <definedName name="XDO_?FINAL_NAME?194?">SETFGOLD!$C$46</definedName>
    <definedName name="XDO_?FINAL_NAME?195?">SETFGOLD!$C$46:$C$54</definedName>
    <definedName name="XDO_?FINAL_NAME?196?">SETFGOLD!$C$46:$C$59</definedName>
    <definedName name="XDO_?FINAL_NAME?197?">SPSU!$C$10:$C$34</definedName>
    <definedName name="XDO_?FINAL_NAME?198?">SPSU!$C$10:$C$77</definedName>
    <definedName name="XDO_?FINAL_NAME?199?">SPSU!$C$10:$C$82</definedName>
    <definedName name="XDO_?FINAL_NAME?2?">#REF!</definedName>
    <definedName name="XDO_?FINAL_NAME?20?">#REF!</definedName>
    <definedName name="XDO_?FINAL_NAME?200?">SGF!$C$42</definedName>
    <definedName name="XDO_?FINAL_NAME?201?">SGF!$C$42:$C$54</definedName>
    <definedName name="XDO_?FINAL_NAME?202?">SGF!$C$42:$C$59</definedName>
    <definedName name="XDO_?FINAL_NAME?203?">SBISENSEX!$C$10:$C$39</definedName>
    <definedName name="XDO_?FINAL_NAME?204?">SBISENSEX!$C$10:$C$82</definedName>
    <definedName name="XDO_?FINAL_NAME?205?">SBISENSEX!$C$10:$C$87</definedName>
    <definedName name="XDO_?FINAL_NAME?206?">SSCF!$C$10:$C$67</definedName>
    <definedName name="XDO_?FINAL_NAME?207?">SSCF!$C$10:$C$110</definedName>
    <definedName name="XDO_?FINAL_NAME?208?">SSCF!$C$10:$C$115</definedName>
    <definedName name="XDO_?FINAL_NAME?209?">SBPF!$C$18:$C$58</definedName>
    <definedName name="XDO_?FINAL_NAME?21?">SMGLF!$C$10:$C$35</definedName>
    <definedName name="XDO_?FINAL_NAME?210?">SBPF!$C$18:$C$67</definedName>
    <definedName name="XDO_?FINAL_NAME?211?">SBPF!$C$18:$C$88</definedName>
    <definedName name="XDO_?FINAL_NAME?212?">SBPF!$C$18:$C$98</definedName>
    <definedName name="XDO_?FINAL_NAME?213?">SBPF!$C$18:$C$103</definedName>
    <definedName name="XDO_?FINAL_NAME?214?">'SLTAF-I'!$C$10:$C$33</definedName>
    <definedName name="XDO_?FINAL_NAME?215?">'SLTAF-I'!$C$10:$C$76</definedName>
    <definedName name="XDO_?FINAL_NAME?216?">'SLTAF-I'!$C$10:$C$81</definedName>
    <definedName name="XDO_?FINAL_NAME?217?">'SLTAF-II'!$C$10:$C$33</definedName>
    <definedName name="XDO_?FINAL_NAME?218?">'SLTAF-II'!$C$10:$C$76</definedName>
    <definedName name="XDO_?FINAL_NAME?219?">'SLTAF-II'!$C$10:$C$81</definedName>
    <definedName name="XDO_?FINAL_NAME?22?">SMGLF!$C$10:$C$44</definedName>
    <definedName name="XDO_?FINAL_NAME?220?">SBFS!$C$10:$C$35</definedName>
    <definedName name="XDO_?FINAL_NAME?221?">SBFS!$C$10:$C$78</definedName>
    <definedName name="XDO_?FINAL_NAME?222?">SBFS!$C$10:$C$83</definedName>
    <definedName name="XDO_?FINAL_NAME?223?">SETFNN50!$C$10:$C$59</definedName>
    <definedName name="XDO_?FINAL_NAME?224?">SETFNN50!$C$10:$C$102</definedName>
    <definedName name="XDO_?FINAL_NAME?225?">SETFNN50!$C$10:$C$107</definedName>
    <definedName name="XDO_?FINAL_NAME?226?">SETFNIFBK!$C$10:$C$21</definedName>
    <definedName name="XDO_?FINAL_NAME?227?">SETFNIFBK!$C$10:$C$64</definedName>
    <definedName name="XDO_?FINAL_NAME?228?">SETFNIFBK!$C$10:$C$69</definedName>
    <definedName name="XDO_?FINAL_NAME?229?">SETFBSE100!$C$10:$C$110</definedName>
    <definedName name="XDO_?FINAL_NAME?23?">SMGLF!$C$10:$C$83</definedName>
    <definedName name="XDO_?FINAL_NAME?230?">SETFBSE100!$C$10:$C$153</definedName>
    <definedName name="XDO_?FINAL_NAME?231?">SETFBSE100!$C$10:$C$158</definedName>
    <definedName name="XDO_?FINAL_NAME?232?">SESF!$C$10:$C$123</definedName>
    <definedName name="XDO_?FINAL_NAME?233?">SESF!$C$10:$C$129</definedName>
    <definedName name="XDO_?FINAL_NAME?234?">SESF!$C$10:$C$134</definedName>
    <definedName name="XDO_?FINAL_NAME?235?">SESF!$C$10:$C$138</definedName>
    <definedName name="XDO_?FINAL_NAME?236?">SESF!$C$10:$C$157</definedName>
    <definedName name="XDO_?FINAL_NAME?237?">SESF!$C$10:$C$168</definedName>
    <definedName name="XDO_?FINAL_NAME?238?">SESF!$C$10:$C$175</definedName>
    <definedName name="XDO_?FINAL_NAME?239?">SESF!$C$10:$C$181</definedName>
    <definedName name="XDO_?FINAL_NAME?24?">SMGLF!$C$10:$C$88</definedName>
    <definedName name="XDO_?FINAL_NAME?240?">SESF!$C$10:$C$200</definedName>
    <definedName name="XDO_?FINAL_NAME?241?">SESF!$C$10:$C$205</definedName>
    <definedName name="XDO_?FINAL_NAME?242?">SETFNIF50!$C$10:$C$59</definedName>
    <definedName name="XDO_?FINAL_NAME?243?">SETFNIF50!$C$10:$C$102</definedName>
    <definedName name="XDO_?FINAL_NAME?244?">SETFNIF50!$C$10:$C$107</definedName>
    <definedName name="XDO_?FINAL_NAME?245?">'SLTAF-III'!$C$10:$C$35</definedName>
    <definedName name="XDO_?FINAL_NAME?246?">'SLTAF-III'!$C$10:$C$78</definedName>
    <definedName name="XDO_?FINAL_NAME?247?">'SLTAF-III'!$C$10:$C$83</definedName>
    <definedName name="XDO_?FINAL_NAME?248?">SETF10GILT!$C$24</definedName>
    <definedName name="XDO_?FINAL_NAME?249?">SETF10GILT!$C$24:$C$53</definedName>
    <definedName name="XDO_?FINAL_NAME?25?">#REF!</definedName>
    <definedName name="XDO_?FINAL_NAME?250?">SETF10GILT!$C$24:$C$58</definedName>
    <definedName name="XDO_?FINAL_NAME?251?">'SLTAF-IV'!$C$10:$C$32</definedName>
    <definedName name="XDO_?FINAL_NAME?252?">'SLTAF-IV'!$C$10:$C$75</definedName>
    <definedName name="XDO_?FINAL_NAME?253?">'SLTAF-IV'!$C$10:$C$80</definedName>
    <definedName name="XDO_?FINAL_NAME?254?">'SLTAF-V'!$C$10:$C$37</definedName>
    <definedName name="XDO_?FINAL_NAME?255?">'SLTAF-V'!$C$10:$C$80</definedName>
    <definedName name="XDO_?FINAL_NAME?256?">'SLTAF-V'!$C$10:$C$85</definedName>
    <definedName name="XDO_?FINAL_NAME?257?">'SLTAF-VI'!$C$10:$C$47</definedName>
    <definedName name="XDO_?FINAL_NAME?258?">'SLTAF-VI'!$C$10:$C$90</definedName>
    <definedName name="XDO_?FINAL_NAME?259?">'SLTAF-VI'!$C$10:$C$95</definedName>
    <definedName name="XDO_?FINAL_NAME?26?">#REF!</definedName>
    <definedName name="XDO_?FINAL_NAME?260?">SETFSN50!$C$10:$C$60</definedName>
    <definedName name="XDO_?FINAL_NAME?261?">SETFSN50!$C$10:$C$103</definedName>
    <definedName name="XDO_?FINAL_NAME?262?">SETFSN50!$C$10:$C$108</definedName>
    <definedName name="XDO_?FINAL_NAME?263?">SBIETFQLTY!$C$10:$C$39</definedName>
    <definedName name="XDO_?FINAL_NAME?264?">SBIETFQLTY!$C$10:$C$82</definedName>
    <definedName name="XDO_?FINAL_NAME?265?">SBIETFQLTY!$C$10:$C$87</definedName>
    <definedName name="XDO_?FINAL_NAME?266?">SCBF!$C$18:$C$97</definedName>
    <definedName name="XDO_?FINAL_NAME?267?">SCBF!$C$18:$C$103</definedName>
    <definedName name="XDO_?FINAL_NAME?268?">SCBF!$C$18:$C$109</definedName>
    <definedName name="XDO_?FINAL_NAME?269?">SCBF!$C$18:$C$116</definedName>
    <definedName name="XDO_?FINAL_NAME?27?">SEHF!$C$10:$C$46</definedName>
    <definedName name="XDO_?FINAL_NAME?270?">SCBF!$C$18:$C$135</definedName>
    <definedName name="XDO_?FINAL_NAME?271?">SCBF!$C$18:$C$145</definedName>
    <definedName name="XDO_?FINAL_NAME?272?">SCBF!$C$18:$C$150</definedName>
    <definedName name="XDO_?FINAL_NAME?273?">SEMVF!$C$10:$C$59</definedName>
    <definedName name="XDO_?FINAL_NAME?274?">SEMVF!$C$10:$C$102</definedName>
    <definedName name="XDO_?FINAL_NAME?275?">SEMVF!$C$10:$C$107</definedName>
    <definedName name="XDO_?FINAL_NAME?276?">'SFMP- Series 1'!$C$26:$C$31</definedName>
    <definedName name="XDO_?FINAL_NAME?277?">'SFMP- Series 1'!$C$26:$C$50</definedName>
    <definedName name="XDO_?FINAL_NAME?278?">'SFMP- Series 1'!$C$26:$C$65</definedName>
    <definedName name="XDO_?FINAL_NAME?279?">'SFMP- Series 1'!$C$26:$C$70</definedName>
    <definedName name="XDO_?FINAL_NAME?28?">SEHF!$C$10:$C$51</definedName>
    <definedName name="XDO_?FINAL_NAME?280?">'SFMP- Series 6'!$C$26:$C$29</definedName>
    <definedName name="XDO_?FINAL_NAME?281?">'SFMP- Series 6'!$C$26:$C$48</definedName>
    <definedName name="XDO_?FINAL_NAME?282?">'SFMP- Series 6'!$C$26:$C$63</definedName>
    <definedName name="XDO_?FINAL_NAME?283?">'SFMP- Series 6'!$C$26:$C$68</definedName>
    <definedName name="XDO_?FINAL_NAME?284?">'SFMP- Series 34'!$C$26</definedName>
    <definedName name="XDO_?FINAL_NAME?285?">'SFMP- Series 34'!$C$26:$C$43</definedName>
    <definedName name="XDO_?FINAL_NAME?286?">'SFMP- Series 34'!$C$26:$C$58</definedName>
    <definedName name="XDO_?FINAL_NAME?287?">'SFMP- Series 34'!$C$26:$C$63</definedName>
    <definedName name="XDO_?FINAL_NAME?288?">'SMCBF-IP'!$C$10:$C$37</definedName>
    <definedName name="XDO_?FINAL_NAME?289?">'SMCBF-IP'!$C$10:$C$43</definedName>
    <definedName name="XDO_?FINAL_NAME?29?">SEHF!$C$10:$C$58</definedName>
    <definedName name="XDO_?FINAL_NAME?290?">'SMCBF-IP'!$C$10:$C$48</definedName>
    <definedName name="XDO_?FINAL_NAME?291?">'SMCBF-IP'!$C$10:$C$87</definedName>
    <definedName name="XDO_?FINAL_NAME?292?">'SMCBF-IP'!$C$10:$C$92</definedName>
    <definedName name="XDO_?FINAL_NAME?293?">SFRDF!$C$18:$C$25</definedName>
    <definedName name="XDO_?FINAL_NAME?294?">SFRDF!$C$18:$C$36</definedName>
    <definedName name="XDO_?FINAL_NAME?295?">SFRDF!$C$18:$C$45</definedName>
    <definedName name="XDO_?FINAL_NAME?296?">SFRDF!$C$18:$C$58</definedName>
    <definedName name="XDO_?FINAL_NAME?297?">SFRDF!$C$18:$C$68</definedName>
    <definedName name="XDO_?FINAL_NAME?298?">SFRDF!$C$18:$C$73</definedName>
    <definedName name="XDO_?FINAL_NAME?299?">SBIETFIT!$C$10:$C$19</definedName>
    <definedName name="XDO_?FINAL_NAME?3?">#REF!</definedName>
    <definedName name="XDO_?FINAL_NAME?30?">SEHF!$C$10:$C$62</definedName>
    <definedName name="XDO_?FINAL_NAME?300?">SBIETFIT!$C$10:$C$62</definedName>
    <definedName name="XDO_?FINAL_NAME?301?">SBIETFIT!$C$10:$C$67</definedName>
    <definedName name="XDO_?FINAL_NAME?302?">SBIETFPB!$C$10:$C$19</definedName>
    <definedName name="XDO_?FINAL_NAME?303?">SBIETFPB!$C$10:$C$62</definedName>
    <definedName name="XDO_?FINAL_NAME?304?">SBIETFPB!$C$10:$C$67</definedName>
    <definedName name="XDO_?FINAL_NAME?305?">'SRBF-AP'!$C$10:$C$53</definedName>
    <definedName name="XDO_?FINAL_NAME?306?">'SRBF-AP'!$C$10:$C$63</definedName>
    <definedName name="XDO_?FINAL_NAME?307?">'SRBF-AP'!$C$10:$C$71</definedName>
    <definedName name="XDO_?FINAL_NAME?308?">'SRBF-AP'!$C$10:$C$100</definedName>
    <definedName name="XDO_?FINAL_NAME?309?">'SRBF-AP'!$C$10:$C$105</definedName>
    <definedName name="XDO_?FINAL_NAME?31?">SEHF!$C$10:$C$108</definedName>
    <definedName name="XDO_?FINAL_NAME?310?">'SRBF-AHP'!$C$10:$C$53</definedName>
    <definedName name="XDO_?FINAL_NAME?311?">'SRBF-AHP'!$C$10:$C$62</definedName>
    <definedName name="XDO_?FINAL_NAME?312?">'SRBF-AHP'!$C$10:$C$67</definedName>
    <definedName name="XDO_?FINAL_NAME?313?">'SRBF-AHP'!$C$10:$C$72</definedName>
    <definedName name="XDO_?FINAL_NAME?314?">'SRBF-AHP'!$C$10:$C$81</definedName>
    <definedName name="XDO_?FINAL_NAME?315?">'SRBF-AHP'!$C$10:$C$85</definedName>
    <definedName name="XDO_?FINAL_NAME?316?">'SRBF-AHP'!$C$10:$C$112</definedName>
    <definedName name="XDO_?FINAL_NAME?317?">'SRBF-AHP'!$C$10:$C$117</definedName>
    <definedName name="XDO_?FINAL_NAME?318?">'SRBF-CHP'!$C$10:$C$53</definedName>
    <definedName name="XDO_?FINAL_NAME?319?">'SRBF-CHP'!$C$10:$C$70</definedName>
    <definedName name="XDO_?FINAL_NAME?32?">SEHF!$C$10:$C$114</definedName>
    <definedName name="XDO_?FINAL_NAME?320?">'SRBF-CHP'!$C$10:$C$82</definedName>
    <definedName name="XDO_?FINAL_NAME?321?">'SRBF-CHP'!$C$10:$C$111</definedName>
    <definedName name="XDO_?FINAL_NAME?322?">'SRBF-CHP'!$C$10:$C$116</definedName>
    <definedName name="XDO_?FINAL_NAME?323?">'SRBF-CP'!$C$10:$C$53</definedName>
    <definedName name="XDO_?FINAL_NAME?324?">'SRBF-CP'!$C$10:$C$69</definedName>
    <definedName name="XDO_?FINAL_NAME?325?">'SRBF-CP'!$C$10:$C$81</definedName>
    <definedName name="XDO_?FINAL_NAME?326?">'SRBF-CP'!$C$10:$C$85</definedName>
    <definedName name="XDO_?FINAL_NAME?327?">'SRBF-CP'!$C$10:$C$112</definedName>
    <definedName name="XDO_?FINAL_NAME?328?">'SRBF-CP'!$C$10:$C$117</definedName>
    <definedName name="XDO_?FINAL_NAME?329?">'SIA-US EQUITY FOF'!$C$14</definedName>
    <definedName name="XDO_?FINAL_NAME?33?">SEHF!$C$10:$C$124</definedName>
    <definedName name="XDO_?FINAL_NAME?330?">'SIA-US EQUITY FOF'!$C$14:$C$53</definedName>
    <definedName name="XDO_?FINAL_NAME?331?">'SIA-US EQUITY FOF'!$C$14:$C$58</definedName>
    <definedName name="XDO_?FINAL_NAME?332?">'SFMP- Series 41'!$C$18:$C$19</definedName>
    <definedName name="XDO_?FINAL_NAME?333?">'SFMP- Series 41'!$C$18:$C$27</definedName>
    <definedName name="XDO_?FINAL_NAME?334?">'SFMP- Series 41'!$C$18:$C$34</definedName>
    <definedName name="XDO_?FINAL_NAME?335?">'SFMP- Series 41'!$C$18:$C$54</definedName>
    <definedName name="XDO_?FINAL_NAME?336?">'SFMP- Series 41'!$C$18:$C$69</definedName>
    <definedName name="XDO_?FINAL_NAME?337?">'SFMP- Series 41'!$C$18:$C$74</definedName>
    <definedName name="XDO_?FINAL_NAME?338?">'SFMP- Series 42'!$C$18</definedName>
    <definedName name="XDO_?FINAL_NAME?339?">'SFMP- Series 42'!$C$18:$C$40</definedName>
    <definedName name="XDO_?FINAL_NAME?34?">SEHF!$C$10:$C$133</definedName>
    <definedName name="XDO_?FINAL_NAME?340?">'SFMP- Series 42'!$C$18:$C$62</definedName>
    <definedName name="XDO_?FINAL_NAME?341?">'SFMP- Series 42'!$C$18:$C$77</definedName>
    <definedName name="XDO_?FINAL_NAME?342?">'SFMP- Series 42'!$C$18:$C$82</definedName>
    <definedName name="XDO_?FINAL_NAME?343?">'SFMP- Series 43'!$C$26:$C$34</definedName>
    <definedName name="XDO_?FINAL_NAME?344?">'SFMP- Series 43'!$C$26:$C$53</definedName>
    <definedName name="XDO_?FINAL_NAME?345?">'SFMP- Series 43'!$C$26:$C$68</definedName>
    <definedName name="XDO_?FINAL_NAME?346?">'SFMP- Series 43'!$C$26:$C$73</definedName>
    <definedName name="XDO_?FINAL_NAME?347?">'SNN50'!$C$10:$C$59</definedName>
    <definedName name="XDO_?FINAL_NAME?348?">'SNN50'!$C$10:$C$102</definedName>
    <definedName name="XDO_?FINAL_NAME?349?">'SNN50'!$C$10:$C$107</definedName>
    <definedName name="XDO_?FINAL_NAME?35?">SEHF!$C$10:$C$141</definedName>
    <definedName name="XDO_?FINAL_NAME?350?">'SFMP- Series 44'!$C$26:$C$31</definedName>
    <definedName name="XDO_?FINAL_NAME?351?">'SFMP- Series 44'!$C$26:$C$53</definedName>
    <definedName name="XDO_?FINAL_NAME?352?">'SFMP- Series 44'!$C$26:$C$68</definedName>
    <definedName name="XDO_?FINAL_NAME?353?">'SFMP- Series 44'!$C$26:$C$73</definedName>
    <definedName name="XDO_?FINAL_NAME?354?">'SFMP- Series 45'!$C$26:$C$33</definedName>
    <definedName name="XDO_?FINAL_NAME?355?">'SFMP- Series 45'!$C$26:$C$56</definedName>
    <definedName name="XDO_?FINAL_NAME?356?">'SFMP- Series 45'!$C$26:$C$71</definedName>
    <definedName name="XDO_?FINAL_NAME?357?">'SFMP- Series 45'!$C$26:$C$76</definedName>
    <definedName name="XDO_?FINAL_NAME?358?">SBIETFCON!$C$10:$C$39</definedName>
    <definedName name="XDO_?FINAL_NAME?359?">SBIETFCON!$C$10:$C$82</definedName>
    <definedName name="XDO_?FINAL_NAME?36?">SEHF!$C$10:$C$156</definedName>
    <definedName name="XDO_?FINAL_NAME?360?">SBIETFCON!$C$10:$C$87</definedName>
    <definedName name="XDO_?FINAL_NAME?361?">'SFMP- Series 46'!$C$26:$C$29</definedName>
    <definedName name="XDO_?FINAL_NAME?362?">'SFMP- Series 46'!$C$26:$C$48</definedName>
    <definedName name="XDO_?FINAL_NAME?363?">'SFMP- Series 46'!$C$26:$C$63</definedName>
    <definedName name="XDO_?FINAL_NAME?364?">'SFMP- Series 46'!$C$26:$C$68</definedName>
    <definedName name="XDO_?FINAL_NAME?365?">'SFMP- Series 47'!$C$26:$C$27</definedName>
    <definedName name="XDO_?FINAL_NAME?366?">'SFMP- Series 47'!$C$26:$C$47</definedName>
    <definedName name="XDO_?FINAL_NAME?367?">'SFMP- Series 47'!$C$26:$C$62</definedName>
    <definedName name="XDO_?FINAL_NAME?368?">'SFMP- Series 47'!$C$26:$C$67</definedName>
    <definedName name="XDO_?FINAL_NAME?369?">'SFMP- Series 48'!$C$26:$C$28</definedName>
    <definedName name="XDO_?FINAL_NAME?37?">SEHF!$C$10:$C$161</definedName>
    <definedName name="XDO_?FINAL_NAME?370?">'SFMP- Series 48'!$C$26:$C$45</definedName>
    <definedName name="XDO_?FINAL_NAME?371?">'SFMP- Series 48'!$C$26:$C$60</definedName>
    <definedName name="XDO_?FINAL_NAME?372?">'SFMP- Series 48'!$C$26:$C$65</definedName>
    <definedName name="XDO_?FINAL_NAME?373?">SBAF!$C$10:$C$103</definedName>
    <definedName name="XDO_?FINAL_NAME?374?">SBAF!$C$10:$C$109</definedName>
    <definedName name="XDO_?FINAL_NAME?375?">SBAF!$C$10:$C$113</definedName>
    <definedName name="XDO_?FINAL_NAME?376?">SBAF!$C$10:$C$117</definedName>
    <definedName name="XDO_?FINAL_NAME?377?">SBAF!$C$10:$C$151</definedName>
    <definedName name="XDO_?FINAL_NAME?378?">SBAF!$C$10:$C$164</definedName>
    <definedName name="XDO_?FINAL_NAME?379?">SBAF!$C$10:$C$170</definedName>
    <definedName name="XDO_?FINAL_NAME?38?">#REF!</definedName>
    <definedName name="XDO_?FINAL_NAME?380?">SBAF!$C$10:$C$197</definedName>
    <definedName name="XDO_?FINAL_NAME?381?">SBAF!$C$10:$C$202</definedName>
    <definedName name="XDO_?FINAL_NAME?382?">'SFMP- Series 49'!$C$26:$C$33</definedName>
    <definedName name="XDO_?FINAL_NAME?383?">'SFMP- Series 49'!$C$26:$C$53</definedName>
    <definedName name="XDO_?FINAL_NAME?384?">'SFMP- Series 49'!$C$26:$C$68</definedName>
    <definedName name="XDO_?FINAL_NAME?385?">'SFMP- Series 49'!$C$26:$C$73</definedName>
    <definedName name="XDO_?FINAL_NAME?386?">'SFMP- Series 50'!$C$26:$C$30</definedName>
    <definedName name="XDO_?FINAL_NAME?387?">'SFMP- Series 50'!$C$26:$C$49</definedName>
    <definedName name="XDO_?FINAL_NAME?388?">'SFMP- Series 50'!$C$26:$C$64</definedName>
    <definedName name="XDO_?FINAL_NAME?389?">'SFMP- Series 50'!$C$26:$C$69</definedName>
    <definedName name="XDO_?FINAL_NAME?39?">#REF!</definedName>
    <definedName name="XDO_?FINAL_NAME?390?">'SFMP- Series 51'!$C$26:$C$36</definedName>
    <definedName name="XDO_?FINAL_NAME?391?">'SFMP- Series 51'!$C$26:$C$58</definedName>
    <definedName name="XDO_?FINAL_NAME?392?">'SFMP- Series 51'!$C$26:$C$73</definedName>
    <definedName name="XDO_?FINAL_NAME?393?">'SFMP- Series 51'!$C$26:$C$78</definedName>
    <definedName name="XDO_?FINAL_NAME?394?">'SFMP- Series 52'!$C$26:$C$30</definedName>
    <definedName name="XDO_?FINAL_NAME?395?">'SFMP- Series 52'!$C$26:$C$52</definedName>
    <definedName name="XDO_?FINAL_NAME?396?">'SFMP- Series 52'!$C$26:$C$67</definedName>
    <definedName name="XDO_?FINAL_NAME?397?">'SFMP- Series 52'!$C$26:$C$72</definedName>
    <definedName name="XDO_?FINAL_NAME?398?">'SFMP- Series 53'!$C$26:$C$34</definedName>
    <definedName name="XDO_?FINAL_NAME?399?">'SFMP- Series 53'!$C$26:$C$57</definedName>
    <definedName name="XDO_?FINAL_NAME?4?">#REF!</definedName>
    <definedName name="XDO_?FINAL_NAME?40?">SMIF!$C$18:$C$31</definedName>
    <definedName name="XDO_?FINAL_NAME?400?">'SFMP- Series 53'!$C$26:$C$72</definedName>
    <definedName name="XDO_?FINAL_NAME?401?">'SFMP- Series 53'!$C$26:$C$77</definedName>
    <definedName name="XDO_?FINAL_NAME?402?">'SFMP- Series 54'!$C$26:$C$28</definedName>
    <definedName name="XDO_?FINAL_NAME?403?">'SFMP- Series 54'!$C$26:$C$44</definedName>
    <definedName name="XDO_?FINAL_NAME?404?">'SFMP- Series 54'!$C$26:$C$59</definedName>
    <definedName name="XDO_?FINAL_NAME?405?">'SFMP- Series 54'!$C$26:$C$64</definedName>
    <definedName name="XDO_?FINAL_NAME?406?">'SFMP- Series 55'!$C$26:$C$32</definedName>
    <definedName name="XDO_?FINAL_NAME?407?">'SFMP- Series 55'!$C$26:$C$55</definedName>
    <definedName name="XDO_?FINAL_NAME?408?">'SFMP- Series 55'!$C$26:$C$70</definedName>
    <definedName name="XDO_?FINAL_NAME?409?">'SFMP- Series 55'!$C$26:$C$75</definedName>
    <definedName name="XDO_?FINAL_NAME?41?">SMIF!$C$18:$C$42</definedName>
    <definedName name="XDO_?FINAL_NAME?410?">'SFMP- Series 56'!$C$26:$C$28</definedName>
    <definedName name="XDO_?FINAL_NAME?411?">'SFMP- Series 56'!$C$26:$C$46</definedName>
    <definedName name="XDO_?FINAL_NAME?412?">'SFMP- Series 56'!$C$26:$C$61</definedName>
    <definedName name="XDO_?FINAL_NAME?413?">'SFMP- Series 56'!$C$26:$C$66</definedName>
    <definedName name="XDO_?FINAL_NAME?414?">'SFMP- Series 57'!$C$26:$C$29</definedName>
    <definedName name="XDO_?FINAL_NAME?415?">'SFMP- Series 57'!$C$26:$C$52</definedName>
    <definedName name="XDO_?FINAL_NAME?416?">'SFMP- Series 57'!$C$26:$C$67</definedName>
    <definedName name="XDO_?FINAL_NAME?417?">'SFMP- Series 57'!$C$26:$C$72</definedName>
    <definedName name="XDO_?FINAL_NAME?418?">'SFMP- Series 58'!$C$26:$C$31</definedName>
    <definedName name="XDO_?FINAL_NAME?419?">'SFMP- Series 58'!$C$26:$C$50</definedName>
    <definedName name="XDO_?FINAL_NAME?42?">SMIF!$C$18:$C$63</definedName>
    <definedName name="XDO_?FINAL_NAME?420?">'SFMP- Series 58'!$C$26:$C$65</definedName>
    <definedName name="XDO_?FINAL_NAME?421?">'SFMP- Series 58'!$C$26:$C$70</definedName>
    <definedName name="XDO_?FINAL_NAME?422?">SCPSE!$C$18:$C$45</definedName>
    <definedName name="XDO_?FINAL_NAME?423?">SCPSE!$C$18:$C$54</definedName>
    <definedName name="XDO_?FINAL_NAME?424?">SCPSE!$C$18:$C$128</definedName>
    <definedName name="XDO_?FINAL_NAME?425?">SCPSE!$C$18:$C$155</definedName>
    <definedName name="XDO_?FINAL_NAME?426?">SCPSE!$C$18:$C$160</definedName>
    <definedName name="XDO_?FINAL_NAME?427?">'SFMP- Series 59'!$C$38:$C$40</definedName>
    <definedName name="XDO_?FINAL_NAME?428?">'SFMP- Series 59'!$C$38:$C$55</definedName>
    <definedName name="XDO_?FINAL_NAME?429?">'SFMP- Series 59'!$C$38:$C$60</definedName>
    <definedName name="XDO_?FINAL_NAME?43?">SMIF!$C$18:$C$73</definedName>
    <definedName name="XDO_?FINAL_NAME?430?">'SFMP- Series 60'!$C$26:$C$30</definedName>
    <definedName name="XDO_?FINAL_NAME?431?">'SFMP- Series 60'!$C$26:$C$51</definedName>
    <definedName name="XDO_?FINAL_NAME?432?">'SFMP- Series 60'!$C$26:$C$66</definedName>
    <definedName name="XDO_?FINAL_NAME?433?">'SFMP- Series 60'!$C$26:$C$71</definedName>
    <definedName name="XDO_?FINAL_NAME?434?">SMCF!$C$10:$C$51</definedName>
    <definedName name="XDO_?FINAL_NAME?435?">SMCF!$C$10:$C$66</definedName>
    <definedName name="XDO_?FINAL_NAME?436?">SMCF!$C$10:$C$77</definedName>
    <definedName name="XDO_?FINAL_NAME?437?">SMCF!$C$10:$C$96</definedName>
    <definedName name="XDO_?FINAL_NAME?438?">SMCF!$C$10:$C$101</definedName>
    <definedName name="XDO_?FINAL_NAME?439?">'SFMP- Series 61'!$C$26:$C$36</definedName>
    <definedName name="XDO_?FINAL_NAME?44?">SMIF!$C$18:$C$78</definedName>
    <definedName name="XDO_?FINAL_NAME?440?">'SFMP- Series 61'!$C$26:$C$58</definedName>
    <definedName name="XDO_?FINAL_NAME?441?">'SFMP- Series 61'!$C$26:$C$73</definedName>
    <definedName name="XDO_?FINAL_NAME?442?">'SFMP- Series 61'!$C$26:$C$78</definedName>
    <definedName name="XDO_?FINAL_NAME?443?">'SFMP- Series 66'!$C$26:$C$34</definedName>
    <definedName name="XDO_?FINAL_NAME?444?">'SFMP- Series 66'!$C$26:$C$56</definedName>
    <definedName name="XDO_?FINAL_NAME?445?">'SFMP- Series 66'!$C$26:$C$71</definedName>
    <definedName name="XDO_?FINAL_NAME?446?">'SFMP- Series 66'!$C$26:$C$76</definedName>
    <definedName name="XDO_?FINAL_NAME?447?">'SFMP- Series 67'!$C$26:$C$34</definedName>
    <definedName name="XDO_?FINAL_NAME?448?">'SFMP- Series 67'!$C$26:$C$56</definedName>
    <definedName name="XDO_?FINAL_NAME?449?">'SFMP- Series 67'!$C$26:$C$71</definedName>
    <definedName name="XDO_?FINAL_NAME?45?">#REF!</definedName>
    <definedName name="XDO_?FINAL_NAME?450?">'SFMP- Series 67'!$C$26:$C$76</definedName>
    <definedName name="XDO_?FINAL_NAME?451?">'SFMP- Series 64'!$C$24</definedName>
    <definedName name="XDO_?FINAL_NAME?452?">'SFMP- Series 64'!$C$24:$C$32</definedName>
    <definedName name="XDO_?FINAL_NAME?453?">'SFMP- Series 64'!$C$24:$C$52</definedName>
    <definedName name="XDO_?FINAL_NAME?454?">'SFMP- Series 64'!$C$24:$C$67</definedName>
    <definedName name="XDO_?FINAL_NAME?455?">'SFMP- Series 64'!$C$24:$C$72</definedName>
    <definedName name="XDO_?FINAL_NAME?456?">'SFMP- Series 68'!$C$24</definedName>
    <definedName name="XDO_?FINAL_NAME?457?">'SFMP- Series 68'!$C$24:$C$41</definedName>
    <definedName name="XDO_?FINAL_NAME?458?">'SFMP- Series 68'!$C$24:$C$56</definedName>
    <definedName name="XDO_?FINAL_NAME?459?">'SFMP- Series 68'!$C$24:$C$61</definedName>
    <definedName name="XDO_?FINAL_NAME?46?">#REF!</definedName>
    <definedName name="XDO_?FINAL_NAME?460?">SNM150IF!$C$10:$C$160</definedName>
    <definedName name="XDO_?FINAL_NAME?461?">SNM150IF!$C$10:$C$203</definedName>
    <definedName name="XDO_?FINAL_NAME?462?">SNM150IF!$C$10:$C$208</definedName>
    <definedName name="XDO_?FINAL_NAME?463?">SNS250IF!$C$10:$C$259</definedName>
    <definedName name="XDO_?FINAL_NAME?464?">SNS250IF!$C$10:$C$302</definedName>
    <definedName name="XDO_?FINAL_NAME?465?">SNS250IF!$C$10:$C$307</definedName>
    <definedName name="XDO_?FINAL_NAME?466?">'SCIGI-JUN 2036'!$C$24:$C$25</definedName>
    <definedName name="XDO_?FINAL_NAME?467?">'SCIGI-JUN 2036'!$C$24:$C$54</definedName>
    <definedName name="XDO_?FINAL_NAME?468?">'SCIGI-JUN 2036'!$C$24:$C$59</definedName>
    <definedName name="XDO_?FINAL_NAME?469?">'SCIGI-APR 2029'!$C$24</definedName>
    <definedName name="XDO_?FINAL_NAME?47?">SCOF!$C$10:$C$58</definedName>
    <definedName name="XDO_?FINAL_NAME?470?">'SCIGI-APR 2029'!$C$24:$C$53</definedName>
    <definedName name="XDO_?FINAL_NAME?471?">'SCIGI-APR 2029'!$C$24:$C$58</definedName>
    <definedName name="XDO_?FINAL_NAME?472?">'SCISI-SEP 2027'!$C$24</definedName>
    <definedName name="XDO_?FINAL_NAME?473?">'SCISI-SEP 2027'!$C$24:$C$44</definedName>
    <definedName name="XDO_?FINAL_NAME?474?">'SCISI-SEP 2027'!$C$24:$C$71</definedName>
    <definedName name="XDO_?FINAL_NAME?475?">'SCISI-SEP 2027'!$C$24:$C$76</definedName>
    <definedName name="XDO_?FINAL_NAME?476?">'SFMP- Series 72'!$C$38:$C$41</definedName>
    <definedName name="XDO_?FINAL_NAME?477?">'SFMP- Series 72'!$C$38:$C$56</definedName>
    <definedName name="XDO_?FINAL_NAME?478?">'SFMP- Series 72'!$C$38:$C$61</definedName>
    <definedName name="XDO_?FINAL_NAME?479?">'SFMP- Series 73'!$C$38:$C$41</definedName>
    <definedName name="XDO_?FINAL_NAME?48?">SCOF!$C$10:$C$101</definedName>
    <definedName name="XDO_?FINAL_NAME?480?">'SFMP- Series 73'!$C$38:$C$56</definedName>
    <definedName name="XDO_?FINAL_NAME?481?">'SFMP- Series 73'!$C$38:$C$61</definedName>
    <definedName name="XDO_?FINAL_NAME?482?">SLDF!$C$24:$C$33</definedName>
    <definedName name="XDO_?FINAL_NAME?483?">SLDF!$C$24:$C$54</definedName>
    <definedName name="XDO_?FINAL_NAME?484?">SLDF!$C$24:$C$64</definedName>
    <definedName name="XDO_?FINAL_NAME?485?">SLDF!$C$24:$C$69</definedName>
    <definedName name="XDO_?FINAL_NAME?486?">'SFMP- Series 74'!$C$26:$C$33</definedName>
    <definedName name="XDO_?FINAL_NAME?487?">'SFMP- Series 74'!$C$26:$C$50</definedName>
    <definedName name="XDO_?FINAL_NAME?488?">'SFMP- Series 74'!$C$26:$C$65</definedName>
    <definedName name="XDO_?FINAL_NAME?489?">'SFMP- Series 74'!$C$26:$C$70</definedName>
    <definedName name="XDO_?FINAL_NAME?49?">SCOF!$C$10:$C$106</definedName>
    <definedName name="XDO_?FINAL_NAME?490?">'SFMP- Series 76'!$C$18:$C$21</definedName>
    <definedName name="XDO_?FINAL_NAME?491?">'SFMP- Series 76'!$C$18:$C$31</definedName>
    <definedName name="XDO_?FINAL_NAME?492?">'SFMP- Series 76'!$C$18:$C$49</definedName>
    <definedName name="XDO_?FINAL_NAME?493?">'SFMP- Series 76'!$C$18:$C$64</definedName>
    <definedName name="XDO_?FINAL_NAME?494?">'SFMP- Series 76'!$C$18:$C$69</definedName>
    <definedName name="XDO_?FINAL_NAME?495?">'SFMP- Series 78'!$C$18:$C$22</definedName>
    <definedName name="XDO_?FINAL_NAME?496?">'SFMP- Series 78'!$C$18:$C$34</definedName>
    <definedName name="XDO_?FINAL_NAME?497?">'SFMP- Series 78'!$C$18:$C$51</definedName>
    <definedName name="XDO_?FINAL_NAME?498?">'SFMP- Series 78'!$C$18:$C$66</definedName>
    <definedName name="XDO_?FINAL_NAME?499?">'SFMP- Series 78'!$C$18:$C$71</definedName>
    <definedName name="XDO_?FINAL_NAME?5?">#REF!</definedName>
    <definedName name="XDO_?FINAL_NAME?50?">STOF!$C$10:$C$34</definedName>
    <definedName name="XDO_?FINAL_NAME?500?">SDYF!$C$10:$C$51</definedName>
    <definedName name="XDO_?FINAL_NAME?501?">SDYF!$C$10:$C$59</definedName>
    <definedName name="XDO_?FINAL_NAME?502?">SDYF!$C$10:$C$64</definedName>
    <definedName name="XDO_?FINAL_NAME?503?">SDYF!$C$10:$C$103</definedName>
    <definedName name="XDO_?FINAL_NAME?504?">SDYF!$C$10:$C$108</definedName>
    <definedName name="XDO_?FINAL_NAME?505?">'SFMP- Series 79'!$C$18:$C$21</definedName>
    <definedName name="XDO_?FINAL_NAME?506?">'SFMP- Series 79'!$C$18:$C$44</definedName>
    <definedName name="XDO_?FINAL_NAME?507?">'SFMP- Series 79'!$C$18:$C$59</definedName>
    <definedName name="XDO_?FINAL_NAME?508?">'SFMP- Series 79'!$C$18:$C$64</definedName>
    <definedName name="XDO_?FINAL_NAME?509?">'SFMP- Series 81'!$C$18:$C$25</definedName>
    <definedName name="XDO_?FINAL_NAME?51?">STOF!$C$10:$C$39</definedName>
    <definedName name="XDO_?FINAL_NAME?510?">'SFMP- Series 81'!$C$18:$C$41</definedName>
    <definedName name="XDO_?FINAL_NAME?511?">'SFMP- Series 81'!$C$18:$C$59</definedName>
    <definedName name="XDO_?FINAL_NAME?512?">'SFMP- Series 81'!$C$18:$C$74</definedName>
    <definedName name="XDO_?FINAL_NAME?513?">'SFMP- Series 81'!$C$18:$C$79</definedName>
    <definedName name="XDO_?FINAL_NAME?514?">'SBI-BSE-SENSEX-IF'!$C$10:$C$39</definedName>
    <definedName name="XDO_?FINAL_NAME?515?">'SBI-BSE-SENSEX-IF'!$C$10:$C$82</definedName>
    <definedName name="XDO_?FINAL_NAME?516?">'SBI-BSE-SENSEX-IF'!$C$10:$C$87</definedName>
    <definedName name="XDO_?FINAL_NAME?517?">LIQUIDSBI!$C$52</definedName>
    <definedName name="XDO_?FINAL_NAME?518?">LIQUIDSBI!$C$52:$C$57</definedName>
    <definedName name="XDO_?FINAL_NAME?519?">SN50EWIF!$C$10:$C$59</definedName>
    <definedName name="XDO_?FINAL_NAME?52?">STOF!$C$10:$C$47</definedName>
    <definedName name="XDO_?FINAL_NAME?520?">SN50EWIF!$C$10:$C$102</definedName>
    <definedName name="XDO_?FINAL_NAME?521?">SN50EWIF!$C$10:$C$107</definedName>
    <definedName name="XDO_?FINAL_NAME?522?">SEOF!$C$10:$C$37</definedName>
    <definedName name="XDO_?FINAL_NAME?523?">SEOF!$C$10:$C$80</definedName>
    <definedName name="XDO_?FINAL_NAME?524?">SEOF!$C$10:$C$85</definedName>
    <definedName name="XDO_?FINAL_NAME?525?">'SBI-AOF'!$C$10:$C$37</definedName>
    <definedName name="XDO_?FINAL_NAME?526?">'SBI-AOF'!$C$10:$C$80</definedName>
    <definedName name="XDO_?FINAL_NAME?527?">'SBI-AOF'!$C$10:$C$85</definedName>
    <definedName name="XDO_?FINAL_NAME?528?">'SBI Silver ETF'!$C$54</definedName>
    <definedName name="XDO_?FINAL_NAME?529?">'SBI Silver ETF'!$C$54:$C$56</definedName>
    <definedName name="XDO_?FINAL_NAME?53?">STOF!$C$10:$C$86</definedName>
    <definedName name="XDO_?FINAL_NAME?530?">'SBI Silver ETF'!$C$54:$C$59</definedName>
    <definedName name="XDO_?FINAL_NAME?531?">'SBI Silver ETF Fund of Fund'!$C$42</definedName>
    <definedName name="XDO_?FINAL_NAME?532?">'SBI Silver ETF Fund of Fund'!$C$42:$C$54</definedName>
    <definedName name="XDO_?FINAL_NAME?533?">'SBI Silver ETF Fund of Fund'!$C$42:$C$59</definedName>
    <definedName name="XDO_?FINAL_NAME?534?">'SBI Nifty50 Equal Weight ETF'!$C$10:$C$59</definedName>
    <definedName name="XDO_?FINAL_NAME?535?">'SBI Nifty50 Equal Weight ETF'!$C$10:$C$102</definedName>
    <definedName name="XDO_?FINAL_NAME?536?">'SBI Nifty50 Equal Weight ETF'!$C$10:$C$107</definedName>
    <definedName name="XDO_?FINAL_NAME?537?">SIOF!$C$10:$C$45</definedName>
    <definedName name="XDO_?FINAL_NAME?538?">SIOF!$C$10:$C$88</definedName>
    <definedName name="XDO_?FINAL_NAME?539?">SIOF!$C$10:$C$93</definedName>
    <definedName name="XDO_?FINAL_NAME?54?">STOF!$C$10:$C$91</definedName>
    <definedName name="XDO_?FINAL_NAME?540?">'SBI Nifty 500 Index Fund'!$C$10:$C$510</definedName>
    <definedName name="XDO_?FINAL_NAME?541?">'SBI Nifty 500 Index Fund'!$C$10:$C$553</definedName>
    <definedName name="XDO_?FINAL_NAME?542?">'SBI Nifty 500 Index Fund'!$C$10:$C$558</definedName>
    <definedName name="XDO_?FINAL_NAME?543?">SBINICIF!$C$10:$C$39</definedName>
    <definedName name="XDO_?FINAL_NAME?544?">SBINICIF!$C$10:$C$82</definedName>
    <definedName name="XDO_?FINAL_NAME?545?">SBINICIF!$C$10:$C$87</definedName>
    <definedName name="XDO_?FINAL_NAME?546?">#REF!</definedName>
    <definedName name="XDO_?FINAL_NAME?547?">#REF!</definedName>
    <definedName name="XDO_?FINAL_NAME?548?">#REF!</definedName>
    <definedName name="XDO_?FINAL_NAME?549?">#REF!</definedName>
    <definedName name="XDO_?FINAL_NAME?55?">SHOF!$C$10:$C$38</definedName>
    <definedName name="XDO_?FINAL_NAME?550?">#REF!</definedName>
    <definedName name="XDO_?FINAL_NAME?551?">#REF!</definedName>
    <definedName name="XDO_?FINAL_NAME?552?">#REF!</definedName>
    <definedName name="XDO_?FINAL_NAME?553?">#REF!</definedName>
    <definedName name="XDO_?FINAL_NAME?554?">#REF!</definedName>
    <definedName name="XDO_?FINAL_NAME?555?">#REF!</definedName>
    <definedName name="XDO_?FINAL_NAME?556?">#REF!</definedName>
    <definedName name="XDO_?FINAL_NAME?557?">#REF!</definedName>
    <definedName name="XDO_?FINAL_NAME?558?">#REF!</definedName>
    <definedName name="XDO_?FINAL_NAME?559?">#REF!</definedName>
    <definedName name="XDO_?FINAL_NAME?56?">SHOF!$C$10:$C$44</definedName>
    <definedName name="XDO_?FINAL_NAME?560?">#REF!</definedName>
    <definedName name="XDO_?FINAL_NAME?561?">#REF!</definedName>
    <definedName name="XDO_?FINAL_NAME?562?">#REF!</definedName>
    <definedName name="XDO_?FINAL_NAME?57?">SHOF!$C$10:$C$83</definedName>
    <definedName name="XDO_?FINAL_NAME?58?">SHOF!$C$10:$C$88</definedName>
    <definedName name="XDO_?FINAL_NAME?59?">SCF!$C$10:$C$95</definedName>
    <definedName name="XDO_?FINAL_NAME?6?">#REF!</definedName>
    <definedName name="XDO_?FINAL_NAME?60?">SCF!$C$10:$C$102</definedName>
    <definedName name="XDO_?FINAL_NAME?61?">SCF!$C$10:$C$106</definedName>
    <definedName name="XDO_?FINAL_NAME?62?">SCF!$C$10:$C$130</definedName>
    <definedName name="XDO_?FINAL_NAME?63?">SCF!$C$10:$C$149</definedName>
    <definedName name="XDO_?FINAL_NAME?64?">SCF!$C$10:$C$154</definedName>
    <definedName name="XDO_?FINAL_NAME?65?">SNIF!$C$10:$C$59</definedName>
    <definedName name="XDO_?FINAL_NAME?66?">SNIF!$C$10:$C$102</definedName>
    <definedName name="XDO_?FINAL_NAME?67?">SNIF!$C$10:$C$107</definedName>
    <definedName name="XDO_?FINAL_NAME?68?">'SMCBF-SP'!$C$10:$C$27</definedName>
    <definedName name="XDO_?FINAL_NAME?69?">'SMCBF-SP'!$C$10:$C$48</definedName>
    <definedName name="XDO_?FINAL_NAME?7?">#REF!</definedName>
    <definedName name="XDO_?FINAL_NAME?70?">'SMCBF-SP'!$C$10:$C$59</definedName>
    <definedName name="XDO_?FINAL_NAME?71?">'SMCBF-SP'!$C$10:$C$64</definedName>
    <definedName name="XDO_?FINAL_NAME?72?">'SMCBF-SP'!$C$10:$C$77</definedName>
    <definedName name="XDO_?FINAL_NAME?73?">'SMCBF-SP'!$C$10:$C$92</definedName>
    <definedName name="XDO_?FINAL_NAME?74?">'SMCBF-SP'!$C$10:$C$97</definedName>
    <definedName name="XDO_?FINAL_NAME?75?">SOF!$C$34</definedName>
    <definedName name="XDO_?FINAL_NAME?76?">SOF!$C$34:$C$54</definedName>
    <definedName name="XDO_?FINAL_NAME?77?">SOF!$C$34:$C$59</definedName>
    <definedName name="XDO_?FINAL_NAME?78?">SMMDF!$C$18:$C$49</definedName>
    <definedName name="XDO_?FINAL_NAME?79?">SMMDF!$C$18:$C$62</definedName>
    <definedName name="XDO_?FINAL_NAME?8?">#REF!</definedName>
    <definedName name="XDO_?FINAL_NAME?80?">SMMDF!$C$18:$C$70</definedName>
    <definedName name="XDO_?FINAL_NAME?81?">SMMDF!$C$18:$C$85</definedName>
    <definedName name="XDO_?FINAL_NAME?82?">SMMDF!$C$18:$C$95</definedName>
    <definedName name="XDO_?FINAL_NAME?83?">SMMDF!$C$18:$C$100</definedName>
    <definedName name="XDO_?FINAL_NAME?84?">SLF!$C$18:$C$19</definedName>
    <definedName name="XDO_?FINAL_NAME?85?">SLF!$C$18:$C$67</definedName>
    <definedName name="XDO_?FINAL_NAME?86?">SLF!$C$18:$C$90</definedName>
    <definedName name="XDO_?FINAL_NAME?87?">SLF!$C$18:$C$106</definedName>
    <definedName name="XDO_?FINAL_NAME?88?">SLF!$C$18:$C$117</definedName>
    <definedName name="XDO_?FINAL_NAME?89?">SLF!$C$18:$C$127</definedName>
    <definedName name="XDO_?FINAL_NAME?9?">SLMF!$C$10:$C$84</definedName>
    <definedName name="XDO_?FINAL_NAME?90?">SLF!$C$18:$C$132</definedName>
    <definedName name="XDO_?FINAL_NAME?91?">SDBF!$C$18:$C$24</definedName>
    <definedName name="XDO_?FINAL_NAME?92?">SDBF!$C$18:$C$30</definedName>
    <definedName name="XDO_?FINAL_NAME?93?">SDBF!$C$18:$C$36</definedName>
    <definedName name="XDO_?FINAL_NAME?94?">SDBF!$C$18:$C$57</definedName>
    <definedName name="XDO_?FINAL_NAME?95?">SDBF!$C$18:$C$67</definedName>
    <definedName name="XDO_?FINAL_NAME?96?">SDBF!$C$18:$C$72</definedName>
    <definedName name="XDO_?FINAL_NAME?97?">SSF!$C$24:$C$25</definedName>
    <definedName name="XDO_?FINAL_NAME?98?">SSF!$C$24:$C$57</definedName>
    <definedName name="XDO_?FINAL_NAME?99?">SSF!$C$24:$C$93</definedName>
    <definedName name="XDO_?FINAL_PER_NET?">SMEEF!$H$10:$H$99</definedName>
    <definedName name="XDO_?FINAL_PER_NET?1?">#REF!</definedName>
    <definedName name="XDO_?FINAL_PER_NET?10?">SLMF!$H$10:$H$90</definedName>
    <definedName name="XDO_?FINAL_PER_NET?100?">SSF!$H$24:$H$136</definedName>
    <definedName name="XDO_?FINAL_PER_NET?101?">SSF!$H$24:$H$140</definedName>
    <definedName name="XDO_?FINAL_PER_NET?102?">SSF!$H$24:$H$151</definedName>
    <definedName name="XDO_?FINAL_PER_NET?103?">SSF!$H$24:$H$161</definedName>
    <definedName name="XDO_?FINAL_PER_NET?104?">SSF!$H$24:$H$166</definedName>
    <definedName name="XDO_?FINAL_PER_NET?105?">SCRF!$H$16</definedName>
    <definedName name="XDO_?FINAL_PER_NET?106?">SCRF!$H$16:$H$53</definedName>
    <definedName name="XDO_?FINAL_PER_NET?107?">SCRF!$H$16:$H$63</definedName>
    <definedName name="XDO_?FINAL_PER_NET?108?">SCRF!$H$16:$H$84</definedName>
    <definedName name="XDO_?FINAL_PER_NET?109?">SCRF!$H$16:$H$94</definedName>
    <definedName name="XDO_?FINAL_PER_NET?11?">SLMF!$H$10:$H$94</definedName>
    <definedName name="XDO_?FINAL_PER_NET?110?">SCRF!$H$16:$H$99</definedName>
    <definedName name="XDO_?FINAL_PER_NET?111?">SFEF!$H$10:$H$33</definedName>
    <definedName name="XDO_?FINAL_PER_NET?112?">SFEF!$H$10:$H$40</definedName>
    <definedName name="XDO_?FINAL_PER_NET?113?">SFEF!$H$10:$H$83</definedName>
    <definedName name="XDO_?FINAL_PER_NET?114?">SFEF!$H$10:$H$88</definedName>
    <definedName name="XDO_?FINAL_PER_NET?115?">SCHF!$H$10:$H$49</definedName>
    <definedName name="XDO_?FINAL_PER_NET?116?">SCHF!$H$10:$H$57</definedName>
    <definedName name="XDO_?FINAL_PER_NET?117?">SCHF!$H$10:$H$113</definedName>
    <definedName name="XDO_?FINAL_PER_NET?118?">SCHF!$H$10:$H$125</definedName>
    <definedName name="XDO_?FINAL_PER_NET?119?">SCHF!$H$10:$H$131</definedName>
    <definedName name="XDO_?FINAL_PER_NET?12?">SLMF!$H$10:$H$133</definedName>
    <definedName name="XDO_?FINAL_PER_NET?120?">SCHF!$H$10:$H$138</definedName>
    <definedName name="XDO_?FINAL_PER_NET?121?">SCHF!$H$10:$H$151</definedName>
    <definedName name="XDO_?FINAL_PER_NET?122?">SCHF!$H$10:$H$161</definedName>
    <definedName name="XDO_?FINAL_PER_NET?123?">SCHF!$H$10:$H$166</definedName>
    <definedName name="XDO_?FINAL_PER_NET?124?">SMUSD!$H$18:$H$44</definedName>
    <definedName name="XDO_?FINAL_PER_NET?125?">SMUSD!$H$18:$H$51</definedName>
    <definedName name="XDO_?FINAL_PER_NET?126?">SMUSD!$H$18:$H$55</definedName>
    <definedName name="XDO_?FINAL_PER_NET?127?">SMUSD!$H$18:$H$62</definedName>
    <definedName name="XDO_?FINAL_PER_NET?128?">SMUSD!$H$18:$H$74</definedName>
    <definedName name="XDO_?FINAL_PER_NET?129?">SMUSD!$H$18:$H$93</definedName>
    <definedName name="XDO_?FINAL_PER_NET?13?">SLMF!$H$10:$H$138</definedName>
    <definedName name="XDO_?FINAL_PER_NET?130?">SMUSD!$H$18:$H$98</definedName>
    <definedName name="XDO_?FINAL_PER_NET?131?">SMUSD!$H$18:$H$109</definedName>
    <definedName name="XDO_?FINAL_PER_NET?132?">SMUSD!$H$18:$H$119</definedName>
    <definedName name="XDO_?FINAL_PER_NET?133?">SMUSD!$H$18:$H$124</definedName>
    <definedName name="XDO_?FINAL_PER_NET?134?">SMIDCAP!$H$10:$H$74</definedName>
    <definedName name="XDO_?FINAL_PER_NET?135?">SMIDCAP!$H$10:$H$102</definedName>
    <definedName name="XDO_?FINAL_PER_NET?136?">SMIDCAP!$H$10:$H$121</definedName>
    <definedName name="XDO_?FINAL_PER_NET?137?">SMIDCAP!$H$10:$H$126</definedName>
    <definedName name="XDO_?FINAL_PER_NET?138?">SMCMF!$H$24:$H$27</definedName>
    <definedName name="XDO_?FINAL_PER_NET?139?">SMCMF!$H$24:$H$56</definedName>
    <definedName name="XDO_?FINAL_PER_NET?14?">SLTEF!$H$10:$H$68</definedName>
    <definedName name="XDO_?FINAL_PER_NET?140?">SMCMF!$H$24:$H$61</definedName>
    <definedName name="XDO_?FINAL_PER_NET?141?">SMCOMMA!$H$10:$H$34</definedName>
    <definedName name="XDO_?FINAL_PER_NET?142?">SMCOMMA!$H$10:$H$77</definedName>
    <definedName name="XDO_?FINAL_PER_NET?143?">SMCOMMA!$H$10:$H$82</definedName>
    <definedName name="XDO_?FINAL_PER_NET?144?">SMGF!$H$24:$H$31</definedName>
    <definedName name="XDO_?FINAL_PER_NET?145?">SMGF!$H$24:$H$60</definedName>
    <definedName name="XDO_?FINAL_PER_NET?146?">SMGF!$H$24:$H$65</definedName>
    <definedName name="XDO_?FINAL_PER_NET?147?">SFLEXI!$H$10:$H$110</definedName>
    <definedName name="XDO_?FINAL_PER_NET?148?">SFLEXI!$H$10:$H$118</definedName>
    <definedName name="XDO_?FINAL_PER_NET?149?">SFLEXI!$H$10:$H$157</definedName>
    <definedName name="XDO_?FINAL_PER_NET?15?">SLTEF!$H$10:$H$111</definedName>
    <definedName name="XDO_?FINAL_PER_NET?150?">SFLEXI!$H$10:$H$162</definedName>
    <definedName name="XDO_?FINAL_PER_NET?151?">SMAAF!$H$10:$H$59</definedName>
    <definedName name="XDO_?FINAL_PER_NET?152?">SMAAF!$H$10:$H$67</definedName>
    <definedName name="XDO_?FINAL_PER_NET?153?">SMAAF!$H$10:$H$71</definedName>
    <definedName name="XDO_?FINAL_PER_NET?154?">SMAAF!$H$10:$H$107</definedName>
    <definedName name="XDO_?FINAL_PER_NET?155?">SMAAF!$H$10:$H$118</definedName>
    <definedName name="XDO_?FINAL_PER_NET?156?">SMAAF!$H$10:$H$139</definedName>
    <definedName name="XDO_?FINAL_PER_NET?157?">SMAAF!$H$10:$H$151</definedName>
    <definedName name="XDO_?FINAL_PER_NET?158?">SMAAF!$H$10:$H$156</definedName>
    <definedName name="XDO_?FINAL_PER_NET?159?">SBLUECHIP!$H$10:$H$54</definedName>
    <definedName name="XDO_?FINAL_PER_NET?16?">SLTEF!$H$10:$H$116</definedName>
    <definedName name="XDO_?FINAL_PER_NET?160?">SBLUECHIP!$H$10:$H$80</definedName>
    <definedName name="XDO_?FINAL_PER_NET?161?">SBLUECHIP!$H$10:$H$99</definedName>
    <definedName name="XDO_?FINAL_PER_NET?162?">SBLUECHIP!$H$10:$H$104</definedName>
    <definedName name="XDO_?FINAL_PER_NET?163?">SAOF!$H$10:$H$203</definedName>
    <definedName name="XDO_?FINAL_PER_NET?164?">SAOF!$H$10:$H$230</definedName>
    <definedName name="XDO_?FINAL_PER_NET?165?">SAOF!$H$10:$H$246</definedName>
    <definedName name="XDO_?FINAL_PER_NET?166?">SAOF!$H$10:$H$251</definedName>
    <definedName name="XDO_?FINAL_PER_NET?167?">SAOF!$H$10:$H$258</definedName>
    <definedName name="XDO_?FINAL_PER_NET?168?">SAOF!$H$10:$H$268</definedName>
    <definedName name="XDO_?FINAL_PER_NET?169?">SAOF!$H$10:$H$280</definedName>
    <definedName name="XDO_?FINAL_PER_NET?17?">#REF!</definedName>
    <definedName name="XDO_?FINAL_PER_NET?170?">SAOF!$H$10:$H$285</definedName>
    <definedName name="XDO_?FINAL_PER_NET?171?">SIF!$H$10:$H$51</definedName>
    <definedName name="XDO_?FINAL_PER_NET?172?">SIF!$H$10:$H$59</definedName>
    <definedName name="XDO_?FINAL_PER_NET?173?">SIF!$H$10:$H$98</definedName>
    <definedName name="XDO_?FINAL_PER_NET?174?">SIF!$H$10:$H$103</definedName>
    <definedName name="XDO_?FINAL_PER_NET?175?">SMLDF!$H$18:$H$84</definedName>
    <definedName name="XDO_?FINAL_PER_NET?176?">SMLDF!$H$18:$H$93</definedName>
    <definedName name="XDO_?FINAL_PER_NET?177?">SMLDF!$H$18:$H$99</definedName>
    <definedName name="XDO_?FINAL_PER_NET?178?">SMLDF!$H$18:$H$103</definedName>
    <definedName name="XDO_?FINAL_PER_NET?179?">SMLDF!$H$18:$H$109</definedName>
    <definedName name="XDO_?FINAL_PER_NET?18?">#REF!</definedName>
    <definedName name="XDO_?FINAL_PER_NET?180?">SMLDF!$H$18:$H$119</definedName>
    <definedName name="XDO_?FINAL_PER_NET?181?">SMLDF!$H$18:$H$127</definedName>
    <definedName name="XDO_?FINAL_PER_NET?182?">SMLDF!$H$18:$H$134</definedName>
    <definedName name="XDO_?FINAL_PER_NET?183?">SMLDF!$H$18:$H$144</definedName>
    <definedName name="XDO_?FINAL_PER_NET?184?">SMLDF!$H$18:$H$149</definedName>
    <definedName name="XDO_?FINAL_PER_NET?185?">SSTDF!$H$18:$H$78</definedName>
    <definedName name="XDO_?FINAL_PER_NET?186?">SSTDF!$H$18:$H$85</definedName>
    <definedName name="XDO_?FINAL_PER_NET?187?">SSTDF!$H$18:$H$93</definedName>
    <definedName name="XDO_?FINAL_PER_NET?188?">SSTDF!$H$18:$H$98</definedName>
    <definedName name="XDO_?FINAL_PER_NET?189?">SSTDF!$H$18:$H$105</definedName>
    <definedName name="XDO_?FINAL_PER_NET?19?">#REF!</definedName>
    <definedName name="XDO_?FINAL_PER_NET?190?">SSTDF!$H$18:$H$113</definedName>
    <definedName name="XDO_?FINAL_PER_NET?191?">SSTDF!$H$18:$H$120</definedName>
    <definedName name="XDO_?FINAL_PER_NET?192?">SSTDF!$H$18:$H$130</definedName>
    <definedName name="XDO_?FINAL_PER_NET?193?">SSTDF!$H$18:$H$135</definedName>
    <definedName name="XDO_?FINAL_PER_NET?194?">SETFGOLD!$H$46</definedName>
    <definedName name="XDO_?FINAL_PER_NET?195?">SETFGOLD!$H$46:$H$54</definedName>
    <definedName name="XDO_?FINAL_PER_NET?196?">SETFGOLD!$H$46:$H$59</definedName>
    <definedName name="XDO_?FINAL_PER_NET?197?">SPSU!$H$10:$H$34</definedName>
    <definedName name="XDO_?FINAL_PER_NET?198?">SPSU!$H$10:$H$77</definedName>
    <definedName name="XDO_?FINAL_PER_NET?199?">SPSU!$H$10:$H$82</definedName>
    <definedName name="XDO_?FINAL_PER_NET?2?">#REF!</definedName>
    <definedName name="XDO_?FINAL_PER_NET?20?">#REF!</definedName>
    <definedName name="XDO_?FINAL_PER_NET?200?">SGF!$H$42</definedName>
    <definedName name="XDO_?FINAL_PER_NET?201?">SGF!$H$42:$H$54</definedName>
    <definedName name="XDO_?FINAL_PER_NET?202?">SGF!$H$42:$H$59</definedName>
    <definedName name="XDO_?FINAL_PER_NET?203?">SBISENSEX!$H$10:$H$39</definedName>
    <definedName name="XDO_?FINAL_PER_NET?204?">SBISENSEX!$H$10:$H$82</definedName>
    <definedName name="XDO_?FINAL_PER_NET?205?">SBISENSEX!$H$10:$H$87</definedName>
    <definedName name="XDO_?FINAL_PER_NET?206?">SSCF!$H$10:$H$67</definedName>
    <definedName name="XDO_?FINAL_PER_NET?207?">SSCF!$H$10:$H$110</definedName>
    <definedName name="XDO_?FINAL_PER_NET?208?">SSCF!$H$10:$H$115</definedName>
    <definedName name="XDO_?FINAL_PER_NET?209?">SBPF!$H$18:$H$58</definedName>
    <definedName name="XDO_?FINAL_PER_NET?21?">SMGLF!$H$10:$H$35</definedName>
    <definedName name="XDO_?FINAL_PER_NET?210?">SBPF!$H$18:$H$67</definedName>
    <definedName name="XDO_?FINAL_PER_NET?211?">SBPF!$H$18:$H$88</definedName>
    <definedName name="XDO_?FINAL_PER_NET?212?">SBPF!$H$18:$H$98</definedName>
    <definedName name="XDO_?FINAL_PER_NET?213?">SBPF!$H$18:$H$103</definedName>
    <definedName name="XDO_?FINAL_PER_NET?214?">'SLTAF-I'!$H$10:$H$33</definedName>
    <definedName name="XDO_?FINAL_PER_NET?215?">'SLTAF-I'!$H$10:$H$76</definedName>
    <definedName name="XDO_?FINAL_PER_NET?216?">'SLTAF-I'!$H$10:$H$81</definedName>
    <definedName name="XDO_?FINAL_PER_NET?217?">'SLTAF-II'!$H$10:$H$33</definedName>
    <definedName name="XDO_?FINAL_PER_NET?218?">'SLTAF-II'!$H$10:$H$76</definedName>
    <definedName name="XDO_?FINAL_PER_NET?219?">'SLTAF-II'!$H$10:$H$81</definedName>
    <definedName name="XDO_?FINAL_PER_NET?22?">SMGLF!$H$10:$H$44</definedName>
    <definedName name="XDO_?FINAL_PER_NET?220?">SBFS!$H$10:$H$35</definedName>
    <definedName name="XDO_?FINAL_PER_NET?221?">SBFS!$H$10:$H$78</definedName>
    <definedName name="XDO_?FINAL_PER_NET?222?">SBFS!$H$10:$H$83</definedName>
    <definedName name="XDO_?FINAL_PER_NET?223?">SETFNN50!$H$10:$H$59</definedName>
    <definedName name="XDO_?FINAL_PER_NET?224?">SETFNN50!$H$10:$H$102</definedName>
    <definedName name="XDO_?FINAL_PER_NET?225?">SETFNN50!$H$10:$H$107</definedName>
    <definedName name="XDO_?FINAL_PER_NET?226?">SETFNIFBK!$H$10:$H$21</definedName>
    <definedName name="XDO_?FINAL_PER_NET?227?">SETFNIFBK!$H$10:$H$64</definedName>
    <definedName name="XDO_?FINAL_PER_NET?228?">SETFNIFBK!$H$10:$H$69</definedName>
    <definedName name="XDO_?FINAL_PER_NET?229?">SETFBSE100!$H$10:$H$110</definedName>
    <definedName name="XDO_?FINAL_PER_NET?23?">SMGLF!$H$10:$H$83</definedName>
    <definedName name="XDO_?FINAL_PER_NET?230?">SETFBSE100!$H$10:$H$153</definedName>
    <definedName name="XDO_?FINAL_PER_NET?231?">SETFBSE100!$H$10:$H$158</definedName>
    <definedName name="XDO_?FINAL_PER_NET?232?">SESF!$H$10:$H$123</definedName>
    <definedName name="XDO_?FINAL_PER_NET?233?">SESF!$H$10:$H$129</definedName>
    <definedName name="XDO_?FINAL_PER_NET?234?">SESF!$H$10:$H$134</definedName>
    <definedName name="XDO_?FINAL_PER_NET?235?">SESF!$H$10:$H$138</definedName>
    <definedName name="XDO_?FINAL_PER_NET?236?">SESF!$H$10:$H$157</definedName>
    <definedName name="XDO_?FINAL_PER_NET?237?">SESF!$H$10:$H$168</definedName>
    <definedName name="XDO_?FINAL_PER_NET?238?">SESF!$H$10:$H$175</definedName>
    <definedName name="XDO_?FINAL_PER_NET?239?">SESF!$H$10:$H$181</definedName>
    <definedName name="XDO_?FINAL_PER_NET?24?">SMGLF!$H$10:$H$88</definedName>
    <definedName name="XDO_?FINAL_PER_NET?240?">SESF!$H$10:$H$200</definedName>
    <definedName name="XDO_?FINAL_PER_NET?241?">SESF!$H$10:$H$205</definedName>
    <definedName name="XDO_?FINAL_PER_NET?242?">SETFNIF50!$H$10:$H$59</definedName>
    <definedName name="XDO_?FINAL_PER_NET?243?">SETFNIF50!$H$10:$H$102</definedName>
    <definedName name="XDO_?FINAL_PER_NET?244?">SETFNIF50!$H$10:$H$107</definedName>
    <definedName name="XDO_?FINAL_PER_NET?245?">'SLTAF-III'!$H$10:$H$35</definedName>
    <definedName name="XDO_?FINAL_PER_NET?246?">'SLTAF-III'!$H$10:$H$78</definedName>
    <definedName name="XDO_?FINAL_PER_NET?247?">'SLTAF-III'!$H$10:$H$83</definedName>
    <definedName name="XDO_?FINAL_PER_NET?248?">SETF10GILT!$H$24</definedName>
    <definedName name="XDO_?FINAL_PER_NET?249?">SETF10GILT!$H$24:$H$53</definedName>
    <definedName name="XDO_?FINAL_PER_NET?25?">#REF!</definedName>
    <definedName name="XDO_?FINAL_PER_NET?250?">SETF10GILT!$H$24:$H$58</definedName>
    <definedName name="XDO_?FINAL_PER_NET?251?">'SLTAF-IV'!$H$10:$H$32</definedName>
    <definedName name="XDO_?FINAL_PER_NET?252?">'SLTAF-IV'!$H$10:$H$75</definedName>
    <definedName name="XDO_?FINAL_PER_NET?253?">'SLTAF-IV'!$H$10:$H$80</definedName>
    <definedName name="XDO_?FINAL_PER_NET?254?">'SLTAF-V'!$H$10:$H$37</definedName>
    <definedName name="XDO_?FINAL_PER_NET?255?">'SLTAF-V'!$H$10:$H$80</definedName>
    <definedName name="XDO_?FINAL_PER_NET?256?">'SLTAF-V'!$H$10:$H$85</definedName>
    <definedName name="XDO_?FINAL_PER_NET?257?">'SLTAF-VI'!$H$10:$H$47</definedName>
    <definedName name="XDO_?FINAL_PER_NET?258?">'SLTAF-VI'!$H$10:$H$90</definedName>
    <definedName name="XDO_?FINAL_PER_NET?259?">'SLTAF-VI'!$H$10:$H$95</definedName>
    <definedName name="XDO_?FINAL_PER_NET?26?">#REF!</definedName>
    <definedName name="XDO_?FINAL_PER_NET?260?">SETFSN50!$H$10:$H$60</definedName>
    <definedName name="XDO_?FINAL_PER_NET?261?">SETFSN50!$H$10:$H$103</definedName>
    <definedName name="XDO_?FINAL_PER_NET?262?">SETFSN50!$H$10:$H$108</definedName>
    <definedName name="XDO_?FINAL_PER_NET?263?">SBIETFQLTY!$H$10:$H$39</definedName>
    <definedName name="XDO_?FINAL_PER_NET?264?">SBIETFQLTY!$H$10:$H$82</definedName>
    <definedName name="XDO_?FINAL_PER_NET?265?">SBIETFQLTY!$H$10:$H$87</definedName>
    <definedName name="XDO_?FINAL_PER_NET?266?">SCBF!$H$18:$H$97</definedName>
    <definedName name="XDO_?FINAL_PER_NET?267?">SCBF!$H$18:$H$103</definedName>
    <definedName name="XDO_?FINAL_PER_NET?268?">SCBF!$H$18:$H$109</definedName>
    <definedName name="XDO_?FINAL_PER_NET?269?">SCBF!$H$18:$H$116</definedName>
    <definedName name="XDO_?FINAL_PER_NET?27?">SEHF!$H$10:$H$46</definedName>
    <definedName name="XDO_?FINAL_PER_NET?270?">SCBF!$H$18:$H$135</definedName>
    <definedName name="XDO_?FINAL_PER_NET?271?">SCBF!$H$18:$H$145</definedName>
    <definedName name="XDO_?FINAL_PER_NET?272?">SCBF!$H$18:$H$150</definedName>
    <definedName name="XDO_?FINAL_PER_NET?273?">SEMVF!$H$10:$H$59</definedName>
    <definedName name="XDO_?FINAL_PER_NET?274?">SEMVF!$H$10:$H$102</definedName>
    <definedName name="XDO_?FINAL_PER_NET?275?">SEMVF!$H$10:$H$107</definedName>
    <definedName name="XDO_?FINAL_PER_NET?276?">'SFMP- Series 1'!$H$26:$H$31</definedName>
    <definedName name="XDO_?FINAL_PER_NET?277?">'SFMP- Series 1'!$H$26:$H$50</definedName>
    <definedName name="XDO_?FINAL_PER_NET?278?">'SFMP- Series 1'!$H$26:$H$65</definedName>
    <definedName name="XDO_?FINAL_PER_NET?279?">'SFMP- Series 1'!$H$26:$H$70</definedName>
    <definedName name="XDO_?FINAL_PER_NET?28?">SEHF!$H$10:$H$51</definedName>
    <definedName name="XDO_?FINAL_PER_NET?280?">'SFMP- Series 6'!$H$26:$H$29</definedName>
    <definedName name="XDO_?FINAL_PER_NET?281?">'SFMP- Series 6'!$H$26:$H$48</definedName>
    <definedName name="XDO_?FINAL_PER_NET?282?">'SFMP- Series 6'!$H$26:$H$63</definedName>
    <definedName name="XDO_?FINAL_PER_NET?283?">'SFMP- Series 6'!$H$26:$H$68</definedName>
    <definedName name="XDO_?FINAL_PER_NET?284?">'SFMP- Series 34'!$H$26</definedName>
    <definedName name="XDO_?FINAL_PER_NET?285?">'SFMP- Series 34'!$H$26:$H$43</definedName>
    <definedName name="XDO_?FINAL_PER_NET?286?">'SFMP- Series 34'!$H$26:$H$58</definedName>
    <definedName name="XDO_?FINAL_PER_NET?287?">'SFMP- Series 34'!$H$26:$H$63</definedName>
    <definedName name="XDO_?FINAL_PER_NET?288?">'SMCBF-IP'!$H$10:$H$37</definedName>
    <definedName name="XDO_?FINAL_PER_NET?289?">'SMCBF-IP'!$H$10:$H$43</definedName>
    <definedName name="XDO_?FINAL_PER_NET?29?">SEHF!$H$10:$H$58</definedName>
    <definedName name="XDO_?FINAL_PER_NET?290?">'SMCBF-IP'!$H$10:$H$48</definedName>
    <definedName name="XDO_?FINAL_PER_NET?291?">'SMCBF-IP'!$H$10:$H$87</definedName>
    <definedName name="XDO_?FINAL_PER_NET?292?">'SMCBF-IP'!$H$10:$H$92</definedName>
    <definedName name="XDO_?FINAL_PER_NET?293?">SFRDF!$H$18:$H$25</definedName>
    <definedName name="XDO_?FINAL_PER_NET?294?">SFRDF!$H$18:$H$36</definedName>
    <definedName name="XDO_?FINAL_PER_NET?295?">SFRDF!$H$18:$H$45</definedName>
    <definedName name="XDO_?FINAL_PER_NET?296?">SFRDF!$H$18:$H$58</definedName>
    <definedName name="XDO_?FINAL_PER_NET?297?">SFRDF!$H$18:$H$68</definedName>
    <definedName name="XDO_?FINAL_PER_NET?298?">SFRDF!$H$18:$H$73</definedName>
    <definedName name="XDO_?FINAL_PER_NET?299?">SBIETFIT!$H$10:$H$19</definedName>
    <definedName name="XDO_?FINAL_PER_NET?3?">#REF!</definedName>
    <definedName name="XDO_?FINAL_PER_NET?30?">SEHF!$H$10:$H$62</definedName>
    <definedName name="XDO_?FINAL_PER_NET?300?">SBIETFIT!$H$10:$H$62</definedName>
    <definedName name="XDO_?FINAL_PER_NET?301?">SBIETFIT!$H$10:$H$67</definedName>
    <definedName name="XDO_?FINAL_PER_NET?302?">SBIETFPB!$H$10:$H$19</definedName>
    <definedName name="XDO_?FINAL_PER_NET?303?">SBIETFPB!$H$10:$H$62</definedName>
    <definedName name="XDO_?FINAL_PER_NET?304?">SBIETFPB!$H$10:$H$67</definedName>
    <definedName name="XDO_?FINAL_PER_NET?305?">'SRBF-AP'!$H$10:$H$53</definedName>
    <definedName name="XDO_?FINAL_PER_NET?306?">'SRBF-AP'!$H$10:$H$63</definedName>
    <definedName name="XDO_?FINAL_PER_NET?307?">'SRBF-AP'!$H$10:$H$71</definedName>
    <definedName name="XDO_?FINAL_PER_NET?308?">'SRBF-AP'!$H$10:$H$100</definedName>
    <definedName name="XDO_?FINAL_PER_NET?309?">'SRBF-AP'!$H$10:$H$105</definedName>
    <definedName name="XDO_?FINAL_PER_NET?31?">SEHF!$H$10:$H$108</definedName>
    <definedName name="XDO_?FINAL_PER_NET?310?">'SRBF-AHP'!$H$10:$H$53</definedName>
    <definedName name="XDO_?FINAL_PER_NET?311?">'SRBF-AHP'!$H$10:$H$62</definedName>
    <definedName name="XDO_?FINAL_PER_NET?312?">'SRBF-AHP'!$H$10:$H$67</definedName>
    <definedName name="XDO_?FINAL_PER_NET?313?">'SRBF-AHP'!$H$10:$H$72</definedName>
    <definedName name="XDO_?FINAL_PER_NET?314?">'SRBF-AHP'!$H$10:$H$81</definedName>
    <definedName name="XDO_?FINAL_PER_NET?315?">'SRBF-AHP'!$H$10:$H$85</definedName>
    <definedName name="XDO_?FINAL_PER_NET?316?">'SRBF-AHP'!$H$10:$H$112</definedName>
    <definedName name="XDO_?FINAL_PER_NET?317?">'SRBF-AHP'!$H$10:$H$117</definedName>
    <definedName name="XDO_?FINAL_PER_NET?318?">'SRBF-CHP'!$H$10:$H$53</definedName>
    <definedName name="XDO_?FINAL_PER_NET?319?">'SRBF-CHP'!$H$10:$H$70</definedName>
    <definedName name="XDO_?FINAL_PER_NET?32?">SEHF!$H$10:$H$114</definedName>
    <definedName name="XDO_?FINAL_PER_NET?320?">'SRBF-CHP'!$H$10:$H$82</definedName>
    <definedName name="XDO_?FINAL_PER_NET?321?">'SRBF-CHP'!$H$10:$H$111</definedName>
    <definedName name="XDO_?FINAL_PER_NET?322?">'SRBF-CHP'!$H$10:$H$116</definedName>
    <definedName name="XDO_?FINAL_PER_NET?323?">'SRBF-CP'!$H$10:$H$53</definedName>
    <definedName name="XDO_?FINAL_PER_NET?324?">'SRBF-CP'!$H$10:$H$69</definedName>
    <definedName name="XDO_?FINAL_PER_NET?325?">'SRBF-CP'!$H$10:$H$81</definedName>
    <definedName name="XDO_?FINAL_PER_NET?326?">'SRBF-CP'!$H$10:$H$85</definedName>
    <definedName name="XDO_?FINAL_PER_NET?327?">'SRBF-CP'!$H$10:$H$112</definedName>
    <definedName name="XDO_?FINAL_PER_NET?328?">'SRBF-CP'!$H$10:$H$117</definedName>
    <definedName name="XDO_?FINAL_PER_NET?329?">'SIA-US EQUITY FOF'!$H$14</definedName>
    <definedName name="XDO_?FINAL_PER_NET?33?">SEHF!$H$10:$H$124</definedName>
    <definedName name="XDO_?FINAL_PER_NET?330?">'SIA-US EQUITY FOF'!$H$14:$H$53</definedName>
    <definedName name="XDO_?FINAL_PER_NET?331?">'SIA-US EQUITY FOF'!$H$14:$H$58</definedName>
    <definedName name="XDO_?FINAL_PER_NET?332?">'SFMP- Series 41'!$H$18:$H$19</definedName>
    <definedName name="XDO_?FINAL_PER_NET?333?">'SFMP- Series 41'!$H$18:$H$27</definedName>
    <definedName name="XDO_?FINAL_PER_NET?334?">'SFMP- Series 41'!$H$18:$H$34</definedName>
    <definedName name="XDO_?FINAL_PER_NET?335?">'SFMP- Series 41'!$H$18:$H$54</definedName>
    <definedName name="XDO_?FINAL_PER_NET?336?">'SFMP- Series 41'!$H$18:$H$69</definedName>
    <definedName name="XDO_?FINAL_PER_NET?337?">'SFMP- Series 41'!$H$18:$H$74</definedName>
    <definedName name="XDO_?FINAL_PER_NET?338?">'SFMP- Series 42'!$H$18</definedName>
    <definedName name="XDO_?FINAL_PER_NET?339?">'SFMP- Series 42'!$H$18:$H$40</definedName>
    <definedName name="XDO_?FINAL_PER_NET?34?">SEHF!$H$10:$H$133</definedName>
    <definedName name="XDO_?FINAL_PER_NET?340?">'SFMP- Series 42'!$H$18:$H$62</definedName>
    <definedName name="XDO_?FINAL_PER_NET?341?">'SFMP- Series 42'!$H$18:$H$77</definedName>
    <definedName name="XDO_?FINAL_PER_NET?342?">'SFMP- Series 42'!$H$18:$H$82</definedName>
    <definedName name="XDO_?FINAL_PER_NET?343?">'SFMP- Series 43'!$H$26:$H$34</definedName>
    <definedName name="XDO_?FINAL_PER_NET?344?">'SFMP- Series 43'!$H$26:$H$53</definedName>
    <definedName name="XDO_?FINAL_PER_NET?345?">'SFMP- Series 43'!$H$26:$H$68</definedName>
    <definedName name="XDO_?FINAL_PER_NET?346?">'SFMP- Series 43'!$H$26:$H$73</definedName>
    <definedName name="XDO_?FINAL_PER_NET?347?">'SNN50'!$H$10:$H$59</definedName>
    <definedName name="XDO_?FINAL_PER_NET?348?">'SNN50'!$H$10:$H$102</definedName>
    <definedName name="XDO_?FINAL_PER_NET?349?">'SNN50'!$H$10:$H$107</definedName>
    <definedName name="XDO_?FINAL_PER_NET?35?">SEHF!$H$10:$H$141</definedName>
    <definedName name="XDO_?FINAL_PER_NET?350?">'SFMP- Series 44'!$H$26:$H$31</definedName>
    <definedName name="XDO_?FINAL_PER_NET?351?">'SFMP- Series 44'!$H$26:$H$53</definedName>
    <definedName name="XDO_?FINAL_PER_NET?352?">'SFMP- Series 44'!$H$26:$H$68</definedName>
    <definedName name="XDO_?FINAL_PER_NET?353?">'SFMP- Series 44'!$H$26:$H$73</definedName>
    <definedName name="XDO_?FINAL_PER_NET?354?">'SFMP- Series 45'!$H$26:$H$33</definedName>
    <definedName name="XDO_?FINAL_PER_NET?355?">'SFMP- Series 45'!$H$26:$H$56</definedName>
    <definedName name="XDO_?FINAL_PER_NET?356?">'SFMP- Series 45'!$H$26:$H$71</definedName>
    <definedName name="XDO_?FINAL_PER_NET?357?">'SFMP- Series 45'!$H$26:$H$76</definedName>
    <definedName name="XDO_?FINAL_PER_NET?358?">SBIETFCON!$H$10:$H$39</definedName>
    <definedName name="XDO_?FINAL_PER_NET?359?">SBIETFCON!$H$10:$H$82</definedName>
    <definedName name="XDO_?FINAL_PER_NET?36?">SEHF!$H$10:$H$156</definedName>
    <definedName name="XDO_?FINAL_PER_NET?360?">SBIETFCON!$H$10:$H$87</definedName>
    <definedName name="XDO_?FINAL_PER_NET?361?">'SFMP- Series 46'!$H$26:$H$29</definedName>
    <definedName name="XDO_?FINAL_PER_NET?362?">'SFMP- Series 46'!$H$26:$H$48</definedName>
    <definedName name="XDO_?FINAL_PER_NET?363?">'SFMP- Series 46'!$H$26:$H$63</definedName>
    <definedName name="XDO_?FINAL_PER_NET?364?">'SFMP- Series 46'!$H$26:$H$68</definedName>
    <definedName name="XDO_?FINAL_PER_NET?365?">'SFMP- Series 47'!$H$26:$H$27</definedName>
    <definedName name="XDO_?FINAL_PER_NET?366?">'SFMP- Series 47'!$H$26:$H$47</definedName>
    <definedName name="XDO_?FINAL_PER_NET?367?">'SFMP- Series 47'!$H$26:$H$62</definedName>
    <definedName name="XDO_?FINAL_PER_NET?368?">'SFMP- Series 47'!$H$26:$H$67</definedName>
    <definedName name="XDO_?FINAL_PER_NET?369?">'SFMP- Series 48'!$H$26:$H$28</definedName>
    <definedName name="XDO_?FINAL_PER_NET?37?">SEHF!$H$10:$H$161</definedName>
    <definedName name="XDO_?FINAL_PER_NET?370?">'SFMP- Series 48'!$H$26:$H$45</definedName>
    <definedName name="XDO_?FINAL_PER_NET?371?">'SFMP- Series 48'!$H$26:$H$60</definedName>
    <definedName name="XDO_?FINAL_PER_NET?372?">'SFMP- Series 48'!$H$26:$H$65</definedName>
    <definedName name="XDO_?FINAL_PER_NET?373?">SBAF!$H$10:$H$103</definedName>
    <definedName name="XDO_?FINAL_PER_NET?374?">SBAF!$H$10:$H$109</definedName>
    <definedName name="XDO_?FINAL_PER_NET?375?">SBAF!$H$10:$H$113</definedName>
    <definedName name="XDO_?FINAL_PER_NET?376?">SBAF!$H$10:$H$117</definedName>
    <definedName name="XDO_?FINAL_PER_NET?377?">SBAF!$H$10:$H$151</definedName>
    <definedName name="XDO_?FINAL_PER_NET?378?">SBAF!$H$10:$H$164</definedName>
    <definedName name="XDO_?FINAL_PER_NET?379?">SBAF!$H$10:$H$170</definedName>
    <definedName name="XDO_?FINAL_PER_NET?38?">#REF!</definedName>
    <definedName name="XDO_?FINAL_PER_NET?380?">SBAF!$H$10:$H$197</definedName>
    <definedName name="XDO_?FINAL_PER_NET?381?">SBAF!$H$10:$H$202</definedName>
    <definedName name="XDO_?FINAL_PER_NET?382?">'SFMP- Series 49'!$H$26:$H$33</definedName>
    <definedName name="XDO_?FINAL_PER_NET?383?">'SFMP- Series 49'!$H$26:$H$53</definedName>
    <definedName name="XDO_?FINAL_PER_NET?384?">'SFMP- Series 49'!$H$26:$H$68</definedName>
    <definedName name="XDO_?FINAL_PER_NET?385?">'SFMP- Series 49'!$H$26:$H$73</definedName>
    <definedName name="XDO_?FINAL_PER_NET?386?">'SFMP- Series 50'!$H$26:$H$30</definedName>
    <definedName name="XDO_?FINAL_PER_NET?387?">'SFMP- Series 50'!$H$26:$H$49</definedName>
    <definedName name="XDO_?FINAL_PER_NET?388?">'SFMP- Series 50'!$H$26:$H$64</definedName>
    <definedName name="XDO_?FINAL_PER_NET?389?">'SFMP- Series 50'!$H$26:$H$69</definedName>
    <definedName name="XDO_?FINAL_PER_NET?39?">#REF!</definedName>
    <definedName name="XDO_?FINAL_PER_NET?390?">'SFMP- Series 51'!$H$26:$H$36</definedName>
    <definedName name="XDO_?FINAL_PER_NET?391?">'SFMP- Series 51'!$H$26:$H$58</definedName>
    <definedName name="XDO_?FINAL_PER_NET?392?">'SFMP- Series 51'!$H$26:$H$73</definedName>
    <definedName name="XDO_?FINAL_PER_NET?393?">'SFMP- Series 51'!$H$26:$H$78</definedName>
    <definedName name="XDO_?FINAL_PER_NET?394?">'SFMP- Series 52'!$H$26:$H$30</definedName>
    <definedName name="XDO_?FINAL_PER_NET?395?">'SFMP- Series 52'!$H$26:$H$52</definedName>
    <definedName name="XDO_?FINAL_PER_NET?396?">'SFMP- Series 52'!$H$26:$H$67</definedName>
    <definedName name="XDO_?FINAL_PER_NET?397?">'SFMP- Series 52'!$H$26:$H$72</definedName>
    <definedName name="XDO_?FINAL_PER_NET?398?">'SFMP- Series 53'!$H$26:$H$34</definedName>
    <definedName name="XDO_?FINAL_PER_NET?399?">'SFMP- Series 53'!$H$26:$H$57</definedName>
    <definedName name="XDO_?FINAL_PER_NET?4?">#REF!</definedName>
    <definedName name="XDO_?FINAL_PER_NET?40?">SMIF!$H$18:$H$31</definedName>
    <definedName name="XDO_?FINAL_PER_NET?400?">'SFMP- Series 53'!$H$26:$H$72</definedName>
    <definedName name="XDO_?FINAL_PER_NET?401?">'SFMP- Series 53'!$H$26:$H$77</definedName>
    <definedName name="XDO_?FINAL_PER_NET?402?">'SFMP- Series 54'!$H$26:$H$28</definedName>
    <definedName name="XDO_?FINAL_PER_NET?403?">'SFMP- Series 54'!$H$26:$H$44</definedName>
    <definedName name="XDO_?FINAL_PER_NET?404?">'SFMP- Series 54'!$H$26:$H$59</definedName>
    <definedName name="XDO_?FINAL_PER_NET?405?">'SFMP- Series 54'!$H$26:$H$64</definedName>
    <definedName name="XDO_?FINAL_PER_NET?406?">'SFMP- Series 55'!$H$26:$H$32</definedName>
    <definedName name="XDO_?FINAL_PER_NET?407?">'SFMP- Series 55'!$H$26:$H$55</definedName>
    <definedName name="XDO_?FINAL_PER_NET?408?">'SFMP- Series 55'!$H$26:$H$70</definedName>
    <definedName name="XDO_?FINAL_PER_NET?409?">'SFMP- Series 55'!$H$26:$H$75</definedName>
    <definedName name="XDO_?FINAL_PER_NET?41?">SMIF!$H$18:$H$42</definedName>
    <definedName name="XDO_?FINAL_PER_NET?410?">'SFMP- Series 56'!$H$26:$H$28</definedName>
    <definedName name="XDO_?FINAL_PER_NET?411?">'SFMP- Series 56'!$H$26:$H$46</definedName>
    <definedName name="XDO_?FINAL_PER_NET?412?">'SFMP- Series 56'!$H$26:$H$61</definedName>
    <definedName name="XDO_?FINAL_PER_NET?413?">'SFMP- Series 56'!$H$26:$H$66</definedName>
    <definedName name="XDO_?FINAL_PER_NET?414?">'SFMP- Series 57'!$H$26:$H$29</definedName>
    <definedName name="XDO_?FINAL_PER_NET?415?">'SFMP- Series 57'!$H$26:$H$52</definedName>
    <definedName name="XDO_?FINAL_PER_NET?416?">'SFMP- Series 57'!$H$26:$H$67</definedName>
    <definedName name="XDO_?FINAL_PER_NET?417?">'SFMP- Series 57'!$H$26:$H$72</definedName>
    <definedName name="XDO_?FINAL_PER_NET?418?">'SFMP- Series 58'!$H$26:$H$31</definedName>
    <definedName name="XDO_?FINAL_PER_NET?419?">'SFMP- Series 58'!$H$26:$H$50</definedName>
    <definedName name="XDO_?FINAL_PER_NET?42?">SMIF!$H$18:$H$63</definedName>
    <definedName name="XDO_?FINAL_PER_NET?420?">'SFMP- Series 58'!$H$26:$H$65</definedName>
    <definedName name="XDO_?FINAL_PER_NET?421?">'SFMP- Series 58'!$H$26:$H$70</definedName>
    <definedName name="XDO_?FINAL_PER_NET?422?">SCPSE!$H$18:$H$45</definedName>
    <definedName name="XDO_?FINAL_PER_NET?423?">SCPSE!$H$18:$H$54</definedName>
    <definedName name="XDO_?FINAL_PER_NET?424?">SCPSE!$H$18:$H$128</definedName>
    <definedName name="XDO_?FINAL_PER_NET?425?">SCPSE!$H$18:$H$155</definedName>
    <definedName name="XDO_?FINAL_PER_NET?426?">SCPSE!$H$18:$H$160</definedName>
    <definedName name="XDO_?FINAL_PER_NET?427?">'SFMP- Series 59'!$H$38:$H$40</definedName>
    <definedName name="XDO_?FINAL_PER_NET?428?">'SFMP- Series 59'!$H$38:$H$55</definedName>
    <definedName name="XDO_?FINAL_PER_NET?429?">'SFMP- Series 59'!$H$38:$H$60</definedName>
    <definedName name="XDO_?FINAL_PER_NET?43?">SMIF!$H$18:$H$73</definedName>
    <definedName name="XDO_?FINAL_PER_NET?430?">'SFMP- Series 60'!$H$26:$H$30</definedName>
    <definedName name="XDO_?FINAL_PER_NET?431?">'SFMP- Series 60'!$H$26:$H$51</definedName>
    <definedName name="XDO_?FINAL_PER_NET?432?">'SFMP- Series 60'!$H$26:$H$66</definedName>
    <definedName name="XDO_?FINAL_PER_NET?433?">'SFMP- Series 60'!$H$26:$H$71</definedName>
    <definedName name="XDO_?FINAL_PER_NET?434?">SMCF!$H$10:$H$51</definedName>
    <definedName name="XDO_?FINAL_PER_NET?435?">SMCF!$H$10:$H$66</definedName>
    <definedName name="XDO_?FINAL_PER_NET?436?">SMCF!$H$10:$H$77</definedName>
    <definedName name="XDO_?FINAL_PER_NET?437?">SMCF!$H$10:$H$96</definedName>
    <definedName name="XDO_?FINAL_PER_NET?438?">SMCF!$H$10:$H$101</definedName>
    <definedName name="XDO_?FINAL_PER_NET?439?">'SFMP- Series 61'!$H$26:$H$36</definedName>
    <definedName name="XDO_?FINAL_PER_NET?44?">SMIF!$H$18:$H$78</definedName>
    <definedName name="XDO_?FINAL_PER_NET?440?">'SFMP- Series 61'!$H$26:$H$58</definedName>
    <definedName name="XDO_?FINAL_PER_NET?441?">'SFMP- Series 61'!$H$26:$H$73</definedName>
    <definedName name="XDO_?FINAL_PER_NET?442?">'SFMP- Series 61'!$H$26:$H$78</definedName>
    <definedName name="XDO_?FINAL_PER_NET?443?">'SFMP- Series 66'!$H$26:$H$34</definedName>
    <definedName name="XDO_?FINAL_PER_NET?444?">'SFMP- Series 66'!$H$26:$H$56</definedName>
    <definedName name="XDO_?FINAL_PER_NET?445?">'SFMP- Series 66'!$H$26:$H$71</definedName>
    <definedName name="XDO_?FINAL_PER_NET?446?">'SFMP- Series 66'!$H$26:$H$76</definedName>
    <definedName name="XDO_?FINAL_PER_NET?447?">'SFMP- Series 67'!$H$26:$H$34</definedName>
    <definedName name="XDO_?FINAL_PER_NET?448?">'SFMP- Series 67'!$H$26:$H$56</definedName>
    <definedName name="XDO_?FINAL_PER_NET?449?">'SFMP- Series 67'!$H$26:$H$71</definedName>
    <definedName name="XDO_?FINAL_PER_NET?45?">#REF!</definedName>
    <definedName name="XDO_?FINAL_PER_NET?450?">'SFMP- Series 67'!$H$26:$H$76</definedName>
    <definedName name="XDO_?FINAL_PER_NET?451?">'SFMP- Series 64'!$H$24</definedName>
    <definedName name="XDO_?FINAL_PER_NET?452?">'SFMP- Series 64'!$H$24:$H$32</definedName>
    <definedName name="XDO_?FINAL_PER_NET?453?">'SFMP- Series 64'!$H$24:$H$52</definedName>
    <definedName name="XDO_?FINAL_PER_NET?454?">'SFMP- Series 64'!$H$24:$H$67</definedName>
    <definedName name="XDO_?FINAL_PER_NET?455?">'SFMP- Series 64'!$H$24:$H$72</definedName>
    <definedName name="XDO_?FINAL_PER_NET?456?">'SFMP- Series 68'!$H$24</definedName>
    <definedName name="XDO_?FINAL_PER_NET?457?">'SFMP- Series 68'!$H$24:$H$41</definedName>
    <definedName name="XDO_?FINAL_PER_NET?458?">'SFMP- Series 68'!$H$24:$H$56</definedName>
    <definedName name="XDO_?FINAL_PER_NET?459?">'SFMP- Series 68'!$H$24:$H$61</definedName>
    <definedName name="XDO_?FINAL_PER_NET?46?">#REF!</definedName>
    <definedName name="XDO_?FINAL_PER_NET?460?">SNM150IF!$H$10:$H$160</definedName>
    <definedName name="XDO_?FINAL_PER_NET?461?">SNM150IF!$H$10:$H$203</definedName>
    <definedName name="XDO_?FINAL_PER_NET?462?">SNM150IF!$H$10:$H$208</definedName>
    <definedName name="XDO_?FINAL_PER_NET?463?">SNS250IF!$H$10:$H$259</definedName>
    <definedName name="XDO_?FINAL_PER_NET?464?">SNS250IF!$H$10:$H$302</definedName>
    <definedName name="XDO_?FINAL_PER_NET?465?">SNS250IF!$H$10:$H$307</definedName>
    <definedName name="XDO_?FINAL_PER_NET?466?">'SCIGI-JUN 2036'!$H$24:$H$25</definedName>
    <definedName name="XDO_?FINAL_PER_NET?467?">'SCIGI-JUN 2036'!$H$24:$H$54</definedName>
    <definedName name="XDO_?FINAL_PER_NET?468?">'SCIGI-JUN 2036'!$H$24:$H$59</definedName>
    <definedName name="XDO_?FINAL_PER_NET?469?">'SCIGI-APR 2029'!$H$24</definedName>
    <definedName name="XDO_?FINAL_PER_NET?47?">SCOF!$H$10:$H$58</definedName>
    <definedName name="XDO_?FINAL_PER_NET?470?">'SCIGI-APR 2029'!$H$24:$H$53</definedName>
    <definedName name="XDO_?FINAL_PER_NET?471?">'SCIGI-APR 2029'!$H$24:$H$58</definedName>
    <definedName name="XDO_?FINAL_PER_NET?472?">'SCISI-SEP 2027'!$H$24</definedName>
    <definedName name="XDO_?FINAL_PER_NET?473?">'SCISI-SEP 2027'!$H$24:$H$44</definedName>
    <definedName name="XDO_?FINAL_PER_NET?474?">'SCISI-SEP 2027'!$H$24:$H$71</definedName>
    <definedName name="XDO_?FINAL_PER_NET?475?">'SCISI-SEP 2027'!$H$24:$H$76</definedName>
    <definedName name="XDO_?FINAL_PER_NET?476?">'SFMP- Series 72'!$H$38:$H$41</definedName>
    <definedName name="XDO_?FINAL_PER_NET?477?">'SFMP- Series 72'!$H$38:$H$56</definedName>
    <definedName name="XDO_?FINAL_PER_NET?478?">'SFMP- Series 72'!$H$38:$H$61</definedName>
    <definedName name="XDO_?FINAL_PER_NET?479?">'SFMP- Series 73'!$H$38:$H$41</definedName>
    <definedName name="XDO_?FINAL_PER_NET?48?">SCOF!$H$10:$H$101</definedName>
    <definedName name="XDO_?FINAL_PER_NET?480?">'SFMP- Series 73'!$H$38:$H$56</definedName>
    <definedName name="XDO_?FINAL_PER_NET?481?">'SFMP- Series 73'!$H$38:$H$61</definedName>
    <definedName name="XDO_?FINAL_PER_NET?482?">SLDF!$H$24:$H$33</definedName>
    <definedName name="XDO_?FINAL_PER_NET?483?">SLDF!$H$24:$H$54</definedName>
    <definedName name="XDO_?FINAL_PER_NET?484?">SLDF!$H$24:$H$64</definedName>
    <definedName name="XDO_?FINAL_PER_NET?485?">SLDF!$H$24:$H$69</definedName>
    <definedName name="XDO_?FINAL_PER_NET?486?">'SFMP- Series 74'!$H$26:$H$33</definedName>
    <definedName name="XDO_?FINAL_PER_NET?487?">'SFMP- Series 74'!$H$26:$H$50</definedName>
    <definedName name="XDO_?FINAL_PER_NET?488?">'SFMP- Series 74'!$H$26:$H$65</definedName>
    <definedName name="XDO_?FINAL_PER_NET?489?">'SFMP- Series 74'!$H$26:$H$70</definedName>
    <definedName name="XDO_?FINAL_PER_NET?49?">SCOF!$H$10:$H$106</definedName>
    <definedName name="XDO_?FINAL_PER_NET?490?">'SFMP- Series 76'!$H$18:$H$21</definedName>
    <definedName name="XDO_?FINAL_PER_NET?491?">'SFMP- Series 76'!$H$18:$H$31</definedName>
    <definedName name="XDO_?FINAL_PER_NET?492?">'SFMP- Series 76'!$H$18:$H$49</definedName>
    <definedName name="XDO_?FINAL_PER_NET?493?">'SFMP- Series 76'!$H$18:$H$64</definedName>
    <definedName name="XDO_?FINAL_PER_NET?494?">'SFMP- Series 76'!$H$18:$H$69</definedName>
    <definedName name="XDO_?FINAL_PER_NET?495?">'SFMP- Series 78'!$H$18:$H$22</definedName>
    <definedName name="XDO_?FINAL_PER_NET?496?">'SFMP- Series 78'!$H$18:$H$34</definedName>
    <definedName name="XDO_?FINAL_PER_NET?497?">'SFMP- Series 78'!$H$18:$H$51</definedName>
    <definedName name="XDO_?FINAL_PER_NET?498?">'SFMP- Series 78'!$H$18:$H$66</definedName>
    <definedName name="XDO_?FINAL_PER_NET?499?">'SFMP- Series 78'!$H$18:$H$71</definedName>
    <definedName name="XDO_?FINAL_PER_NET?5?">#REF!</definedName>
    <definedName name="XDO_?FINAL_PER_NET?50?">STOF!$H$10:$H$34</definedName>
    <definedName name="XDO_?FINAL_PER_NET?500?">SDYF!$H$10:$H$51</definedName>
    <definedName name="XDO_?FINAL_PER_NET?501?">SDYF!$H$10:$H$59</definedName>
    <definedName name="XDO_?FINAL_PER_NET?502?">SDYF!$H$10:$H$64</definedName>
    <definedName name="XDO_?FINAL_PER_NET?503?">SDYF!$H$10:$H$103</definedName>
    <definedName name="XDO_?FINAL_PER_NET?504?">SDYF!$H$10:$H$108</definedName>
    <definedName name="XDO_?FINAL_PER_NET?505?">'SFMP- Series 79'!$H$18:$H$21</definedName>
    <definedName name="XDO_?FINAL_PER_NET?506?">'SFMP- Series 79'!$H$18:$H$44</definedName>
    <definedName name="XDO_?FINAL_PER_NET?507?">'SFMP- Series 79'!$H$18:$H$59</definedName>
    <definedName name="XDO_?FINAL_PER_NET?508?">'SFMP- Series 79'!$H$18:$H$64</definedName>
    <definedName name="XDO_?FINAL_PER_NET?509?">'SFMP- Series 81'!$H$18:$H$25</definedName>
    <definedName name="XDO_?FINAL_PER_NET?51?">STOF!$H$10:$H$39</definedName>
    <definedName name="XDO_?FINAL_PER_NET?510?">'SFMP- Series 81'!$H$18:$H$41</definedName>
    <definedName name="XDO_?FINAL_PER_NET?511?">'SFMP- Series 81'!$H$18:$H$59</definedName>
    <definedName name="XDO_?FINAL_PER_NET?512?">'SFMP- Series 81'!$H$18:$H$74</definedName>
    <definedName name="XDO_?FINAL_PER_NET?513?">'SFMP- Series 81'!$H$18:$H$79</definedName>
    <definedName name="XDO_?FINAL_PER_NET?514?">'SBI-BSE-SENSEX-IF'!$H$10:$H$39</definedName>
    <definedName name="XDO_?FINAL_PER_NET?515?">'SBI-BSE-SENSEX-IF'!$H$10:$H$82</definedName>
    <definedName name="XDO_?FINAL_PER_NET?516?">'SBI-BSE-SENSEX-IF'!$H$10:$H$87</definedName>
    <definedName name="XDO_?FINAL_PER_NET?517?">LIQUIDSBI!$H$52</definedName>
    <definedName name="XDO_?FINAL_PER_NET?518?">LIQUIDSBI!$H$52:$H$57</definedName>
    <definedName name="XDO_?FINAL_PER_NET?519?">SN50EWIF!$H$10:$H$59</definedName>
    <definedName name="XDO_?FINAL_PER_NET?52?">STOF!$H$10:$H$47</definedName>
    <definedName name="XDO_?FINAL_PER_NET?520?">SN50EWIF!$H$10:$H$102</definedName>
    <definedName name="XDO_?FINAL_PER_NET?521?">SN50EWIF!$H$10:$H$107</definedName>
    <definedName name="XDO_?FINAL_PER_NET?522?">SEOF!$H$10:$H$37</definedName>
    <definedName name="XDO_?FINAL_PER_NET?523?">SEOF!$H$10:$H$80</definedName>
    <definedName name="XDO_?FINAL_PER_NET?524?">SEOF!$H$10:$H$85</definedName>
    <definedName name="XDO_?FINAL_PER_NET?525?">'SBI-AOF'!$H$10:$H$37</definedName>
    <definedName name="XDO_?FINAL_PER_NET?526?">'SBI-AOF'!$H$10:$H$80</definedName>
    <definedName name="XDO_?FINAL_PER_NET?527?">'SBI-AOF'!$H$10:$H$85</definedName>
    <definedName name="XDO_?FINAL_PER_NET?528?">'SBI Silver ETF'!$H$54</definedName>
    <definedName name="XDO_?FINAL_PER_NET?529?">'SBI Silver ETF'!$H$54:$H$56</definedName>
    <definedName name="XDO_?FINAL_PER_NET?53?">STOF!$H$10:$H$86</definedName>
    <definedName name="XDO_?FINAL_PER_NET?530?">'SBI Silver ETF'!$H$54:$H$59</definedName>
    <definedName name="XDO_?FINAL_PER_NET?531?">'SBI Silver ETF Fund of Fund'!$H$42</definedName>
    <definedName name="XDO_?FINAL_PER_NET?532?">'SBI Silver ETF Fund of Fund'!$H$42:$H$54</definedName>
    <definedName name="XDO_?FINAL_PER_NET?533?">'SBI Silver ETF Fund of Fund'!$H$42:$H$59</definedName>
    <definedName name="XDO_?FINAL_PER_NET?534?">'SBI Nifty50 Equal Weight ETF'!$H$10:$H$59</definedName>
    <definedName name="XDO_?FINAL_PER_NET?535?">'SBI Nifty50 Equal Weight ETF'!$H$10:$H$102</definedName>
    <definedName name="XDO_?FINAL_PER_NET?536?">'SBI Nifty50 Equal Weight ETF'!$H$10:$H$107</definedName>
    <definedName name="XDO_?FINAL_PER_NET?537?">SIOF!$H$10:$H$45</definedName>
    <definedName name="XDO_?FINAL_PER_NET?538?">SIOF!$H$10:$H$88</definedName>
    <definedName name="XDO_?FINAL_PER_NET?539?">SIOF!$H$10:$H$93</definedName>
    <definedName name="XDO_?FINAL_PER_NET?54?">STOF!$H$10:$H$91</definedName>
    <definedName name="XDO_?FINAL_PER_NET?540?">'SBI Nifty 500 Index Fund'!$H$10:$H$510</definedName>
    <definedName name="XDO_?FINAL_PER_NET?541?">'SBI Nifty 500 Index Fund'!$H$10:$H$553</definedName>
    <definedName name="XDO_?FINAL_PER_NET?542?">'SBI Nifty 500 Index Fund'!$H$10:$H$558</definedName>
    <definedName name="XDO_?FINAL_PER_NET?543?">SBINICIF!$H$10:$H$39</definedName>
    <definedName name="XDO_?FINAL_PER_NET?544?">SBINICIF!$H$10:$H$82</definedName>
    <definedName name="XDO_?FINAL_PER_NET?545?">SBINICIF!$H$10:$H$87</definedName>
    <definedName name="XDO_?FINAL_PER_NET?546?">#REF!</definedName>
    <definedName name="XDO_?FINAL_PER_NET?547?">#REF!</definedName>
    <definedName name="XDO_?FINAL_PER_NET?548?">#REF!</definedName>
    <definedName name="XDO_?FINAL_PER_NET?549?">#REF!</definedName>
    <definedName name="XDO_?FINAL_PER_NET?55?">SHOF!$H$10:$H$38</definedName>
    <definedName name="XDO_?FINAL_PER_NET?550?">#REF!</definedName>
    <definedName name="XDO_?FINAL_PER_NET?551?">#REF!</definedName>
    <definedName name="XDO_?FINAL_PER_NET?552?">#REF!</definedName>
    <definedName name="XDO_?FINAL_PER_NET?553?">#REF!</definedName>
    <definedName name="XDO_?FINAL_PER_NET?554?">#REF!</definedName>
    <definedName name="XDO_?FINAL_PER_NET?555?">#REF!</definedName>
    <definedName name="XDO_?FINAL_PER_NET?556?">#REF!</definedName>
    <definedName name="XDO_?FINAL_PER_NET?557?">#REF!</definedName>
    <definedName name="XDO_?FINAL_PER_NET?558?">#REF!</definedName>
    <definedName name="XDO_?FINAL_PER_NET?559?">#REF!</definedName>
    <definedName name="XDO_?FINAL_PER_NET?56?">SHOF!$H$10:$H$44</definedName>
    <definedName name="XDO_?FINAL_PER_NET?560?">#REF!</definedName>
    <definedName name="XDO_?FINAL_PER_NET?561?">#REF!</definedName>
    <definedName name="XDO_?FINAL_PER_NET?562?">#REF!</definedName>
    <definedName name="XDO_?FINAL_PER_NET?57?">SHOF!$H$10:$H$83</definedName>
    <definedName name="XDO_?FINAL_PER_NET?58?">SHOF!$H$10:$H$88</definedName>
    <definedName name="XDO_?FINAL_PER_NET?59?">SCF!$H$10:$H$95</definedName>
    <definedName name="XDO_?FINAL_PER_NET?6?">#REF!</definedName>
    <definedName name="XDO_?FINAL_PER_NET?60?">SCF!$H$10:$H$102</definedName>
    <definedName name="XDO_?FINAL_PER_NET?61?">SCF!$H$10:$H$106</definedName>
    <definedName name="XDO_?FINAL_PER_NET?62?">SCF!$H$10:$H$130</definedName>
    <definedName name="XDO_?FINAL_PER_NET?63?">SCF!$H$10:$H$149</definedName>
    <definedName name="XDO_?FINAL_PER_NET?64?">SCF!$H$10:$H$154</definedName>
    <definedName name="XDO_?FINAL_PER_NET?65?">SNIF!$H$10:$H$59</definedName>
    <definedName name="XDO_?FINAL_PER_NET?66?">SNIF!$H$10:$H$102</definedName>
    <definedName name="XDO_?FINAL_PER_NET?67?">SNIF!$H$10:$H$107</definedName>
    <definedName name="XDO_?FINAL_PER_NET?68?">'SMCBF-SP'!$H$10:$H$27</definedName>
    <definedName name="XDO_?FINAL_PER_NET?69?">'SMCBF-SP'!$H$10:$H$48</definedName>
    <definedName name="XDO_?FINAL_PER_NET?7?">#REF!</definedName>
    <definedName name="XDO_?FINAL_PER_NET?70?">'SMCBF-SP'!$H$10:$H$59</definedName>
    <definedName name="XDO_?FINAL_PER_NET?71?">'SMCBF-SP'!$H$10:$H$64</definedName>
    <definedName name="XDO_?FINAL_PER_NET?72?">'SMCBF-SP'!$H$10:$H$77</definedName>
    <definedName name="XDO_?FINAL_PER_NET?73?">'SMCBF-SP'!$H$10:$H$92</definedName>
    <definedName name="XDO_?FINAL_PER_NET?74?">'SMCBF-SP'!$H$10:$H$97</definedName>
    <definedName name="XDO_?FINAL_PER_NET?75?">SOF!$H$34</definedName>
    <definedName name="XDO_?FINAL_PER_NET?76?">SOF!$H$34:$H$54</definedName>
    <definedName name="XDO_?FINAL_PER_NET?77?">SOF!$H$34:$H$59</definedName>
    <definedName name="XDO_?FINAL_PER_NET?78?">SMMDF!$H$18:$H$49</definedName>
    <definedName name="XDO_?FINAL_PER_NET?79?">SMMDF!$H$18:$H$62</definedName>
    <definedName name="XDO_?FINAL_PER_NET?8?">#REF!</definedName>
    <definedName name="XDO_?FINAL_PER_NET?80?">SMMDF!$H$18:$H$70</definedName>
    <definedName name="XDO_?FINAL_PER_NET?81?">SMMDF!$H$18:$H$85</definedName>
    <definedName name="XDO_?FINAL_PER_NET?82?">SMMDF!$H$18:$H$95</definedName>
    <definedName name="XDO_?FINAL_PER_NET?83?">SMMDF!$H$18:$H$100</definedName>
    <definedName name="XDO_?FINAL_PER_NET?84?">SLF!$H$18:$H$19</definedName>
    <definedName name="XDO_?FINAL_PER_NET?85?">SLF!$H$18:$H$67</definedName>
    <definedName name="XDO_?FINAL_PER_NET?86?">SLF!$H$18:$H$90</definedName>
    <definedName name="XDO_?FINAL_PER_NET?87?">SLF!$H$18:$H$106</definedName>
    <definedName name="XDO_?FINAL_PER_NET?88?">SLF!$H$18:$H$117</definedName>
    <definedName name="XDO_?FINAL_PER_NET?89?">SLF!$H$18:$H$127</definedName>
    <definedName name="XDO_?FINAL_PER_NET?9?">SLMF!$H$10:$H$84</definedName>
    <definedName name="XDO_?FINAL_PER_NET?90?">SLF!$H$18:$H$132</definedName>
    <definedName name="XDO_?FINAL_PER_NET?91?">SDBF!$H$18:$H$24</definedName>
    <definedName name="XDO_?FINAL_PER_NET?92?">SDBF!$H$18:$H$30</definedName>
    <definedName name="XDO_?FINAL_PER_NET?93?">SDBF!$H$18:$H$36</definedName>
    <definedName name="XDO_?FINAL_PER_NET?94?">SDBF!$H$18:$H$57</definedName>
    <definedName name="XDO_?FINAL_PER_NET?95?">SDBF!$H$18:$H$67</definedName>
    <definedName name="XDO_?FINAL_PER_NET?96?">SDBF!$H$18:$H$72</definedName>
    <definedName name="XDO_?FINAL_PER_NET?97?">SSF!$H$24:$H$25</definedName>
    <definedName name="XDO_?FINAL_PER_NET?98?">SSF!$H$24:$H$57</definedName>
    <definedName name="XDO_?FINAL_PER_NET?99?">SSF!$H$24:$H$93</definedName>
    <definedName name="XDO_?FINAL_QUANTITE?">SMEEF!$F$10:$F$99</definedName>
    <definedName name="XDO_?FINAL_QUANTITE?1?">#REF!</definedName>
    <definedName name="XDO_?FINAL_QUANTITE?10?">SLMF!$F$10:$F$90</definedName>
    <definedName name="XDO_?FINAL_QUANTITE?100?">SSF!$F$24:$F$136</definedName>
    <definedName name="XDO_?FINAL_QUANTITE?101?">SSF!$F$24:$F$140</definedName>
    <definedName name="XDO_?FINAL_QUANTITE?102?">SSF!$F$24:$F$151</definedName>
    <definedName name="XDO_?FINAL_QUANTITE?103?">SSF!$F$24:$F$161</definedName>
    <definedName name="XDO_?FINAL_QUANTITE?104?">SSF!$F$24:$F$166</definedName>
    <definedName name="XDO_?FINAL_QUANTITE?105?">SCRF!$F$16</definedName>
    <definedName name="XDO_?FINAL_QUANTITE?106?">SCRF!$F$16:$F$53</definedName>
    <definedName name="XDO_?FINAL_QUANTITE?107?">SCRF!$F$16:$F$63</definedName>
    <definedName name="XDO_?FINAL_QUANTITE?108?">SCRF!$F$16:$F$84</definedName>
    <definedName name="XDO_?FINAL_QUANTITE?109?">SCRF!$F$16:$F$94</definedName>
    <definedName name="XDO_?FINAL_QUANTITE?11?">SLMF!$F$10:$F$94</definedName>
    <definedName name="XDO_?FINAL_QUANTITE?110?">SCRF!$F$16:$F$99</definedName>
    <definedName name="XDO_?FINAL_QUANTITE?111?">SFEF!$F$10:$F$33</definedName>
    <definedName name="XDO_?FINAL_QUANTITE?112?">SFEF!$F$10:$F$40</definedName>
    <definedName name="XDO_?FINAL_QUANTITE?113?">SFEF!$F$10:$F$83</definedName>
    <definedName name="XDO_?FINAL_QUANTITE?114?">SFEF!$F$10:$F$88</definedName>
    <definedName name="XDO_?FINAL_QUANTITE?115?">SCHF!$F$10:$F$49</definedName>
    <definedName name="XDO_?FINAL_QUANTITE?116?">SCHF!$F$10:$F$57</definedName>
    <definedName name="XDO_?FINAL_QUANTITE?117?">SCHF!$F$10:$F$113</definedName>
    <definedName name="XDO_?FINAL_QUANTITE?118?">SCHF!$F$10:$F$125</definedName>
    <definedName name="XDO_?FINAL_QUANTITE?119?">SCHF!$F$10:$F$131</definedName>
    <definedName name="XDO_?FINAL_QUANTITE?12?">SLMF!$F$10:$F$133</definedName>
    <definedName name="XDO_?FINAL_QUANTITE?120?">SCHF!$F$10:$F$138</definedName>
    <definedName name="XDO_?FINAL_QUANTITE?121?">SCHF!$F$10:$F$151</definedName>
    <definedName name="XDO_?FINAL_QUANTITE?122?">SCHF!$F$10:$F$161</definedName>
    <definedName name="XDO_?FINAL_QUANTITE?123?">SCHF!$F$10:$F$166</definedName>
    <definedName name="XDO_?FINAL_QUANTITE?124?">SMUSD!$F$18:$F$44</definedName>
    <definedName name="XDO_?FINAL_QUANTITE?125?">SMUSD!$F$18:$F$51</definedName>
    <definedName name="XDO_?FINAL_QUANTITE?126?">SMUSD!$F$18:$F$55</definedName>
    <definedName name="XDO_?FINAL_QUANTITE?127?">SMUSD!$F$18:$F$62</definedName>
    <definedName name="XDO_?FINAL_QUANTITE?128?">SMUSD!$F$18:$F$74</definedName>
    <definedName name="XDO_?FINAL_QUANTITE?129?">SMUSD!$F$18:$F$93</definedName>
    <definedName name="XDO_?FINAL_QUANTITE?13?">SLMF!$F$10:$F$138</definedName>
    <definedName name="XDO_?FINAL_QUANTITE?130?">SMUSD!$F$18:$F$98</definedName>
    <definedName name="XDO_?FINAL_QUANTITE?131?">SMUSD!$F$18:$F$109</definedName>
    <definedName name="XDO_?FINAL_QUANTITE?132?">SMUSD!$F$18:$F$119</definedName>
    <definedName name="XDO_?FINAL_QUANTITE?133?">SMUSD!$F$18:$F$124</definedName>
    <definedName name="XDO_?FINAL_QUANTITE?134?">SMIDCAP!$F$10:$F$74</definedName>
    <definedName name="XDO_?FINAL_QUANTITE?135?">SMIDCAP!$F$10:$F$102</definedName>
    <definedName name="XDO_?FINAL_QUANTITE?136?">SMIDCAP!$F$10:$F$121</definedName>
    <definedName name="XDO_?FINAL_QUANTITE?137?">SMIDCAP!$F$10:$F$126</definedName>
    <definedName name="XDO_?FINAL_QUANTITE?138?">SMCMF!$F$24:$F$27</definedName>
    <definedName name="XDO_?FINAL_QUANTITE?139?">SMCMF!$F$24:$F$56</definedName>
    <definedName name="XDO_?FINAL_QUANTITE?14?">SLTEF!$F$10:$F$68</definedName>
    <definedName name="XDO_?FINAL_QUANTITE?140?">SMCMF!$F$24:$F$61</definedName>
    <definedName name="XDO_?FINAL_QUANTITE?141?">SMCOMMA!$F$10:$F$34</definedName>
    <definedName name="XDO_?FINAL_QUANTITE?142?">SMCOMMA!$F$10:$F$77</definedName>
    <definedName name="XDO_?FINAL_QUANTITE?143?">SMCOMMA!$F$10:$F$82</definedName>
    <definedName name="XDO_?FINAL_QUANTITE?144?">SMGF!$F$24:$F$31</definedName>
    <definedName name="XDO_?FINAL_QUANTITE?145?">SMGF!$F$24:$F$60</definedName>
    <definedName name="XDO_?FINAL_QUANTITE?146?">SMGF!$F$24:$F$65</definedName>
    <definedName name="XDO_?FINAL_QUANTITE?147?">SFLEXI!$F$10:$F$110</definedName>
    <definedName name="XDO_?FINAL_QUANTITE?148?">SFLEXI!$F$10:$F$118</definedName>
    <definedName name="XDO_?FINAL_QUANTITE?149?">SFLEXI!$F$10:$F$157</definedName>
    <definedName name="XDO_?FINAL_QUANTITE?15?">SLTEF!$F$10:$F$111</definedName>
    <definedName name="XDO_?FINAL_QUANTITE?150?">SFLEXI!$F$10:$F$162</definedName>
    <definedName name="XDO_?FINAL_QUANTITE?151?">SMAAF!$F$10:$F$59</definedName>
    <definedName name="XDO_?FINAL_QUANTITE?152?">SMAAF!$F$10:$F$67</definedName>
    <definedName name="XDO_?FINAL_QUANTITE?153?">SMAAF!$F$10:$F$71</definedName>
    <definedName name="XDO_?FINAL_QUANTITE?154?">SMAAF!$F$10:$F$107</definedName>
    <definedName name="XDO_?FINAL_QUANTITE?155?">SMAAF!$F$10:$F$118</definedName>
    <definedName name="XDO_?FINAL_QUANTITE?156?">SMAAF!$F$10:$F$139</definedName>
    <definedName name="XDO_?FINAL_QUANTITE?157?">SMAAF!$F$10:$F$151</definedName>
    <definedName name="XDO_?FINAL_QUANTITE?158?">SMAAF!$F$10:$F$156</definedName>
    <definedName name="XDO_?FINAL_QUANTITE?159?">SBLUECHIP!$F$10:$F$54</definedName>
    <definedName name="XDO_?FINAL_QUANTITE?16?">SLTEF!$F$10:$F$116</definedName>
    <definedName name="XDO_?FINAL_QUANTITE?160?">SBLUECHIP!$F$10:$F$80</definedName>
    <definedName name="XDO_?FINAL_QUANTITE?161?">SBLUECHIP!$F$10:$F$99</definedName>
    <definedName name="XDO_?FINAL_QUANTITE?162?">SBLUECHIP!$F$10:$F$104</definedName>
    <definedName name="XDO_?FINAL_QUANTITE?163?">SAOF!$F$10:$F$203</definedName>
    <definedName name="XDO_?FINAL_QUANTITE?164?">SAOF!$F$10:$F$230</definedName>
    <definedName name="XDO_?FINAL_QUANTITE?165?">SAOF!$F$10:$F$246</definedName>
    <definedName name="XDO_?FINAL_QUANTITE?166?">SAOF!$F$10:$F$251</definedName>
    <definedName name="XDO_?FINAL_QUANTITE?167?">SAOF!$F$10:$F$258</definedName>
    <definedName name="XDO_?FINAL_QUANTITE?168?">SAOF!$F$10:$F$268</definedName>
    <definedName name="XDO_?FINAL_QUANTITE?169?">SAOF!$F$10:$F$280</definedName>
    <definedName name="XDO_?FINAL_QUANTITE?17?">#REF!</definedName>
    <definedName name="XDO_?FINAL_QUANTITE?170?">SAOF!$F$10:$F$285</definedName>
    <definedName name="XDO_?FINAL_QUANTITE?171?">SIF!$F$10:$F$51</definedName>
    <definedName name="XDO_?FINAL_QUANTITE?172?">SIF!$F$10:$F$59</definedName>
    <definedName name="XDO_?FINAL_QUANTITE?173?">SIF!$F$10:$F$98</definedName>
    <definedName name="XDO_?FINAL_QUANTITE?174?">SIF!$F$10:$F$103</definedName>
    <definedName name="XDO_?FINAL_QUANTITE?175?">SMLDF!$F$18:$F$84</definedName>
    <definedName name="XDO_?FINAL_QUANTITE?176?">SMLDF!$F$18:$F$93</definedName>
    <definedName name="XDO_?FINAL_QUANTITE?177?">SMLDF!$F$18:$F$99</definedName>
    <definedName name="XDO_?FINAL_QUANTITE?178?">SMLDF!$F$18:$F$103</definedName>
    <definedName name="XDO_?FINAL_QUANTITE?179?">SMLDF!$F$18:$F$109</definedName>
    <definedName name="XDO_?FINAL_QUANTITE?18?">#REF!</definedName>
    <definedName name="XDO_?FINAL_QUANTITE?180?">SMLDF!$F$18:$F$119</definedName>
    <definedName name="XDO_?FINAL_QUANTITE?181?">SMLDF!$F$18:$F$127</definedName>
    <definedName name="XDO_?FINAL_QUANTITE?182?">SMLDF!$F$18:$F$134</definedName>
    <definedName name="XDO_?FINAL_QUANTITE?183?">SMLDF!$F$18:$F$144</definedName>
    <definedName name="XDO_?FINAL_QUANTITE?184?">SMLDF!$F$18:$F$149</definedName>
    <definedName name="XDO_?FINAL_QUANTITE?185?">SSTDF!$F$18:$F$78</definedName>
    <definedName name="XDO_?FINAL_QUANTITE?186?">SSTDF!$F$18:$F$85</definedName>
    <definedName name="XDO_?FINAL_QUANTITE?187?">SSTDF!$F$18:$F$93</definedName>
    <definedName name="XDO_?FINAL_QUANTITE?188?">SSTDF!$F$18:$F$98</definedName>
    <definedName name="XDO_?FINAL_QUANTITE?189?">SSTDF!$F$18:$F$105</definedName>
    <definedName name="XDO_?FINAL_QUANTITE?19?">#REF!</definedName>
    <definedName name="XDO_?FINAL_QUANTITE?190?">SSTDF!$F$18:$F$113</definedName>
    <definedName name="XDO_?FINAL_QUANTITE?191?">SSTDF!$F$18:$F$120</definedName>
    <definedName name="XDO_?FINAL_QUANTITE?192?">SSTDF!$F$18:$F$130</definedName>
    <definedName name="XDO_?FINAL_QUANTITE?193?">SSTDF!$F$18:$F$135</definedName>
    <definedName name="XDO_?FINAL_QUANTITE?194?">SETFGOLD!$F$46</definedName>
    <definedName name="XDO_?FINAL_QUANTITE?195?">SETFGOLD!$F$46:$F$54</definedName>
    <definedName name="XDO_?FINAL_QUANTITE?196?">SETFGOLD!$F$46:$F$59</definedName>
    <definedName name="XDO_?FINAL_QUANTITE?197?">SPSU!$F$10:$F$34</definedName>
    <definedName name="XDO_?FINAL_QUANTITE?198?">SPSU!$F$10:$F$77</definedName>
    <definedName name="XDO_?FINAL_QUANTITE?199?">SPSU!$F$10:$F$82</definedName>
    <definedName name="XDO_?FINAL_QUANTITE?2?">#REF!</definedName>
    <definedName name="XDO_?FINAL_QUANTITE?20?">#REF!</definedName>
    <definedName name="XDO_?FINAL_QUANTITE?200?">SGF!$F$42</definedName>
    <definedName name="XDO_?FINAL_QUANTITE?201?">SGF!$F$42:$F$54</definedName>
    <definedName name="XDO_?FINAL_QUANTITE?202?">SGF!$F$42:$F$59</definedName>
    <definedName name="XDO_?FINAL_QUANTITE?203?">SBISENSEX!$F$10:$F$39</definedName>
    <definedName name="XDO_?FINAL_QUANTITE?204?">SBISENSEX!$F$10:$F$82</definedName>
    <definedName name="XDO_?FINAL_QUANTITE?205?">SBISENSEX!$F$10:$F$87</definedName>
    <definedName name="XDO_?FINAL_QUANTITE?206?">SSCF!$F$10:$F$67</definedName>
    <definedName name="XDO_?FINAL_QUANTITE?207?">SSCF!$F$10:$F$110</definedName>
    <definedName name="XDO_?FINAL_QUANTITE?208?">SSCF!$F$10:$F$115</definedName>
    <definedName name="XDO_?FINAL_QUANTITE?209?">SBPF!$F$18:$F$58</definedName>
    <definedName name="XDO_?FINAL_QUANTITE?21?">SMGLF!$F$10:$F$35</definedName>
    <definedName name="XDO_?FINAL_QUANTITE?210?">SBPF!$F$18:$F$67</definedName>
    <definedName name="XDO_?FINAL_QUANTITE?211?">SBPF!$F$18:$F$88</definedName>
    <definedName name="XDO_?FINAL_QUANTITE?212?">SBPF!$F$18:$F$98</definedName>
    <definedName name="XDO_?FINAL_QUANTITE?213?">SBPF!$F$18:$F$103</definedName>
    <definedName name="XDO_?FINAL_QUANTITE?214?">'SLTAF-I'!$F$10:$F$33</definedName>
    <definedName name="XDO_?FINAL_QUANTITE?215?">'SLTAF-I'!$F$10:$F$76</definedName>
    <definedName name="XDO_?FINAL_QUANTITE?216?">'SLTAF-I'!$F$10:$F$81</definedName>
    <definedName name="XDO_?FINAL_QUANTITE?217?">'SLTAF-II'!$F$10:$F$33</definedName>
    <definedName name="XDO_?FINAL_QUANTITE?218?">'SLTAF-II'!$F$10:$F$76</definedName>
    <definedName name="XDO_?FINAL_QUANTITE?219?">'SLTAF-II'!$F$10:$F$81</definedName>
    <definedName name="XDO_?FINAL_QUANTITE?22?">SMGLF!$F$10:$F$44</definedName>
    <definedName name="XDO_?FINAL_QUANTITE?220?">SBFS!$F$10:$F$35</definedName>
    <definedName name="XDO_?FINAL_QUANTITE?221?">SBFS!$F$10:$F$78</definedName>
    <definedName name="XDO_?FINAL_QUANTITE?222?">SBFS!$F$10:$F$83</definedName>
    <definedName name="XDO_?FINAL_QUANTITE?223?">SETFNN50!$F$10:$F$59</definedName>
    <definedName name="XDO_?FINAL_QUANTITE?224?">SETFNN50!$F$10:$F$102</definedName>
    <definedName name="XDO_?FINAL_QUANTITE?225?">SETFNN50!$F$10:$F$107</definedName>
    <definedName name="XDO_?FINAL_QUANTITE?226?">SETFNIFBK!$F$10:$F$21</definedName>
    <definedName name="XDO_?FINAL_QUANTITE?227?">SETFNIFBK!$F$10:$F$64</definedName>
    <definedName name="XDO_?FINAL_QUANTITE?228?">SETFNIFBK!$F$10:$F$69</definedName>
    <definedName name="XDO_?FINAL_QUANTITE?229?">SETFBSE100!$F$10:$F$110</definedName>
    <definedName name="XDO_?FINAL_QUANTITE?23?">SMGLF!$F$10:$F$83</definedName>
    <definedName name="XDO_?FINAL_QUANTITE?230?">SETFBSE100!$F$10:$F$153</definedName>
    <definedName name="XDO_?FINAL_QUANTITE?231?">SETFBSE100!$F$10:$F$158</definedName>
    <definedName name="XDO_?FINAL_QUANTITE?232?">SESF!$F$10:$F$123</definedName>
    <definedName name="XDO_?FINAL_QUANTITE?233?">SESF!$F$10:$F$129</definedName>
    <definedName name="XDO_?FINAL_QUANTITE?234?">SESF!$F$10:$F$134</definedName>
    <definedName name="XDO_?FINAL_QUANTITE?235?">SESF!$F$10:$F$138</definedName>
    <definedName name="XDO_?FINAL_QUANTITE?236?">SESF!$F$10:$F$157</definedName>
    <definedName name="XDO_?FINAL_QUANTITE?237?">SESF!$F$10:$F$168</definedName>
    <definedName name="XDO_?FINAL_QUANTITE?238?">SESF!$F$10:$F$175</definedName>
    <definedName name="XDO_?FINAL_QUANTITE?239?">SESF!$F$10:$F$181</definedName>
    <definedName name="XDO_?FINAL_QUANTITE?24?">SMGLF!$F$10:$F$88</definedName>
    <definedName name="XDO_?FINAL_QUANTITE?240?">SESF!$F$10:$F$200</definedName>
    <definedName name="XDO_?FINAL_QUANTITE?241?">SESF!$F$10:$F$205</definedName>
    <definedName name="XDO_?FINAL_QUANTITE?242?">SETFNIF50!$F$10:$F$59</definedName>
    <definedName name="XDO_?FINAL_QUANTITE?243?">SETFNIF50!$F$10:$F$102</definedName>
    <definedName name="XDO_?FINAL_QUANTITE?244?">SETFNIF50!$F$10:$F$107</definedName>
    <definedName name="XDO_?FINAL_QUANTITE?245?">'SLTAF-III'!$F$10:$F$35</definedName>
    <definedName name="XDO_?FINAL_QUANTITE?246?">'SLTAF-III'!$F$10:$F$78</definedName>
    <definedName name="XDO_?FINAL_QUANTITE?247?">'SLTAF-III'!$F$10:$F$83</definedName>
    <definedName name="XDO_?FINAL_QUANTITE?248?">SETF10GILT!$F$24</definedName>
    <definedName name="XDO_?FINAL_QUANTITE?249?">SETF10GILT!$F$24:$F$53</definedName>
    <definedName name="XDO_?FINAL_QUANTITE?25?">#REF!</definedName>
    <definedName name="XDO_?FINAL_QUANTITE?250?">SETF10GILT!$F$24:$F$58</definedName>
    <definedName name="XDO_?FINAL_QUANTITE?251?">'SLTAF-IV'!$F$10:$F$32</definedName>
    <definedName name="XDO_?FINAL_QUANTITE?252?">'SLTAF-IV'!$F$10:$F$75</definedName>
    <definedName name="XDO_?FINAL_QUANTITE?253?">'SLTAF-IV'!$F$10:$F$80</definedName>
    <definedName name="XDO_?FINAL_QUANTITE?254?">'SLTAF-V'!$F$10:$F$37</definedName>
    <definedName name="XDO_?FINAL_QUANTITE?255?">'SLTAF-V'!$F$10:$F$80</definedName>
    <definedName name="XDO_?FINAL_QUANTITE?256?">'SLTAF-V'!$F$10:$F$85</definedName>
    <definedName name="XDO_?FINAL_QUANTITE?257?">'SLTAF-VI'!$F$10:$F$47</definedName>
    <definedName name="XDO_?FINAL_QUANTITE?258?">'SLTAF-VI'!$F$10:$F$90</definedName>
    <definedName name="XDO_?FINAL_QUANTITE?259?">'SLTAF-VI'!$F$10:$F$95</definedName>
    <definedName name="XDO_?FINAL_QUANTITE?26?">#REF!</definedName>
    <definedName name="XDO_?FINAL_QUANTITE?260?">SETFSN50!$F$10:$F$60</definedName>
    <definedName name="XDO_?FINAL_QUANTITE?261?">SETFSN50!$F$10:$F$103</definedName>
    <definedName name="XDO_?FINAL_QUANTITE?262?">SETFSN50!$F$10:$F$108</definedName>
    <definedName name="XDO_?FINAL_QUANTITE?263?">SBIETFQLTY!$F$10:$F$39</definedName>
    <definedName name="XDO_?FINAL_QUANTITE?264?">SBIETFQLTY!$F$10:$F$82</definedName>
    <definedName name="XDO_?FINAL_QUANTITE?265?">SBIETFQLTY!$F$10:$F$87</definedName>
    <definedName name="XDO_?FINAL_QUANTITE?266?">SCBF!$F$18:$F$97</definedName>
    <definedName name="XDO_?FINAL_QUANTITE?267?">SCBF!$F$18:$F$103</definedName>
    <definedName name="XDO_?FINAL_QUANTITE?268?">SCBF!$F$18:$F$109</definedName>
    <definedName name="XDO_?FINAL_QUANTITE?269?">SCBF!$F$18:$F$116</definedName>
    <definedName name="XDO_?FINAL_QUANTITE?27?">SEHF!$F$10:$F$46</definedName>
    <definedName name="XDO_?FINAL_QUANTITE?270?">SCBF!$F$18:$F$135</definedName>
    <definedName name="XDO_?FINAL_QUANTITE?271?">SCBF!$F$18:$F$145</definedName>
    <definedName name="XDO_?FINAL_QUANTITE?272?">SCBF!$F$18:$F$150</definedName>
    <definedName name="XDO_?FINAL_QUANTITE?273?">SEMVF!$F$10:$F$59</definedName>
    <definedName name="XDO_?FINAL_QUANTITE?274?">SEMVF!$F$10:$F$102</definedName>
    <definedName name="XDO_?FINAL_QUANTITE?275?">SEMVF!$F$10:$F$107</definedName>
    <definedName name="XDO_?FINAL_QUANTITE?276?">'SFMP- Series 1'!$F$26:$F$31</definedName>
    <definedName name="XDO_?FINAL_QUANTITE?277?">'SFMP- Series 1'!$F$26:$F$50</definedName>
    <definedName name="XDO_?FINAL_QUANTITE?278?">'SFMP- Series 1'!$F$26:$F$65</definedName>
    <definedName name="XDO_?FINAL_QUANTITE?279?">'SFMP- Series 1'!$F$26:$F$70</definedName>
    <definedName name="XDO_?FINAL_QUANTITE?28?">SEHF!$F$10:$F$51</definedName>
    <definedName name="XDO_?FINAL_QUANTITE?280?">'SFMP- Series 6'!$F$26:$F$29</definedName>
    <definedName name="XDO_?FINAL_QUANTITE?281?">'SFMP- Series 6'!$F$26:$F$48</definedName>
    <definedName name="XDO_?FINAL_QUANTITE?282?">'SFMP- Series 6'!$F$26:$F$63</definedName>
    <definedName name="XDO_?FINAL_QUANTITE?283?">'SFMP- Series 6'!$F$26:$F$68</definedName>
    <definedName name="XDO_?FINAL_QUANTITE?284?">'SFMP- Series 34'!$F$26</definedName>
    <definedName name="XDO_?FINAL_QUANTITE?285?">'SFMP- Series 34'!$F$26:$F$43</definedName>
    <definedName name="XDO_?FINAL_QUANTITE?286?">'SFMP- Series 34'!$F$26:$F$58</definedName>
    <definedName name="XDO_?FINAL_QUANTITE?287?">'SFMP- Series 34'!$F$26:$F$63</definedName>
    <definedName name="XDO_?FINAL_QUANTITE?288?">'SMCBF-IP'!$F$10:$F$37</definedName>
    <definedName name="XDO_?FINAL_QUANTITE?289?">'SMCBF-IP'!$F$10:$F$43</definedName>
    <definedName name="XDO_?FINAL_QUANTITE?29?">SEHF!$F$10:$F$58</definedName>
    <definedName name="XDO_?FINAL_QUANTITE?290?">'SMCBF-IP'!$F$10:$F$48</definedName>
    <definedName name="XDO_?FINAL_QUANTITE?291?">'SMCBF-IP'!$F$10:$F$87</definedName>
    <definedName name="XDO_?FINAL_QUANTITE?292?">'SMCBF-IP'!$F$10:$F$92</definedName>
    <definedName name="XDO_?FINAL_QUANTITE?293?">SFRDF!$F$18:$F$25</definedName>
    <definedName name="XDO_?FINAL_QUANTITE?294?">SFRDF!$F$18:$F$36</definedName>
    <definedName name="XDO_?FINAL_QUANTITE?295?">SFRDF!$F$18:$F$45</definedName>
    <definedName name="XDO_?FINAL_QUANTITE?296?">SFRDF!$F$18:$F$58</definedName>
    <definedName name="XDO_?FINAL_QUANTITE?297?">SFRDF!$F$18:$F$68</definedName>
    <definedName name="XDO_?FINAL_QUANTITE?298?">SFRDF!$F$18:$F$73</definedName>
    <definedName name="XDO_?FINAL_QUANTITE?299?">SBIETFIT!$F$10:$F$19</definedName>
    <definedName name="XDO_?FINAL_QUANTITE?3?">#REF!</definedName>
    <definedName name="XDO_?FINAL_QUANTITE?30?">SEHF!$F$10:$F$62</definedName>
    <definedName name="XDO_?FINAL_QUANTITE?300?">SBIETFIT!$F$10:$F$62</definedName>
    <definedName name="XDO_?FINAL_QUANTITE?301?">SBIETFIT!$F$10:$F$67</definedName>
    <definedName name="XDO_?FINAL_QUANTITE?302?">SBIETFPB!$F$10:$F$19</definedName>
    <definedName name="XDO_?FINAL_QUANTITE?303?">SBIETFPB!$F$10:$F$62</definedName>
    <definedName name="XDO_?FINAL_QUANTITE?304?">SBIETFPB!$F$10:$F$67</definedName>
    <definedName name="XDO_?FINAL_QUANTITE?305?">'SRBF-AP'!$F$10:$F$53</definedName>
    <definedName name="XDO_?FINAL_QUANTITE?306?">'SRBF-AP'!$F$10:$F$63</definedName>
    <definedName name="XDO_?FINAL_QUANTITE?307?">'SRBF-AP'!$F$10:$F$71</definedName>
    <definedName name="XDO_?FINAL_QUANTITE?308?">'SRBF-AP'!$F$10:$F$100</definedName>
    <definedName name="XDO_?FINAL_QUANTITE?309?">'SRBF-AP'!$F$10:$F$105</definedName>
    <definedName name="XDO_?FINAL_QUANTITE?31?">SEHF!$F$10:$F$108</definedName>
    <definedName name="XDO_?FINAL_QUANTITE?310?">'SRBF-AHP'!$F$10:$F$53</definedName>
    <definedName name="XDO_?FINAL_QUANTITE?311?">'SRBF-AHP'!$F$10:$F$62</definedName>
    <definedName name="XDO_?FINAL_QUANTITE?312?">'SRBF-AHP'!$F$10:$F$67</definedName>
    <definedName name="XDO_?FINAL_QUANTITE?313?">'SRBF-AHP'!$F$10:$F$72</definedName>
    <definedName name="XDO_?FINAL_QUANTITE?314?">'SRBF-AHP'!$F$10:$F$81</definedName>
    <definedName name="XDO_?FINAL_QUANTITE?315?">'SRBF-AHP'!$F$10:$F$85</definedName>
    <definedName name="XDO_?FINAL_QUANTITE?316?">'SRBF-AHP'!$F$10:$F$112</definedName>
    <definedName name="XDO_?FINAL_QUANTITE?317?">'SRBF-AHP'!$F$10:$F$117</definedName>
    <definedName name="XDO_?FINAL_QUANTITE?318?">'SRBF-CHP'!$F$10:$F$53</definedName>
    <definedName name="XDO_?FINAL_QUANTITE?319?">'SRBF-CHP'!$F$10:$F$70</definedName>
    <definedName name="XDO_?FINAL_QUANTITE?32?">SEHF!$F$10:$F$114</definedName>
    <definedName name="XDO_?FINAL_QUANTITE?320?">'SRBF-CHP'!$F$10:$F$82</definedName>
    <definedName name="XDO_?FINAL_QUANTITE?321?">'SRBF-CHP'!$F$10:$F$111</definedName>
    <definedName name="XDO_?FINAL_QUANTITE?322?">'SRBF-CHP'!$F$10:$F$116</definedName>
    <definedName name="XDO_?FINAL_QUANTITE?323?">'SRBF-CP'!$F$10:$F$53</definedName>
    <definedName name="XDO_?FINAL_QUANTITE?324?">'SRBF-CP'!$F$10:$F$69</definedName>
    <definedName name="XDO_?FINAL_QUANTITE?325?">'SRBF-CP'!$F$10:$F$81</definedName>
    <definedName name="XDO_?FINAL_QUANTITE?326?">'SRBF-CP'!$F$10:$F$85</definedName>
    <definedName name="XDO_?FINAL_QUANTITE?327?">'SRBF-CP'!$F$10:$F$112</definedName>
    <definedName name="XDO_?FINAL_QUANTITE?328?">'SRBF-CP'!$F$10:$F$117</definedName>
    <definedName name="XDO_?FINAL_QUANTITE?329?">'SIA-US EQUITY FOF'!$F$14</definedName>
    <definedName name="XDO_?FINAL_QUANTITE?33?">SEHF!$F$10:$F$124</definedName>
    <definedName name="XDO_?FINAL_QUANTITE?330?">'SIA-US EQUITY FOF'!$F$14:$F$53</definedName>
    <definedName name="XDO_?FINAL_QUANTITE?331?">'SIA-US EQUITY FOF'!$F$14:$F$58</definedName>
    <definedName name="XDO_?FINAL_QUANTITE?332?">'SFMP- Series 41'!$F$18:$F$19</definedName>
    <definedName name="XDO_?FINAL_QUANTITE?333?">'SFMP- Series 41'!$F$18:$F$27</definedName>
    <definedName name="XDO_?FINAL_QUANTITE?334?">'SFMP- Series 41'!$F$18:$F$34</definedName>
    <definedName name="XDO_?FINAL_QUANTITE?335?">'SFMP- Series 41'!$F$18:$F$54</definedName>
    <definedName name="XDO_?FINAL_QUANTITE?336?">'SFMP- Series 41'!$F$18:$F$69</definedName>
    <definedName name="XDO_?FINAL_QUANTITE?337?">'SFMP- Series 41'!$F$18:$F$74</definedName>
    <definedName name="XDO_?FINAL_QUANTITE?338?">'SFMP- Series 42'!$F$18</definedName>
    <definedName name="XDO_?FINAL_QUANTITE?339?">'SFMP- Series 42'!$F$18:$F$40</definedName>
    <definedName name="XDO_?FINAL_QUANTITE?34?">SEHF!$F$10:$F$133</definedName>
    <definedName name="XDO_?FINAL_QUANTITE?340?">'SFMP- Series 42'!$F$18:$F$62</definedName>
    <definedName name="XDO_?FINAL_QUANTITE?341?">'SFMP- Series 42'!$F$18:$F$77</definedName>
    <definedName name="XDO_?FINAL_QUANTITE?342?">'SFMP- Series 42'!$F$18:$F$82</definedName>
    <definedName name="XDO_?FINAL_QUANTITE?343?">'SFMP- Series 43'!$F$26:$F$34</definedName>
    <definedName name="XDO_?FINAL_QUANTITE?344?">'SFMP- Series 43'!$F$26:$F$53</definedName>
    <definedName name="XDO_?FINAL_QUANTITE?345?">'SFMP- Series 43'!$F$26:$F$68</definedName>
    <definedName name="XDO_?FINAL_QUANTITE?346?">'SFMP- Series 43'!$F$26:$F$73</definedName>
    <definedName name="XDO_?FINAL_QUANTITE?347?">'SNN50'!$F$10:$F$59</definedName>
    <definedName name="XDO_?FINAL_QUANTITE?348?">'SNN50'!$F$10:$F$102</definedName>
    <definedName name="XDO_?FINAL_QUANTITE?349?">'SNN50'!$F$10:$F$107</definedName>
    <definedName name="XDO_?FINAL_QUANTITE?35?">SEHF!$F$10:$F$141</definedName>
    <definedName name="XDO_?FINAL_QUANTITE?350?">'SFMP- Series 44'!$F$26:$F$31</definedName>
    <definedName name="XDO_?FINAL_QUANTITE?351?">'SFMP- Series 44'!$F$26:$F$53</definedName>
    <definedName name="XDO_?FINAL_QUANTITE?352?">'SFMP- Series 44'!$F$26:$F$68</definedName>
    <definedName name="XDO_?FINAL_QUANTITE?353?">'SFMP- Series 44'!$F$26:$F$73</definedName>
    <definedName name="XDO_?FINAL_QUANTITE?354?">'SFMP- Series 45'!$F$26:$F$33</definedName>
    <definedName name="XDO_?FINAL_QUANTITE?355?">'SFMP- Series 45'!$F$26:$F$56</definedName>
    <definedName name="XDO_?FINAL_QUANTITE?356?">'SFMP- Series 45'!$F$26:$F$71</definedName>
    <definedName name="XDO_?FINAL_QUANTITE?357?">'SFMP- Series 45'!$F$26:$F$76</definedName>
    <definedName name="XDO_?FINAL_QUANTITE?358?">SBIETFCON!$F$10:$F$39</definedName>
    <definedName name="XDO_?FINAL_QUANTITE?359?">SBIETFCON!$F$10:$F$82</definedName>
    <definedName name="XDO_?FINAL_QUANTITE?36?">SEHF!$F$10:$F$156</definedName>
    <definedName name="XDO_?FINAL_QUANTITE?360?">SBIETFCON!$F$10:$F$87</definedName>
    <definedName name="XDO_?FINAL_QUANTITE?361?">'SFMP- Series 46'!$F$26:$F$29</definedName>
    <definedName name="XDO_?FINAL_QUANTITE?362?">'SFMP- Series 46'!$F$26:$F$48</definedName>
    <definedName name="XDO_?FINAL_QUANTITE?363?">'SFMP- Series 46'!$F$26:$F$63</definedName>
    <definedName name="XDO_?FINAL_QUANTITE?364?">'SFMP- Series 46'!$F$26:$F$68</definedName>
    <definedName name="XDO_?FINAL_QUANTITE?365?">'SFMP- Series 47'!$F$26:$F$27</definedName>
    <definedName name="XDO_?FINAL_QUANTITE?366?">'SFMP- Series 47'!$F$26:$F$47</definedName>
    <definedName name="XDO_?FINAL_QUANTITE?367?">'SFMP- Series 47'!$F$26:$F$62</definedName>
    <definedName name="XDO_?FINAL_QUANTITE?368?">'SFMP- Series 47'!$F$26:$F$67</definedName>
    <definedName name="XDO_?FINAL_QUANTITE?369?">'SFMP- Series 48'!$F$26:$F$28</definedName>
    <definedName name="XDO_?FINAL_QUANTITE?37?">SEHF!$F$10:$F$161</definedName>
    <definedName name="XDO_?FINAL_QUANTITE?370?">'SFMP- Series 48'!$F$26:$F$45</definedName>
    <definedName name="XDO_?FINAL_QUANTITE?371?">'SFMP- Series 48'!$F$26:$F$60</definedName>
    <definedName name="XDO_?FINAL_QUANTITE?372?">'SFMP- Series 48'!$F$26:$F$65</definedName>
    <definedName name="XDO_?FINAL_QUANTITE?373?">SBAF!$F$10:$F$103</definedName>
    <definedName name="XDO_?FINAL_QUANTITE?374?">SBAF!$F$10:$F$109</definedName>
    <definedName name="XDO_?FINAL_QUANTITE?375?">SBAF!$F$10:$F$113</definedName>
    <definedName name="XDO_?FINAL_QUANTITE?376?">SBAF!$F$10:$F$117</definedName>
    <definedName name="XDO_?FINAL_QUANTITE?377?">SBAF!$F$10:$F$151</definedName>
    <definedName name="XDO_?FINAL_QUANTITE?378?">SBAF!$F$10:$F$164</definedName>
    <definedName name="XDO_?FINAL_QUANTITE?379?">SBAF!$F$10:$F$170</definedName>
    <definedName name="XDO_?FINAL_QUANTITE?38?">#REF!</definedName>
    <definedName name="XDO_?FINAL_QUANTITE?380?">SBAF!$F$10:$F$197</definedName>
    <definedName name="XDO_?FINAL_QUANTITE?381?">SBAF!$F$10:$F$202</definedName>
    <definedName name="XDO_?FINAL_QUANTITE?382?">'SFMP- Series 49'!$F$26:$F$33</definedName>
    <definedName name="XDO_?FINAL_QUANTITE?383?">'SFMP- Series 49'!$F$26:$F$53</definedName>
    <definedName name="XDO_?FINAL_QUANTITE?384?">'SFMP- Series 49'!$F$26:$F$68</definedName>
    <definedName name="XDO_?FINAL_QUANTITE?385?">'SFMP- Series 49'!$F$26:$F$73</definedName>
    <definedName name="XDO_?FINAL_QUANTITE?386?">'SFMP- Series 50'!$F$26:$F$30</definedName>
    <definedName name="XDO_?FINAL_QUANTITE?387?">'SFMP- Series 50'!$F$26:$F$49</definedName>
    <definedName name="XDO_?FINAL_QUANTITE?388?">'SFMP- Series 50'!$F$26:$F$64</definedName>
    <definedName name="XDO_?FINAL_QUANTITE?389?">'SFMP- Series 50'!$F$26:$F$69</definedName>
    <definedName name="XDO_?FINAL_QUANTITE?39?">#REF!</definedName>
    <definedName name="XDO_?FINAL_QUANTITE?390?">'SFMP- Series 51'!$F$26:$F$36</definedName>
    <definedName name="XDO_?FINAL_QUANTITE?391?">'SFMP- Series 51'!$F$26:$F$58</definedName>
    <definedName name="XDO_?FINAL_QUANTITE?392?">'SFMP- Series 51'!$F$26:$F$73</definedName>
    <definedName name="XDO_?FINAL_QUANTITE?393?">'SFMP- Series 51'!$F$26:$F$78</definedName>
    <definedName name="XDO_?FINAL_QUANTITE?394?">'SFMP- Series 52'!$F$26:$F$30</definedName>
    <definedName name="XDO_?FINAL_QUANTITE?395?">'SFMP- Series 52'!$F$26:$F$52</definedName>
    <definedName name="XDO_?FINAL_QUANTITE?396?">'SFMP- Series 52'!$F$26:$F$67</definedName>
    <definedName name="XDO_?FINAL_QUANTITE?397?">'SFMP- Series 52'!$F$26:$F$72</definedName>
    <definedName name="XDO_?FINAL_QUANTITE?398?">'SFMP- Series 53'!$F$26:$F$34</definedName>
    <definedName name="XDO_?FINAL_QUANTITE?399?">'SFMP- Series 53'!$F$26:$F$57</definedName>
    <definedName name="XDO_?FINAL_QUANTITE?4?">#REF!</definedName>
    <definedName name="XDO_?FINAL_QUANTITE?40?">SMIF!$F$18:$F$31</definedName>
    <definedName name="XDO_?FINAL_QUANTITE?400?">'SFMP- Series 53'!$F$26:$F$72</definedName>
    <definedName name="XDO_?FINAL_QUANTITE?401?">'SFMP- Series 53'!$F$26:$F$77</definedName>
    <definedName name="XDO_?FINAL_QUANTITE?402?">'SFMP- Series 54'!$F$26:$F$28</definedName>
    <definedName name="XDO_?FINAL_QUANTITE?403?">'SFMP- Series 54'!$F$26:$F$44</definedName>
    <definedName name="XDO_?FINAL_QUANTITE?404?">'SFMP- Series 54'!$F$26:$F$59</definedName>
    <definedName name="XDO_?FINAL_QUANTITE?405?">'SFMP- Series 54'!$F$26:$F$64</definedName>
    <definedName name="XDO_?FINAL_QUANTITE?406?">'SFMP- Series 55'!$F$26:$F$32</definedName>
    <definedName name="XDO_?FINAL_QUANTITE?407?">'SFMP- Series 55'!$F$26:$F$55</definedName>
    <definedName name="XDO_?FINAL_QUANTITE?408?">'SFMP- Series 55'!$F$26:$F$70</definedName>
    <definedName name="XDO_?FINAL_QUANTITE?409?">'SFMP- Series 55'!$F$26:$F$75</definedName>
    <definedName name="XDO_?FINAL_QUANTITE?41?">SMIF!$F$18:$F$42</definedName>
    <definedName name="XDO_?FINAL_QUANTITE?410?">'SFMP- Series 56'!$F$26:$F$28</definedName>
    <definedName name="XDO_?FINAL_QUANTITE?411?">'SFMP- Series 56'!$F$26:$F$46</definedName>
    <definedName name="XDO_?FINAL_QUANTITE?412?">'SFMP- Series 56'!$F$26:$F$61</definedName>
    <definedName name="XDO_?FINAL_QUANTITE?413?">'SFMP- Series 56'!$F$26:$F$66</definedName>
    <definedName name="XDO_?FINAL_QUANTITE?414?">'SFMP- Series 57'!$F$26:$F$29</definedName>
    <definedName name="XDO_?FINAL_QUANTITE?415?">'SFMP- Series 57'!$F$26:$F$52</definedName>
    <definedName name="XDO_?FINAL_QUANTITE?416?">'SFMP- Series 57'!$F$26:$F$67</definedName>
    <definedName name="XDO_?FINAL_QUANTITE?417?">'SFMP- Series 57'!$F$26:$F$72</definedName>
    <definedName name="XDO_?FINAL_QUANTITE?418?">'SFMP- Series 58'!$F$26:$F$31</definedName>
    <definedName name="XDO_?FINAL_QUANTITE?419?">'SFMP- Series 58'!$F$26:$F$50</definedName>
    <definedName name="XDO_?FINAL_QUANTITE?42?">SMIF!$F$18:$F$63</definedName>
    <definedName name="XDO_?FINAL_QUANTITE?420?">'SFMP- Series 58'!$F$26:$F$65</definedName>
    <definedName name="XDO_?FINAL_QUANTITE?421?">'SFMP- Series 58'!$F$26:$F$70</definedName>
    <definedName name="XDO_?FINAL_QUANTITE?422?">SCPSE!$F$18:$F$45</definedName>
    <definedName name="XDO_?FINAL_QUANTITE?423?">SCPSE!$F$18:$F$54</definedName>
    <definedName name="XDO_?FINAL_QUANTITE?424?">SCPSE!$F$18:$F$128</definedName>
    <definedName name="XDO_?FINAL_QUANTITE?425?">SCPSE!$F$18:$F$155</definedName>
    <definedName name="XDO_?FINAL_QUANTITE?426?">SCPSE!$F$18:$F$160</definedName>
    <definedName name="XDO_?FINAL_QUANTITE?427?">'SFMP- Series 59'!$F$38:$F$40</definedName>
    <definedName name="XDO_?FINAL_QUANTITE?428?">'SFMP- Series 59'!$F$38:$F$55</definedName>
    <definedName name="XDO_?FINAL_QUANTITE?429?">'SFMP- Series 59'!$F$38:$F$60</definedName>
    <definedName name="XDO_?FINAL_QUANTITE?43?">SMIF!$F$18:$F$73</definedName>
    <definedName name="XDO_?FINAL_QUANTITE?430?">'SFMP- Series 60'!$F$26:$F$30</definedName>
    <definedName name="XDO_?FINAL_QUANTITE?431?">'SFMP- Series 60'!$F$26:$F$51</definedName>
    <definedName name="XDO_?FINAL_QUANTITE?432?">'SFMP- Series 60'!$F$26:$F$66</definedName>
    <definedName name="XDO_?FINAL_QUANTITE?433?">'SFMP- Series 60'!$F$26:$F$71</definedName>
    <definedName name="XDO_?FINAL_QUANTITE?434?">SMCF!$F$10:$F$51</definedName>
    <definedName name="XDO_?FINAL_QUANTITE?435?">SMCF!$F$10:$F$66</definedName>
    <definedName name="XDO_?FINAL_QUANTITE?436?">SMCF!$F$10:$F$77</definedName>
    <definedName name="XDO_?FINAL_QUANTITE?437?">SMCF!$F$10:$F$96</definedName>
    <definedName name="XDO_?FINAL_QUANTITE?438?">SMCF!$F$10:$F$101</definedName>
    <definedName name="XDO_?FINAL_QUANTITE?439?">'SFMP- Series 61'!$F$26:$F$36</definedName>
    <definedName name="XDO_?FINAL_QUANTITE?44?">SMIF!$F$18:$F$78</definedName>
    <definedName name="XDO_?FINAL_QUANTITE?440?">'SFMP- Series 61'!$F$26:$F$58</definedName>
    <definedName name="XDO_?FINAL_QUANTITE?441?">'SFMP- Series 61'!$F$26:$F$73</definedName>
    <definedName name="XDO_?FINAL_QUANTITE?442?">'SFMP- Series 61'!$F$26:$F$78</definedName>
    <definedName name="XDO_?FINAL_QUANTITE?443?">'SFMP- Series 66'!$F$26:$F$34</definedName>
    <definedName name="XDO_?FINAL_QUANTITE?444?">'SFMP- Series 66'!$F$26:$F$56</definedName>
    <definedName name="XDO_?FINAL_QUANTITE?445?">'SFMP- Series 66'!$F$26:$F$71</definedName>
    <definedName name="XDO_?FINAL_QUANTITE?446?">'SFMP- Series 66'!$F$26:$F$76</definedName>
    <definedName name="XDO_?FINAL_QUANTITE?447?">'SFMP- Series 67'!$F$26:$F$34</definedName>
    <definedName name="XDO_?FINAL_QUANTITE?448?">'SFMP- Series 67'!$F$26:$F$56</definedName>
    <definedName name="XDO_?FINAL_QUANTITE?449?">'SFMP- Series 67'!$F$26:$F$71</definedName>
    <definedName name="XDO_?FINAL_QUANTITE?45?">#REF!</definedName>
    <definedName name="XDO_?FINAL_QUANTITE?450?">'SFMP- Series 67'!$F$26:$F$76</definedName>
    <definedName name="XDO_?FINAL_QUANTITE?451?">'SFMP- Series 64'!$F$24</definedName>
    <definedName name="XDO_?FINAL_QUANTITE?452?">'SFMP- Series 64'!$F$24:$F$32</definedName>
    <definedName name="XDO_?FINAL_QUANTITE?453?">'SFMP- Series 64'!$F$24:$F$52</definedName>
    <definedName name="XDO_?FINAL_QUANTITE?454?">'SFMP- Series 64'!$F$24:$F$67</definedName>
    <definedName name="XDO_?FINAL_QUANTITE?455?">'SFMP- Series 64'!$F$24:$F$72</definedName>
    <definedName name="XDO_?FINAL_QUANTITE?456?">'SFMP- Series 68'!$F$24</definedName>
    <definedName name="XDO_?FINAL_QUANTITE?457?">'SFMP- Series 68'!$F$24:$F$41</definedName>
    <definedName name="XDO_?FINAL_QUANTITE?458?">'SFMP- Series 68'!$F$24:$F$56</definedName>
    <definedName name="XDO_?FINAL_QUANTITE?459?">'SFMP- Series 68'!$F$24:$F$61</definedName>
    <definedName name="XDO_?FINAL_QUANTITE?46?">#REF!</definedName>
    <definedName name="XDO_?FINAL_QUANTITE?460?">SNM150IF!$F$10:$F$160</definedName>
    <definedName name="XDO_?FINAL_QUANTITE?461?">SNM150IF!$F$10:$F$203</definedName>
    <definedName name="XDO_?FINAL_QUANTITE?462?">SNM150IF!$F$10:$F$208</definedName>
    <definedName name="XDO_?FINAL_QUANTITE?463?">SNS250IF!$F$10:$F$259</definedName>
    <definedName name="XDO_?FINAL_QUANTITE?464?">SNS250IF!$F$10:$F$302</definedName>
    <definedName name="XDO_?FINAL_QUANTITE?465?">SNS250IF!$F$10:$F$307</definedName>
    <definedName name="XDO_?FINAL_QUANTITE?466?">'SCIGI-JUN 2036'!$F$24:$F$25</definedName>
    <definedName name="XDO_?FINAL_QUANTITE?467?">'SCIGI-JUN 2036'!$F$24:$F$54</definedName>
    <definedName name="XDO_?FINAL_QUANTITE?468?">'SCIGI-JUN 2036'!$F$24:$F$59</definedName>
    <definedName name="XDO_?FINAL_QUANTITE?469?">'SCIGI-APR 2029'!$F$24</definedName>
    <definedName name="XDO_?FINAL_QUANTITE?47?">SCOF!$F$10:$F$58</definedName>
    <definedName name="XDO_?FINAL_QUANTITE?470?">'SCIGI-APR 2029'!$F$24:$F$53</definedName>
    <definedName name="XDO_?FINAL_QUANTITE?471?">'SCIGI-APR 2029'!$F$24:$F$58</definedName>
    <definedName name="XDO_?FINAL_QUANTITE?472?">'SCISI-SEP 2027'!$F$24</definedName>
    <definedName name="XDO_?FINAL_QUANTITE?473?">'SCISI-SEP 2027'!$F$24:$F$44</definedName>
    <definedName name="XDO_?FINAL_QUANTITE?474?">'SCISI-SEP 2027'!$F$24:$F$71</definedName>
    <definedName name="XDO_?FINAL_QUANTITE?475?">'SCISI-SEP 2027'!$F$24:$F$76</definedName>
    <definedName name="XDO_?FINAL_QUANTITE?476?">'SFMP- Series 72'!$F$38:$F$41</definedName>
    <definedName name="XDO_?FINAL_QUANTITE?477?">'SFMP- Series 72'!$F$38:$F$56</definedName>
    <definedName name="XDO_?FINAL_QUANTITE?478?">'SFMP- Series 72'!$F$38:$F$61</definedName>
    <definedName name="XDO_?FINAL_QUANTITE?479?">'SFMP- Series 73'!$F$38:$F$41</definedName>
    <definedName name="XDO_?FINAL_QUANTITE?48?">SCOF!$F$10:$F$101</definedName>
    <definedName name="XDO_?FINAL_QUANTITE?480?">'SFMP- Series 73'!$F$38:$F$56</definedName>
    <definedName name="XDO_?FINAL_QUANTITE?481?">'SFMP- Series 73'!$F$38:$F$61</definedName>
    <definedName name="XDO_?FINAL_QUANTITE?482?">SLDF!$F$24:$F$33</definedName>
    <definedName name="XDO_?FINAL_QUANTITE?483?">SLDF!$F$24:$F$54</definedName>
    <definedName name="XDO_?FINAL_QUANTITE?484?">SLDF!$F$24:$F$64</definedName>
    <definedName name="XDO_?FINAL_QUANTITE?485?">SLDF!$F$24:$F$69</definedName>
    <definedName name="XDO_?FINAL_QUANTITE?486?">'SFMP- Series 74'!$F$26:$F$33</definedName>
    <definedName name="XDO_?FINAL_QUANTITE?487?">'SFMP- Series 74'!$F$26:$F$50</definedName>
    <definedName name="XDO_?FINAL_QUANTITE?488?">'SFMP- Series 74'!$F$26:$F$65</definedName>
    <definedName name="XDO_?FINAL_QUANTITE?489?">'SFMP- Series 74'!$F$26:$F$70</definedName>
    <definedName name="XDO_?FINAL_QUANTITE?49?">SCOF!$F$10:$F$106</definedName>
    <definedName name="XDO_?FINAL_QUANTITE?490?">'SFMP- Series 76'!$F$18:$F$21</definedName>
    <definedName name="XDO_?FINAL_QUANTITE?491?">'SFMP- Series 76'!$F$18:$F$31</definedName>
    <definedName name="XDO_?FINAL_QUANTITE?492?">'SFMP- Series 76'!$F$18:$F$49</definedName>
    <definedName name="XDO_?FINAL_QUANTITE?493?">'SFMP- Series 76'!$F$18:$F$64</definedName>
    <definedName name="XDO_?FINAL_QUANTITE?494?">'SFMP- Series 76'!$F$18:$F$69</definedName>
    <definedName name="XDO_?FINAL_QUANTITE?495?">'SFMP- Series 78'!$F$18:$F$22</definedName>
    <definedName name="XDO_?FINAL_QUANTITE?496?">'SFMP- Series 78'!$F$18:$F$34</definedName>
    <definedName name="XDO_?FINAL_QUANTITE?497?">'SFMP- Series 78'!$F$18:$F$51</definedName>
    <definedName name="XDO_?FINAL_QUANTITE?498?">'SFMP- Series 78'!$F$18:$F$66</definedName>
    <definedName name="XDO_?FINAL_QUANTITE?499?">'SFMP- Series 78'!$F$18:$F$71</definedName>
    <definedName name="XDO_?FINAL_QUANTITE?5?">#REF!</definedName>
    <definedName name="XDO_?FINAL_QUANTITE?50?">STOF!$F$10:$F$34</definedName>
    <definedName name="XDO_?FINAL_QUANTITE?500?">SDYF!$F$10:$F$51</definedName>
    <definedName name="XDO_?FINAL_QUANTITE?501?">SDYF!$F$10:$F$59</definedName>
    <definedName name="XDO_?FINAL_QUANTITE?502?">SDYF!$F$10:$F$64</definedName>
    <definedName name="XDO_?FINAL_QUANTITE?503?">SDYF!$F$10:$F$103</definedName>
    <definedName name="XDO_?FINAL_QUANTITE?504?">SDYF!$F$10:$F$108</definedName>
    <definedName name="XDO_?FINAL_QUANTITE?505?">'SFMP- Series 79'!$F$18:$F$21</definedName>
    <definedName name="XDO_?FINAL_QUANTITE?506?">'SFMP- Series 79'!$F$18:$F$44</definedName>
    <definedName name="XDO_?FINAL_QUANTITE?507?">'SFMP- Series 79'!$F$18:$F$59</definedName>
    <definedName name="XDO_?FINAL_QUANTITE?508?">'SFMP- Series 79'!$F$18:$F$64</definedName>
    <definedName name="XDO_?FINAL_QUANTITE?509?">'SFMP- Series 81'!$F$18:$F$25</definedName>
    <definedName name="XDO_?FINAL_QUANTITE?51?">STOF!$F$10:$F$39</definedName>
    <definedName name="XDO_?FINAL_QUANTITE?510?">'SFMP- Series 81'!$F$18:$F$41</definedName>
    <definedName name="XDO_?FINAL_QUANTITE?511?">'SFMP- Series 81'!$F$18:$F$59</definedName>
    <definedName name="XDO_?FINAL_QUANTITE?512?">'SFMP- Series 81'!$F$18:$F$74</definedName>
    <definedName name="XDO_?FINAL_QUANTITE?513?">'SFMP- Series 81'!$F$18:$F$79</definedName>
    <definedName name="XDO_?FINAL_QUANTITE?514?">'SBI-BSE-SENSEX-IF'!$F$10:$F$39</definedName>
    <definedName name="XDO_?FINAL_QUANTITE?515?">'SBI-BSE-SENSEX-IF'!$F$10:$F$82</definedName>
    <definedName name="XDO_?FINAL_QUANTITE?516?">'SBI-BSE-SENSEX-IF'!$F$10:$F$87</definedName>
    <definedName name="XDO_?FINAL_QUANTITE?517?">LIQUIDSBI!$F$52</definedName>
    <definedName name="XDO_?FINAL_QUANTITE?518?">LIQUIDSBI!$F$52:$F$57</definedName>
    <definedName name="XDO_?FINAL_QUANTITE?519?">SN50EWIF!$F$10:$F$59</definedName>
    <definedName name="XDO_?FINAL_QUANTITE?52?">STOF!$F$10:$F$47</definedName>
    <definedName name="XDO_?FINAL_QUANTITE?520?">SN50EWIF!$F$10:$F$102</definedName>
    <definedName name="XDO_?FINAL_QUANTITE?521?">SN50EWIF!$F$10:$F$107</definedName>
    <definedName name="XDO_?FINAL_QUANTITE?522?">SEOF!$F$10:$F$37</definedName>
    <definedName name="XDO_?FINAL_QUANTITE?523?">SEOF!$F$10:$F$80</definedName>
    <definedName name="XDO_?FINAL_QUANTITE?524?">SEOF!$F$10:$F$85</definedName>
    <definedName name="XDO_?FINAL_QUANTITE?525?">'SBI-AOF'!$F$10:$F$37</definedName>
    <definedName name="XDO_?FINAL_QUANTITE?526?">'SBI-AOF'!$F$10:$F$80</definedName>
    <definedName name="XDO_?FINAL_QUANTITE?527?">'SBI-AOF'!$F$10:$F$85</definedName>
    <definedName name="XDO_?FINAL_QUANTITE?528?">'SBI Silver ETF'!$F$54</definedName>
    <definedName name="XDO_?FINAL_QUANTITE?529?">'SBI Silver ETF'!$F$54:$F$56</definedName>
    <definedName name="XDO_?FINAL_QUANTITE?53?">STOF!$F$10:$F$86</definedName>
    <definedName name="XDO_?FINAL_QUANTITE?530?">'SBI Silver ETF'!$F$54:$F$59</definedName>
    <definedName name="XDO_?FINAL_QUANTITE?531?">'SBI Silver ETF Fund of Fund'!$F$42</definedName>
    <definedName name="XDO_?FINAL_QUANTITE?532?">'SBI Silver ETF Fund of Fund'!$F$42:$F$54</definedName>
    <definedName name="XDO_?FINAL_QUANTITE?533?">'SBI Silver ETF Fund of Fund'!$F$42:$F$59</definedName>
    <definedName name="XDO_?FINAL_QUANTITE?534?">'SBI Nifty50 Equal Weight ETF'!$F$10:$F$59</definedName>
    <definedName name="XDO_?FINAL_QUANTITE?535?">'SBI Nifty50 Equal Weight ETF'!$F$10:$F$102</definedName>
    <definedName name="XDO_?FINAL_QUANTITE?536?">'SBI Nifty50 Equal Weight ETF'!$F$10:$F$107</definedName>
    <definedName name="XDO_?FINAL_QUANTITE?537?">SIOF!$F$10:$F$45</definedName>
    <definedName name="XDO_?FINAL_QUANTITE?538?">SIOF!$F$10:$F$88</definedName>
    <definedName name="XDO_?FINAL_QUANTITE?539?">SIOF!$F$10:$F$93</definedName>
    <definedName name="XDO_?FINAL_QUANTITE?54?">STOF!$F$10:$F$91</definedName>
    <definedName name="XDO_?FINAL_QUANTITE?540?">'SBI Nifty 500 Index Fund'!$F$10:$F$510</definedName>
    <definedName name="XDO_?FINAL_QUANTITE?541?">'SBI Nifty 500 Index Fund'!$F$10:$F$553</definedName>
    <definedName name="XDO_?FINAL_QUANTITE?542?">'SBI Nifty 500 Index Fund'!$F$10:$F$558</definedName>
    <definedName name="XDO_?FINAL_QUANTITE?543?">SBINICIF!$F$10:$F$39</definedName>
    <definedName name="XDO_?FINAL_QUANTITE?544?">SBINICIF!$F$10:$F$82</definedName>
    <definedName name="XDO_?FINAL_QUANTITE?545?">SBINICIF!$F$10:$F$87</definedName>
    <definedName name="XDO_?FINAL_QUANTITE?546?">#REF!</definedName>
    <definedName name="XDO_?FINAL_QUANTITE?547?">#REF!</definedName>
    <definedName name="XDO_?FINAL_QUANTITE?548?">#REF!</definedName>
    <definedName name="XDO_?FINAL_QUANTITE?549?">#REF!</definedName>
    <definedName name="XDO_?FINAL_QUANTITE?55?">SHOF!$F$10:$F$38</definedName>
    <definedName name="XDO_?FINAL_QUANTITE?550?">#REF!</definedName>
    <definedName name="XDO_?FINAL_QUANTITE?551?">#REF!</definedName>
    <definedName name="XDO_?FINAL_QUANTITE?552?">#REF!</definedName>
    <definedName name="XDO_?FINAL_QUANTITE?553?">#REF!</definedName>
    <definedName name="XDO_?FINAL_QUANTITE?554?">#REF!</definedName>
    <definedName name="XDO_?FINAL_QUANTITE?555?">#REF!</definedName>
    <definedName name="XDO_?FINAL_QUANTITE?556?">#REF!</definedName>
    <definedName name="XDO_?FINAL_QUANTITE?557?">#REF!</definedName>
    <definedName name="XDO_?FINAL_QUANTITE?558?">#REF!</definedName>
    <definedName name="XDO_?FINAL_QUANTITE?559?">#REF!</definedName>
    <definedName name="XDO_?FINAL_QUANTITE?56?">SHOF!$F$10:$F$44</definedName>
    <definedName name="XDO_?FINAL_QUANTITE?560?">#REF!</definedName>
    <definedName name="XDO_?FINAL_QUANTITE?561?">#REF!</definedName>
    <definedName name="XDO_?FINAL_QUANTITE?562?">#REF!</definedName>
    <definedName name="XDO_?FINAL_QUANTITE?57?">SHOF!$F$10:$F$83</definedName>
    <definedName name="XDO_?FINAL_QUANTITE?58?">SHOF!$F$10:$F$88</definedName>
    <definedName name="XDO_?FINAL_QUANTITE?59?">SCF!$F$10:$F$95</definedName>
    <definedName name="XDO_?FINAL_QUANTITE?6?">#REF!</definedName>
    <definedName name="XDO_?FINAL_QUANTITE?60?">SCF!$F$10:$F$102</definedName>
    <definedName name="XDO_?FINAL_QUANTITE?61?">SCF!$F$10:$F$106</definedName>
    <definedName name="XDO_?FINAL_QUANTITE?62?">SCF!$F$10:$F$130</definedName>
    <definedName name="XDO_?FINAL_QUANTITE?63?">SCF!$F$10:$F$149</definedName>
    <definedName name="XDO_?FINAL_QUANTITE?64?">SCF!$F$10:$F$154</definedName>
    <definedName name="XDO_?FINAL_QUANTITE?65?">SNIF!$F$10:$F$59</definedName>
    <definedName name="XDO_?FINAL_QUANTITE?66?">SNIF!$F$10:$F$102</definedName>
    <definedName name="XDO_?FINAL_QUANTITE?67?">SNIF!$F$10:$F$107</definedName>
    <definedName name="XDO_?FINAL_QUANTITE?68?">'SMCBF-SP'!$F$10:$F$27</definedName>
    <definedName name="XDO_?FINAL_QUANTITE?69?">'SMCBF-SP'!$F$10:$F$48</definedName>
    <definedName name="XDO_?FINAL_QUANTITE?7?">#REF!</definedName>
    <definedName name="XDO_?FINAL_QUANTITE?70?">'SMCBF-SP'!$F$10:$F$59</definedName>
    <definedName name="XDO_?FINAL_QUANTITE?71?">'SMCBF-SP'!$F$10:$F$64</definedName>
    <definedName name="XDO_?FINAL_QUANTITE?72?">'SMCBF-SP'!$F$10:$F$77</definedName>
    <definedName name="XDO_?FINAL_QUANTITE?73?">'SMCBF-SP'!$F$10:$F$92</definedName>
    <definedName name="XDO_?FINAL_QUANTITE?74?">'SMCBF-SP'!$F$10:$F$97</definedName>
    <definedName name="XDO_?FINAL_QUANTITE?75?">SOF!$F$34</definedName>
    <definedName name="XDO_?FINAL_QUANTITE?76?">SOF!$F$34:$F$54</definedName>
    <definedName name="XDO_?FINAL_QUANTITE?77?">SOF!$F$34:$F$59</definedName>
    <definedName name="XDO_?FINAL_QUANTITE?78?">SMMDF!$F$18:$F$49</definedName>
    <definedName name="XDO_?FINAL_QUANTITE?79?">SMMDF!$F$18:$F$62</definedName>
    <definedName name="XDO_?FINAL_QUANTITE?8?">#REF!</definedName>
    <definedName name="XDO_?FINAL_QUANTITE?80?">SMMDF!$F$18:$F$70</definedName>
    <definedName name="XDO_?FINAL_QUANTITE?81?">SMMDF!$F$18:$F$85</definedName>
    <definedName name="XDO_?FINAL_QUANTITE?82?">SMMDF!$F$18:$F$95</definedName>
    <definedName name="XDO_?FINAL_QUANTITE?83?">SMMDF!$F$18:$F$100</definedName>
    <definedName name="XDO_?FINAL_QUANTITE?84?">SLF!$F$18:$F$19</definedName>
    <definedName name="XDO_?FINAL_QUANTITE?85?">SLF!$F$18:$F$67</definedName>
    <definedName name="XDO_?FINAL_QUANTITE?86?">SLF!$F$18:$F$90</definedName>
    <definedName name="XDO_?FINAL_QUANTITE?87?">SLF!$F$18:$F$106</definedName>
    <definedName name="XDO_?FINAL_QUANTITE?88?">SLF!$F$18:$F$117</definedName>
    <definedName name="XDO_?FINAL_QUANTITE?89?">SLF!$F$18:$F$127</definedName>
    <definedName name="XDO_?FINAL_QUANTITE?9?">SLMF!$F$10:$F$84</definedName>
    <definedName name="XDO_?FINAL_QUANTITE?90?">SLF!$F$18:$F$132</definedName>
    <definedName name="XDO_?FINAL_QUANTITE?91?">SDBF!$F$18:$F$24</definedName>
    <definedName name="XDO_?FINAL_QUANTITE?92?">SDBF!$F$18:$F$30</definedName>
    <definedName name="XDO_?FINAL_QUANTITE?93?">SDBF!$F$18:$F$36</definedName>
    <definedName name="XDO_?FINAL_QUANTITE?94?">SDBF!$F$18:$F$57</definedName>
    <definedName name="XDO_?FINAL_QUANTITE?95?">SDBF!$F$18:$F$67</definedName>
    <definedName name="XDO_?FINAL_QUANTITE?96?">SDBF!$F$18:$F$72</definedName>
    <definedName name="XDO_?FINAL_QUANTITE?97?">SSF!$F$24:$F$25</definedName>
    <definedName name="XDO_?FINAL_QUANTITE?98?">SSF!$F$24:$F$57</definedName>
    <definedName name="XDO_?FINAL_QUANTITE?99?">SSF!$F$24:$F$93</definedName>
    <definedName name="XDO_?LONG_DESC?">SMEEF!$D$3</definedName>
    <definedName name="XDO_?NAMC?">SMEEF!#REF!</definedName>
    <definedName name="XDO_?NAMC?1?">#REF!</definedName>
    <definedName name="XDO_?NAMC?10?">#REF!</definedName>
    <definedName name="XDO_?NAMC?100?">SMCF!#REF!</definedName>
    <definedName name="XDO_?NAMC?101?">'SFMP- Series 61'!#REF!</definedName>
    <definedName name="XDO_?NAMC?102?">'SFMP- Series 66'!#REF!</definedName>
    <definedName name="XDO_?NAMC?103?">'SFMP- Series 67'!#REF!</definedName>
    <definedName name="XDO_?NAMC?104?">'SFMP- Series 64'!#REF!</definedName>
    <definedName name="XDO_?NAMC?105?">'SFMP- Series 68'!#REF!</definedName>
    <definedName name="XDO_?NAMC?106?">SNM150IF!#REF!</definedName>
    <definedName name="XDO_?NAMC?107?">SNS250IF!#REF!</definedName>
    <definedName name="XDO_?NAMC?108?">'SCIGI-JUN 2036'!#REF!</definedName>
    <definedName name="XDO_?NAMC?109?">'SCIGI-APR 2029'!#REF!</definedName>
    <definedName name="XDO_?NAMC?11?">SEHF!#REF!</definedName>
    <definedName name="XDO_?NAMC?110?">'SCISI-SEP 2027'!#REF!</definedName>
    <definedName name="XDO_?NAMC?111?">'SFMP- Series 72'!#REF!</definedName>
    <definedName name="XDO_?NAMC?112?">'SFMP- Series 73'!#REF!</definedName>
    <definedName name="XDO_?NAMC?113?">SLDF!#REF!</definedName>
    <definedName name="XDO_?NAMC?114?">'SFMP- Series 74'!#REF!</definedName>
    <definedName name="XDO_?NAMC?115?">'SFMP- Series 76'!#REF!</definedName>
    <definedName name="XDO_?NAMC?116?">'SFMP- Series 78'!#REF!</definedName>
    <definedName name="XDO_?NAMC?117?">SDYF!#REF!</definedName>
    <definedName name="XDO_?NAMC?118?">'SFMP- Series 79'!#REF!</definedName>
    <definedName name="XDO_?NAMC?119?">'SFMP- Series 81'!#REF!</definedName>
    <definedName name="XDO_?NAMC?12?">#REF!</definedName>
    <definedName name="XDO_?NAMC?120?">'SBI-BSE-SENSEX-IF'!#REF!</definedName>
    <definedName name="XDO_?NAMC?121?">LIQUIDSBI!#REF!</definedName>
    <definedName name="XDO_?NAMC?122?">SN50EWIF!#REF!</definedName>
    <definedName name="XDO_?NAMC?123?">SEOF!#REF!</definedName>
    <definedName name="XDO_?NAMC?124?">'SBI-AOF'!#REF!</definedName>
    <definedName name="XDO_?NAMC?125?">'SBI Silver ETF'!#REF!</definedName>
    <definedName name="XDO_?NAMC?126?">'SBI Silver ETF Fund of Fund'!#REF!</definedName>
    <definedName name="XDO_?NAMC?127?">'SBI Nifty50 Equal Weight ETF'!#REF!</definedName>
    <definedName name="XDO_?NAMC?128?">SIOF!#REF!</definedName>
    <definedName name="XDO_?NAMC?129?">'SBI Nifty 500 Index Fund'!#REF!</definedName>
    <definedName name="XDO_?NAMC?13?">SMIF!#REF!</definedName>
    <definedName name="XDO_?NAMC?130?">SBINICIF!#REF!</definedName>
    <definedName name="XDO_?NAMC?131?">#REF!</definedName>
    <definedName name="XDO_?NAMC?132?">#REF!</definedName>
    <definedName name="XDO_?NAMC?133?">#REF!</definedName>
    <definedName name="XDO_?NAMC?134?">#REF!</definedName>
    <definedName name="XDO_?NAMC?135?">#REF!</definedName>
    <definedName name="XDO_?NAMC?136?">#REF!</definedName>
    <definedName name="XDO_?NAMC?137?">#REF!</definedName>
    <definedName name="XDO_?NAMC?138?">#REF!</definedName>
    <definedName name="XDO_?NAMC?14?">#REF!</definedName>
    <definedName name="XDO_?NAMC?15?">SCOF!#REF!</definedName>
    <definedName name="XDO_?NAMC?16?">STOF!#REF!</definedName>
    <definedName name="XDO_?NAMC?17?">SHOF!#REF!</definedName>
    <definedName name="XDO_?NAMC?18?">SCF!#REF!</definedName>
    <definedName name="XDO_?NAMC?19?">SNIF!#REF!</definedName>
    <definedName name="XDO_?NAMC?2?">#REF!</definedName>
    <definedName name="XDO_?NAMC?20?">'SMCBF-SP'!#REF!</definedName>
    <definedName name="XDO_?NAMC?21?">SOF!#REF!</definedName>
    <definedName name="XDO_?NAMC?22?">SMMDF!#REF!</definedName>
    <definedName name="XDO_?NAMC?23?">SLF!#REF!</definedName>
    <definedName name="XDO_?NAMC?24?">SDBF!#REF!</definedName>
    <definedName name="XDO_?NAMC?25?">SSF!#REF!</definedName>
    <definedName name="XDO_?NAMC?26?">SCRF!#REF!</definedName>
    <definedName name="XDO_?NAMC?27?">SFEF!#REF!</definedName>
    <definedName name="XDO_?NAMC?28?">SCHF!#REF!</definedName>
    <definedName name="XDO_?NAMC?29?">SMUSD!#REF!</definedName>
    <definedName name="XDO_?NAMC?3?">#REF!</definedName>
    <definedName name="XDO_?NAMC?30?">SMIDCAP!#REF!</definedName>
    <definedName name="XDO_?NAMC?31?">SMCMF!#REF!</definedName>
    <definedName name="XDO_?NAMC?32?">SMCOMMA!#REF!</definedName>
    <definedName name="XDO_?NAMC?33?">SMGF!#REF!</definedName>
    <definedName name="XDO_?NAMC?34?">SFLEXI!#REF!</definedName>
    <definedName name="XDO_?NAMC?35?">SMAAF!#REF!</definedName>
    <definedName name="XDO_?NAMC?36?">SBLUECHIP!#REF!</definedName>
    <definedName name="XDO_?NAMC?37?">SAOF!#REF!</definedName>
    <definedName name="XDO_?NAMC?38?">SIF!#REF!</definedName>
    <definedName name="XDO_?NAMC?39?">SMLDF!#REF!</definedName>
    <definedName name="XDO_?NAMC?4?">#REF!</definedName>
    <definedName name="XDO_?NAMC?40?">SSTDF!#REF!</definedName>
    <definedName name="XDO_?NAMC?41?">SETFGOLD!#REF!</definedName>
    <definedName name="XDO_?NAMC?42?">SPSU!#REF!</definedName>
    <definedName name="XDO_?NAMC?43?">SGF!#REF!</definedName>
    <definedName name="XDO_?NAMC?44?">SBISENSEX!#REF!</definedName>
    <definedName name="XDO_?NAMC?45?">SSCF!#REF!</definedName>
    <definedName name="XDO_?NAMC?46?">SBPF!#REF!</definedName>
    <definedName name="XDO_?NAMC?47?">'SLTAF-I'!#REF!</definedName>
    <definedName name="XDO_?NAMC?48?">'SLTAF-II'!#REF!</definedName>
    <definedName name="XDO_?NAMC?49?">SBFS!#REF!</definedName>
    <definedName name="XDO_?NAMC?5?">SLMF!#REF!</definedName>
    <definedName name="XDO_?NAMC?50?">SETFNN50!#REF!</definedName>
    <definedName name="XDO_?NAMC?51?">SETFNIFBK!#REF!</definedName>
    <definedName name="XDO_?NAMC?52?">SETFBSE100!#REF!</definedName>
    <definedName name="XDO_?NAMC?53?">SESF!#REF!</definedName>
    <definedName name="XDO_?NAMC?54?">SETFNIF50!#REF!</definedName>
    <definedName name="XDO_?NAMC?55?">'SLTAF-III'!#REF!</definedName>
    <definedName name="XDO_?NAMC?56?">SETF10GILT!#REF!</definedName>
    <definedName name="XDO_?NAMC?57?">'SLTAF-IV'!#REF!</definedName>
    <definedName name="XDO_?NAMC?58?">'SLTAF-V'!#REF!</definedName>
    <definedName name="XDO_?NAMC?59?">'SLTAF-VI'!#REF!</definedName>
    <definedName name="XDO_?NAMC?6?">SLTEF!#REF!</definedName>
    <definedName name="XDO_?NAMC?60?">SETFSN50!#REF!</definedName>
    <definedName name="XDO_?NAMC?61?">SBIETFQLTY!#REF!</definedName>
    <definedName name="XDO_?NAMC?62?">SCBF!#REF!</definedName>
    <definedName name="XDO_?NAMC?63?">SEMVF!#REF!</definedName>
    <definedName name="XDO_?NAMC?64?">'SFMP- Series 1'!#REF!</definedName>
    <definedName name="XDO_?NAMC?65?">'SFMP- Series 6'!#REF!</definedName>
    <definedName name="XDO_?NAMC?66?">'SFMP- Series 34'!#REF!</definedName>
    <definedName name="XDO_?NAMC?67?">'SMCBF-IP'!#REF!</definedName>
    <definedName name="XDO_?NAMC?68?">SFRDF!#REF!</definedName>
    <definedName name="XDO_?NAMC?69?">SBIETFIT!#REF!</definedName>
    <definedName name="XDO_?NAMC?7?">#REF!</definedName>
    <definedName name="XDO_?NAMC?70?">SBIETFPB!#REF!</definedName>
    <definedName name="XDO_?NAMC?71?">'SRBF-AP'!#REF!</definedName>
    <definedName name="XDO_?NAMC?72?">'SRBF-AHP'!#REF!</definedName>
    <definedName name="XDO_?NAMC?73?">'SRBF-CHP'!#REF!</definedName>
    <definedName name="XDO_?NAMC?74?">'SRBF-CP'!#REF!</definedName>
    <definedName name="XDO_?NAMC?75?">'SIA-US EQUITY FOF'!#REF!</definedName>
    <definedName name="XDO_?NAMC?76?">'SFMP- Series 41'!#REF!</definedName>
    <definedName name="XDO_?NAMC?77?">'SFMP- Series 42'!#REF!</definedName>
    <definedName name="XDO_?NAMC?78?">'SFMP- Series 43'!#REF!</definedName>
    <definedName name="XDO_?NAMC?79?">'SNN50'!#REF!</definedName>
    <definedName name="XDO_?NAMC?8?">#REF!</definedName>
    <definedName name="XDO_?NAMC?80?">'SFMP- Series 44'!#REF!</definedName>
    <definedName name="XDO_?NAMC?81?">'SFMP- Series 45'!#REF!</definedName>
    <definedName name="XDO_?NAMC?82?">SBIETFCON!#REF!</definedName>
    <definedName name="XDO_?NAMC?83?">'SFMP- Series 46'!#REF!</definedName>
    <definedName name="XDO_?NAMC?84?">'SFMP- Series 47'!#REF!</definedName>
    <definedName name="XDO_?NAMC?85?">'SFMP- Series 48'!#REF!</definedName>
    <definedName name="XDO_?NAMC?86?">SBAF!#REF!</definedName>
    <definedName name="XDO_?NAMC?87?">'SFMP- Series 49'!#REF!</definedName>
    <definedName name="XDO_?NAMC?88?">'SFMP- Series 50'!#REF!</definedName>
    <definedName name="XDO_?NAMC?89?">'SFMP- Series 51'!#REF!</definedName>
    <definedName name="XDO_?NAMC?9?">SMGLF!#REF!</definedName>
    <definedName name="XDO_?NAMC?90?">'SFMP- Series 52'!#REF!</definedName>
    <definedName name="XDO_?NAMC?91?">'SFMP- Series 53'!#REF!</definedName>
    <definedName name="XDO_?NAMC?92?">'SFMP- Series 54'!#REF!</definedName>
    <definedName name="XDO_?NAMC?93?">'SFMP- Series 55'!#REF!</definedName>
    <definedName name="XDO_?NAMC?94?">'SFMP- Series 56'!#REF!</definedName>
    <definedName name="XDO_?NAMC?95?">'SFMP- Series 57'!#REF!</definedName>
    <definedName name="XDO_?NAMC?96?">'SFMP- Series 58'!#REF!</definedName>
    <definedName name="XDO_?NAMC?97?">SCPSE!#REF!</definedName>
    <definedName name="XDO_?NAMC?98?">'SFMP- Series 59'!#REF!</definedName>
    <definedName name="XDO_?NAMC?99?">'SFMP- Series 60'!#REF!</definedName>
    <definedName name="XDO_?NAMCNAME?">SMEEF!$C$2:$C$46</definedName>
    <definedName name="XDO_?NAMCNAME?1?">#REF!</definedName>
    <definedName name="XDO_?NAMCNAME?10?">#REF!</definedName>
    <definedName name="XDO_?NAMCNAME?100?">SMCF!$C$2:$C$51</definedName>
    <definedName name="XDO_?NAMCNAME?101?">'SFMP- Series 61'!$C$2:$C$36</definedName>
    <definedName name="XDO_?NAMCNAME?102?">'SFMP- Series 66'!$C$2:$C$34</definedName>
    <definedName name="XDO_?NAMCNAME?103?">'SFMP- Series 67'!$C$2:$C$34</definedName>
    <definedName name="XDO_?NAMCNAME?104?">'SFMP- Series 64'!$C$2:$C$24</definedName>
    <definedName name="XDO_?NAMCNAME?105?">'SFMP- Series 68'!$C$2:$C$24</definedName>
    <definedName name="XDO_?NAMCNAME?106?">SNM150IF!$C$2:$C$160</definedName>
    <definedName name="XDO_?NAMCNAME?107?">SNS250IF!$C$2:$C$259</definedName>
    <definedName name="XDO_?NAMCNAME?108?">'SCIGI-JUN 2036'!$C$2:$C$25</definedName>
    <definedName name="XDO_?NAMCNAME?109?">'SCIGI-APR 2029'!$C$2:$C$24</definedName>
    <definedName name="XDO_?NAMCNAME?11?">SEHF!$C$2:$C$46</definedName>
    <definedName name="XDO_?NAMCNAME?110?">'SCISI-SEP 2027'!$C$2:$C$24</definedName>
    <definedName name="XDO_?NAMCNAME?111?">'SFMP- Series 72'!$C$2:$C$41</definedName>
    <definedName name="XDO_?NAMCNAME?112?">'SFMP- Series 73'!$C$2:$C$41</definedName>
    <definedName name="XDO_?NAMCNAME?113?">SLDF!$C$2:$C$33</definedName>
    <definedName name="XDO_?NAMCNAME?114?">'SFMP- Series 74'!$C$2:$C$33</definedName>
    <definedName name="XDO_?NAMCNAME?115?">'SFMP- Series 76'!$C$2:$C$21</definedName>
    <definedName name="XDO_?NAMCNAME?116?">'SFMP- Series 78'!$C$2:$C$22</definedName>
    <definedName name="XDO_?NAMCNAME?117?">SDYF!$C$2:$C$51</definedName>
    <definedName name="XDO_?NAMCNAME?118?">'SFMP- Series 79'!$C$2:$C$21</definedName>
    <definedName name="XDO_?NAMCNAME?119?">'SFMP- Series 81'!$C$2:$C$25</definedName>
    <definedName name="XDO_?NAMCNAME?12?">#REF!</definedName>
    <definedName name="XDO_?NAMCNAME?120?">'SBI-BSE-SENSEX-IF'!$C$2:$C$39</definedName>
    <definedName name="XDO_?NAMCNAME?121?">LIQUIDSBI!$C$2:$C$52</definedName>
    <definedName name="XDO_?NAMCNAME?122?">SN50EWIF!$C$2:$C$59</definedName>
    <definedName name="XDO_?NAMCNAME?123?">SEOF!$C$2:$C$37</definedName>
    <definedName name="XDO_?NAMCNAME?124?">'SBI-AOF'!$C$2:$C$37</definedName>
    <definedName name="XDO_?NAMCNAME?125?">'SBI Silver ETF'!$C$2:$C$54</definedName>
    <definedName name="XDO_?NAMCNAME?126?">'SBI Silver ETF Fund of Fund'!$C$2:$C$42</definedName>
    <definedName name="XDO_?NAMCNAME?127?">'SBI Nifty50 Equal Weight ETF'!$C$2:$C$59</definedName>
    <definedName name="XDO_?NAMCNAME?128?">SIOF!$C$2:$C$45</definedName>
    <definedName name="XDO_?NAMCNAME?129?">'SBI Nifty 500 Index Fund'!$C$2:$C$510</definedName>
    <definedName name="XDO_?NAMCNAME?13?">SMIF!$C$2:$C$31</definedName>
    <definedName name="XDO_?NAMCNAME?130?">SBINICIF!$C$2:$C$39</definedName>
    <definedName name="XDO_?NAMCNAME?131?">#REF!</definedName>
    <definedName name="XDO_?NAMCNAME?132?">#REF!</definedName>
    <definedName name="XDO_?NAMCNAME?133?">#REF!</definedName>
    <definedName name="XDO_?NAMCNAME?134?">#REF!</definedName>
    <definedName name="XDO_?NAMCNAME?135?">#REF!</definedName>
    <definedName name="XDO_?NAMCNAME?136?">#REF!</definedName>
    <definedName name="XDO_?NAMCNAME?137?">#REF!</definedName>
    <definedName name="XDO_?NAMCNAME?138?">#REF!</definedName>
    <definedName name="XDO_?NAMCNAME?14?">#REF!</definedName>
    <definedName name="XDO_?NAMCNAME?15?">SCOF!$C$2:$C$58</definedName>
    <definedName name="XDO_?NAMCNAME?16?">STOF!$C$2:$C$34</definedName>
    <definedName name="XDO_?NAMCNAME?17?">SHOF!$C$2:$C$38</definedName>
    <definedName name="XDO_?NAMCNAME?18?">SCF!$C$2:$C$95</definedName>
    <definedName name="XDO_?NAMCNAME?19?">SNIF!$C$2:$C$59</definedName>
    <definedName name="XDO_?NAMCNAME?2?">#REF!</definedName>
    <definedName name="XDO_?NAMCNAME?20?">'SMCBF-SP'!$C$2:$C$27</definedName>
    <definedName name="XDO_?NAMCNAME?21?">SOF!$C$2:$C$34</definedName>
    <definedName name="XDO_?NAMCNAME?22?">SMMDF!$C$2:$C$49</definedName>
    <definedName name="XDO_?NAMCNAME?23?">SLF!$C$2:$C$19</definedName>
    <definedName name="XDO_?NAMCNAME?24?">SDBF!$C$2:$C$24</definedName>
    <definedName name="XDO_?NAMCNAME?25?">SSF!$C$2:$C$25</definedName>
    <definedName name="XDO_?NAMCNAME?26?">SCRF!$C$2:$C$16</definedName>
    <definedName name="XDO_?NAMCNAME?27?">SFEF!$C$2:$C$33</definedName>
    <definedName name="XDO_?NAMCNAME?28?">SCHF!$C$2:$C$49</definedName>
    <definedName name="XDO_?NAMCNAME?29?">SMUSD!$C$2:$C$44</definedName>
    <definedName name="XDO_?NAMCNAME?3?">#REF!</definedName>
    <definedName name="XDO_?NAMCNAME?30?">SMIDCAP!$C$2:$C$74</definedName>
    <definedName name="XDO_?NAMCNAME?31?">SMCMF!$C$2:$C$27</definedName>
    <definedName name="XDO_?NAMCNAME?32?">SMCOMMA!$C$2:$C$34</definedName>
    <definedName name="XDO_?NAMCNAME?33?">SMGF!$C$2:$C$31</definedName>
    <definedName name="XDO_?NAMCNAME?34?">SFLEXI!$C$2:$C$110</definedName>
    <definedName name="XDO_?NAMCNAME?35?">SMAAF!$C$2:$C$59</definedName>
    <definedName name="XDO_?NAMCNAME?36?">SBLUECHIP!$C$2:$C$54</definedName>
    <definedName name="XDO_?NAMCNAME?37?">SAOF!$C$2:$C$203</definedName>
    <definedName name="XDO_?NAMCNAME?38?">SIF!$C$2:$C$51</definedName>
    <definedName name="XDO_?NAMCNAME?39?">SMLDF!$C$2:$C$84</definedName>
    <definedName name="XDO_?NAMCNAME?4?">#REF!</definedName>
    <definedName name="XDO_?NAMCNAME?40?">SSTDF!$C$2:$C$78</definedName>
    <definedName name="XDO_?NAMCNAME?41?">SETFGOLD!$C$2:$C$46</definedName>
    <definedName name="XDO_?NAMCNAME?42?">SPSU!$C$2:$C$34</definedName>
    <definedName name="XDO_?NAMCNAME?43?">SGF!$C$2:$C$42</definedName>
    <definedName name="XDO_?NAMCNAME?44?">SBISENSEX!$C$2:$C$39</definedName>
    <definedName name="XDO_?NAMCNAME?45?">SSCF!$C$2:$C$67</definedName>
    <definedName name="XDO_?NAMCNAME?46?">SBPF!$C$2:$C$58</definedName>
    <definedName name="XDO_?NAMCNAME?47?">'SLTAF-I'!$C$2:$C$33</definedName>
    <definedName name="XDO_?NAMCNAME?48?">'SLTAF-II'!$C$2:$C$33</definedName>
    <definedName name="XDO_?NAMCNAME?49?">SBFS!$C$2:$C$35</definedName>
    <definedName name="XDO_?NAMCNAME?5?">SLMF!$C$2:$C$84</definedName>
    <definedName name="XDO_?NAMCNAME?50?">SETFNN50!$C$2:$C$59</definedName>
    <definedName name="XDO_?NAMCNAME?51?">SETFNIFBK!$C$2:$C$21</definedName>
    <definedName name="XDO_?NAMCNAME?52?">SETFBSE100!$C$2:$C$110</definedName>
    <definedName name="XDO_?NAMCNAME?53?">SESF!$C$2:$C$123</definedName>
    <definedName name="XDO_?NAMCNAME?54?">SETFNIF50!$C$2:$C$59</definedName>
    <definedName name="XDO_?NAMCNAME?55?">'SLTAF-III'!$C$2:$C$35</definedName>
    <definedName name="XDO_?NAMCNAME?56?">SETF10GILT!$C$2:$C$24</definedName>
    <definedName name="XDO_?NAMCNAME?57?">'SLTAF-IV'!$C$2:$C$32</definedName>
    <definedName name="XDO_?NAMCNAME?58?">'SLTAF-V'!$C$2:$C$37</definedName>
    <definedName name="XDO_?NAMCNAME?59?">'SLTAF-VI'!$C$2:$C$47</definedName>
    <definedName name="XDO_?NAMCNAME?6?">SLTEF!$C$2:$C$68</definedName>
    <definedName name="XDO_?NAMCNAME?60?">SETFSN50!$C$2:$C$60</definedName>
    <definedName name="XDO_?NAMCNAME?61?">SBIETFQLTY!$C$2:$C$39</definedName>
    <definedName name="XDO_?NAMCNAME?62?">SCBF!$C$2:$C$97</definedName>
    <definedName name="XDO_?NAMCNAME?63?">SEMVF!$C$2:$C$59</definedName>
    <definedName name="XDO_?NAMCNAME?64?">'SFMP- Series 1'!$C$2:$C$31</definedName>
    <definedName name="XDO_?NAMCNAME?65?">'SFMP- Series 6'!$C$2:$C$29</definedName>
    <definedName name="XDO_?NAMCNAME?66?">'SFMP- Series 34'!$C$2:$C$26</definedName>
    <definedName name="XDO_?NAMCNAME?67?">'SMCBF-IP'!$C$2:$C$37</definedName>
    <definedName name="XDO_?NAMCNAME?68?">SFRDF!$C$2:$C$25</definedName>
    <definedName name="XDO_?NAMCNAME?69?">SBIETFIT!$C$2:$C$19</definedName>
    <definedName name="XDO_?NAMCNAME?7?">#REF!</definedName>
    <definedName name="XDO_?NAMCNAME?70?">SBIETFPB!$C$2:$C$19</definedName>
    <definedName name="XDO_?NAMCNAME?71?">'SRBF-AP'!$C$2:$C$53</definedName>
    <definedName name="XDO_?NAMCNAME?72?">'SRBF-AHP'!$C$2:$C$53</definedName>
    <definedName name="XDO_?NAMCNAME?73?">'SRBF-CHP'!$C$2:$C$53</definedName>
    <definedName name="XDO_?NAMCNAME?74?">'SRBF-CP'!$C$2:$C$53</definedName>
    <definedName name="XDO_?NAMCNAME?75?">'SIA-US EQUITY FOF'!$C$2:$C$14</definedName>
    <definedName name="XDO_?NAMCNAME?76?">'SFMP- Series 41'!$C$2:$C$19</definedName>
    <definedName name="XDO_?NAMCNAME?77?">'SFMP- Series 42'!$C$2:$C$18</definedName>
    <definedName name="XDO_?NAMCNAME?78?">'SFMP- Series 43'!$C$2:$C$34</definedName>
    <definedName name="XDO_?NAMCNAME?79?">'SNN50'!$C$2:$C$59</definedName>
    <definedName name="XDO_?NAMCNAME?8?">#REF!</definedName>
    <definedName name="XDO_?NAMCNAME?80?">'SFMP- Series 44'!$C$2:$C$31</definedName>
    <definedName name="XDO_?NAMCNAME?81?">'SFMP- Series 45'!$C$2:$C$33</definedName>
    <definedName name="XDO_?NAMCNAME?82?">SBIETFCON!$C$2:$C$39</definedName>
    <definedName name="XDO_?NAMCNAME?83?">'SFMP- Series 46'!$C$2:$C$29</definedName>
    <definedName name="XDO_?NAMCNAME?84?">'SFMP- Series 47'!$C$2:$C$27</definedName>
    <definedName name="XDO_?NAMCNAME?85?">'SFMP- Series 48'!$C$2:$C$28</definedName>
    <definedName name="XDO_?NAMCNAME?86?">SBAF!$C$2:$C$103</definedName>
    <definedName name="XDO_?NAMCNAME?87?">'SFMP- Series 49'!$C$2:$C$33</definedName>
    <definedName name="XDO_?NAMCNAME?88?">'SFMP- Series 50'!$C$2:$C$30</definedName>
    <definedName name="XDO_?NAMCNAME?89?">'SFMP- Series 51'!$C$2:$C$36</definedName>
    <definedName name="XDO_?NAMCNAME?9?">SMGLF!$C$2:$C$35</definedName>
    <definedName name="XDO_?NAMCNAME?90?">'SFMP- Series 52'!$C$2:$C$30</definedName>
    <definedName name="XDO_?NAMCNAME?91?">'SFMP- Series 53'!$C$2:$C$34</definedName>
    <definedName name="XDO_?NAMCNAME?92?">'SFMP- Series 54'!$C$2:$C$28</definedName>
    <definedName name="XDO_?NAMCNAME?93?">'SFMP- Series 55'!$C$2:$C$32</definedName>
    <definedName name="XDO_?NAMCNAME?94?">'SFMP- Series 56'!$C$2:$C$28</definedName>
    <definedName name="XDO_?NAMCNAME?95?">'SFMP- Series 57'!$C$2:$C$29</definedName>
    <definedName name="XDO_?NAMCNAME?96?">'SFMP- Series 58'!$C$2:$C$31</definedName>
    <definedName name="XDO_?NAMCNAME?97?">SCPSE!$C$2:$C$45</definedName>
    <definedName name="XDO_?NAMCNAME?98?">'SFMP- Series 59'!$C$2:$C$40</definedName>
    <definedName name="XDO_?NAMCNAME?99?">'SFMP- Series 60'!$C$2:$C$30</definedName>
    <definedName name="XDO_?NDATE?">SMEEF!#REF!</definedName>
    <definedName name="XDO_?NDATE?1?">#REF!</definedName>
    <definedName name="XDO_?NDATE?10?">#REF!</definedName>
    <definedName name="XDO_?NDATE?100?">SMCF!#REF!</definedName>
    <definedName name="XDO_?NDATE?101?">'SFMP- Series 61'!#REF!</definedName>
    <definedName name="XDO_?NDATE?102?">'SFMP- Series 66'!#REF!</definedName>
    <definedName name="XDO_?NDATE?103?">'SFMP- Series 67'!#REF!</definedName>
    <definedName name="XDO_?NDATE?104?">'SFMP- Series 64'!#REF!</definedName>
    <definedName name="XDO_?NDATE?105?">'SFMP- Series 68'!#REF!</definedName>
    <definedName name="XDO_?NDATE?106?">SNM150IF!#REF!</definedName>
    <definedName name="XDO_?NDATE?107?">SNS250IF!#REF!</definedName>
    <definedName name="XDO_?NDATE?108?">'SCIGI-JUN 2036'!#REF!</definedName>
    <definedName name="XDO_?NDATE?109?">'SCIGI-APR 2029'!#REF!</definedName>
    <definedName name="XDO_?NDATE?11?">SEHF!#REF!</definedName>
    <definedName name="XDO_?NDATE?110?">'SCISI-SEP 2027'!#REF!</definedName>
    <definedName name="XDO_?NDATE?111?">'SFMP- Series 72'!#REF!</definedName>
    <definedName name="XDO_?NDATE?112?">'SFMP- Series 73'!#REF!</definedName>
    <definedName name="XDO_?NDATE?113?">SLDF!#REF!</definedName>
    <definedName name="XDO_?NDATE?114?">'SFMP- Series 74'!#REF!</definedName>
    <definedName name="XDO_?NDATE?115?">'SFMP- Series 76'!#REF!</definedName>
    <definedName name="XDO_?NDATE?116?">'SFMP- Series 78'!#REF!</definedName>
    <definedName name="XDO_?NDATE?117?">SDYF!#REF!</definedName>
    <definedName name="XDO_?NDATE?118?">'SFMP- Series 79'!#REF!</definedName>
    <definedName name="XDO_?NDATE?119?">'SFMP- Series 81'!#REF!</definedName>
    <definedName name="XDO_?NDATE?12?">#REF!</definedName>
    <definedName name="XDO_?NDATE?120?">'SBI-BSE-SENSEX-IF'!#REF!</definedName>
    <definedName name="XDO_?NDATE?121?">LIQUIDSBI!#REF!</definedName>
    <definedName name="XDO_?NDATE?122?">SN50EWIF!#REF!</definedName>
    <definedName name="XDO_?NDATE?123?">SEOF!#REF!</definedName>
    <definedName name="XDO_?NDATE?124?">'SBI-AOF'!#REF!</definedName>
    <definedName name="XDO_?NDATE?125?">'SBI Silver ETF'!#REF!</definedName>
    <definedName name="XDO_?NDATE?126?">'SBI Silver ETF Fund of Fund'!#REF!</definedName>
    <definedName name="XDO_?NDATE?127?">'SBI Nifty50 Equal Weight ETF'!#REF!</definedName>
    <definedName name="XDO_?NDATE?128?">SIOF!#REF!</definedName>
    <definedName name="XDO_?NDATE?129?">'SBI Nifty 500 Index Fund'!#REF!</definedName>
    <definedName name="XDO_?NDATE?13?">SMIF!#REF!</definedName>
    <definedName name="XDO_?NDATE?130?">SBINICIF!#REF!</definedName>
    <definedName name="XDO_?NDATE?131?">#REF!</definedName>
    <definedName name="XDO_?NDATE?132?">#REF!</definedName>
    <definedName name="XDO_?NDATE?133?">#REF!</definedName>
    <definedName name="XDO_?NDATE?134?">#REF!</definedName>
    <definedName name="XDO_?NDATE?135?">#REF!</definedName>
    <definedName name="XDO_?NDATE?136?">#REF!</definedName>
    <definedName name="XDO_?NDATE?137?">#REF!</definedName>
    <definedName name="XDO_?NDATE?138?">#REF!</definedName>
    <definedName name="XDO_?NDATE?14?">#REF!</definedName>
    <definedName name="XDO_?NDATE?15?">SCOF!#REF!</definedName>
    <definedName name="XDO_?NDATE?16?">STOF!#REF!</definedName>
    <definedName name="XDO_?NDATE?17?">SHOF!#REF!</definedName>
    <definedName name="XDO_?NDATE?18?">SCF!#REF!</definedName>
    <definedName name="XDO_?NDATE?19?">SNIF!#REF!</definedName>
    <definedName name="XDO_?NDATE?2?">#REF!</definedName>
    <definedName name="XDO_?NDATE?20?">'SMCBF-SP'!#REF!</definedName>
    <definedName name="XDO_?NDATE?21?">SOF!#REF!</definedName>
    <definedName name="XDO_?NDATE?22?">SMMDF!#REF!</definedName>
    <definedName name="XDO_?NDATE?23?">SLF!#REF!</definedName>
    <definedName name="XDO_?NDATE?24?">SDBF!#REF!</definedName>
    <definedName name="XDO_?NDATE?25?">SSF!#REF!</definedName>
    <definedName name="XDO_?NDATE?26?">SCRF!#REF!</definedName>
    <definedName name="XDO_?NDATE?27?">SFEF!#REF!</definedName>
    <definedName name="XDO_?NDATE?28?">SCHF!#REF!</definedName>
    <definedName name="XDO_?NDATE?29?">SMUSD!#REF!</definedName>
    <definedName name="XDO_?NDATE?3?">#REF!</definedName>
    <definedName name="XDO_?NDATE?30?">SMIDCAP!#REF!</definedName>
    <definedName name="XDO_?NDATE?31?">SMCMF!#REF!</definedName>
    <definedName name="XDO_?NDATE?32?">SMCOMMA!#REF!</definedName>
    <definedName name="XDO_?NDATE?33?">SMGF!#REF!</definedName>
    <definedName name="XDO_?NDATE?34?">SFLEXI!#REF!</definedName>
    <definedName name="XDO_?NDATE?35?">SMAAF!#REF!</definedName>
    <definedName name="XDO_?NDATE?36?">SBLUECHIP!#REF!</definedName>
    <definedName name="XDO_?NDATE?37?">SAOF!#REF!</definedName>
    <definedName name="XDO_?NDATE?38?">SIF!#REF!</definedName>
    <definedName name="XDO_?NDATE?39?">SMLDF!#REF!</definedName>
    <definedName name="XDO_?NDATE?4?">#REF!</definedName>
    <definedName name="XDO_?NDATE?40?">SSTDF!#REF!</definedName>
    <definedName name="XDO_?NDATE?41?">SETFGOLD!#REF!</definedName>
    <definedName name="XDO_?NDATE?42?">SPSU!#REF!</definedName>
    <definedName name="XDO_?NDATE?43?">SGF!#REF!</definedName>
    <definedName name="XDO_?NDATE?44?">SBISENSEX!#REF!</definedName>
    <definedName name="XDO_?NDATE?45?">SSCF!#REF!</definedName>
    <definedName name="XDO_?NDATE?46?">SBPF!#REF!</definedName>
    <definedName name="XDO_?NDATE?47?">'SLTAF-I'!#REF!</definedName>
    <definedName name="XDO_?NDATE?48?">'SLTAF-II'!#REF!</definedName>
    <definedName name="XDO_?NDATE?49?">SBFS!#REF!</definedName>
    <definedName name="XDO_?NDATE?5?">SLMF!#REF!</definedName>
    <definedName name="XDO_?NDATE?50?">SETFNN50!#REF!</definedName>
    <definedName name="XDO_?NDATE?51?">SETFNIFBK!#REF!</definedName>
    <definedName name="XDO_?NDATE?52?">SETFBSE100!#REF!</definedName>
    <definedName name="XDO_?NDATE?53?">SESF!#REF!</definedName>
    <definedName name="XDO_?NDATE?54?">SETFNIF50!#REF!</definedName>
    <definedName name="XDO_?NDATE?55?">'SLTAF-III'!#REF!</definedName>
    <definedName name="XDO_?NDATE?56?">SETF10GILT!#REF!</definedName>
    <definedName name="XDO_?NDATE?57?">'SLTAF-IV'!#REF!</definedName>
    <definedName name="XDO_?NDATE?58?">'SLTAF-V'!#REF!</definedName>
    <definedName name="XDO_?NDATE?59?">'SLTAF-VI'!#REF!</definedName>
    <definedName name="XDO_?NDATE?6?">SLTEF!#REF!</definedName>
    <definedName name="XDO_?NDATE?60?">SETFSN50!#REF!</definedName>
    <definedName name="XDO_?NDATE?61?">SBIETFQLTY!#REF!</definedName>
    <definedName name="XDO_?NDATE?62?">SCBF!#REF!</definedName>
    <definedName name="XDO_?NDATE?63?">SEMVF!#REF!</definedName>
    <definedName name="XDO_?NDATE?64?">'SFMP- Series 1'!#REF!</definedName>
    <definedName name="XDO_?NDATE?65?">'SFMP- Series 6'!#REF!</definedName>
    <definedName name="XDO_?NDATE?66?">'SFMP- Series 34'!#REF!</definedName>
    <definedName name="XDO_?NDATE?67?">'SMCBF-IP'!#REF!</definedName>
    <definedName name="XDO_?NDATE?68?">SFRDF!#REF!</definedName>
    <definedName name="XDO_?NDATE?69?">SBIETFIT!#REF!</definedName>
    <definedName name="XDO_?NDATE?7?">#REF!</definedName>
    <definedName name="XDO_?NDATE?70?">SBIETFPB!#REF!</definedName>
    <definedName name="XDO_?NDATE?71?">'SRBF-AP'!#REF!</definedName>
    <definedName name="XDO_?NDATE?72?">'SRBF-AHP'!#REF!</definedName>
    <definedName name="XDO_?NDATE?73?">'SRBF-CHP'!#REF!</definedName>
    <definedName name="XDO_?NDATE?74?">'SRBF-CP'!#REF!</definedName>
    <definedName name="XDO_?NDATE?75?">'SIA-US EQUITY FOF'!#REF!</definedName>
    <definedName name="XDO_?NDATE?76?">'SFMP- Series 41'!#REF!</definedName>
    <definedName name="XDO_?NDATE?77?">'SFMP- Series 42'!#REF!</definedName>
    <definedName name="XDO_?NDATE?78?">'SFMP- Series 43'!#REF!</definedName>
    <definedName name="XDO_?NDATE?79?">'SNN50'!#REF!</definedName>
    <definedName name="XDO_?NDATE?8?">#REF!</definedName>
    <definedName name="XDO_?NDATE?80?">'SFMP- Series 44'!#REF!</definedName>
    <definedName name="XDO_?NDATE?81?">'SFMP- Series 45'!#REF!</definedName>
    <definedName name="XDO_?NDATE?82?">SBIETFCON!#REF!</definedName>
    <definedName name="XDO_?NDATE?83?">'SFMP- Series 46'!#REF!</definedName>
    <definedName name="XDO_?NDATE?84?">'SFMP- Series 47'!#REF!</definedName>
    <definedName name="XDO_?NDATE?85?">'SFMP- Series 48'!#REF!</definedName>
    <definedName name="XDO_?NDATE?86?">SBAF!#REF!</definedName>
    <definedName name="XDO_?NDATE?87?">'SFMP- Series 49'!#REF!</definedName>
    <definedName name="XDO_?NDATE?88?">'SFMP- Series 50'!#REF!</definedName>
    <definedName name="XDO_?NDATE?89?">'SFMP- Series 51'!#REF!</definedName>
    <definedName name="XDO_?NDATE?9?">SMGLF!#REF!</definedName>
    <definedName name="XDO_?NDATE?90?">'SFMP- Series 52'!#REF!</definedName>
    <definedName name="XDO_?NDATE?91?">'SFMP- Series 53'!#REF!</definedName>
    <definedName name="XDO_?NDATE?92?">'SFMP- Series 54'!#REF!</definedName>
    <definedName name="XDO_?NDATE?93?">'SFMP- Series 55'!#REF!</definedName>
    <definedName name="XDO_?NDATE?94?">'SFMP- Series 56'!#REF!</definedName>
    <definedName name="XDO_?NDATE?95?">'SFMP- Series 57'!#REF!</definedName>
    <definedName name="XDO_?NDATE?96?">'SFMP- Series 58'!#REF!</definedName>
    <definedName name="XDO_?NDATE?97?">SCPSE!#REF!</definedName>
    <definedName name="XDO_?NDATE?98?">'SFMP- Series 59'!#REF!</definedName>
    <definedName name="XDO_?NDATE?99?">'SFMP- Series 60'!#REF!</definedName>
    <definedName name="XDO_?NNPTF?">SMEEF!#REF!</definedName>
    <definedName name="XDO_?NNPTF?1?">#REF!</definedName>
    <definedName name="XDO_?NNPTF?10?">#REF!</definedName>
    <definedName name="XDO_?NNPTF?100?">SMCF!#REF!</definedName>
    <definedName name="XDO_?NNPTF?101?">'SFMP- Series 61'!#REF!</definedName>
    <definedName name="XDO_?NNPTF?102?">'SFMP- Series 66'!#REF!</definedName>
    <definedName name="XDO_?NNPTF?103?">'SFMP- Series 67'!#REF!</definedName>
    <definedName name="XDO_?NNPTF?104?">'SFMP- Series 64'!#REF!</definedName>
    <definedName name="XDO_?NNPTF?105?">'SFMP- Series 68'!#REF!</definedName>
    <definedName name="XDO_?NNPTF?106?">SNM150IF!#REF!</definedName>
    <definedName name="XDO_?NNPTF?107?">SNS250IF!#REF!</definedName>
    <definedName name="XDO_?NNPTF?108?">'SCIGI-JUN 2036'!#REF!</definedName>
    <definedName name="XDO_?NNPTF?109?">'SCIGI-APR 2029'!#REF!</definedName>
    <definedName name="XDO_?NNPTF?11?">SEHF!#REF!</definedName>
    <definedName name="XDO_?NNPTF?110?">'SCISI-SEP 2027'!#REF!</definedName>
    <definedName name="XDO_?NNPTF?111?">'SFMP- Series 72'!#REF!</definedName>
    <definedName name="XDO_?NNPTF?112?">'SFMP- Series 73'!#REF!</definedName>
    <definedName name="XDO_?NNPTF?113?">SLDF!#REF!</definedName>
    <definedName name="XDO_?NNPTF?114?">'SFMP- Series 74'!#REF!</definedName>
    <definedName name="XDO_?NNPTF?115?">'SFMP- Series 76'!#REF!</definedName>
    <definedName name="XDO_?NNPTF?116?">'SFMP- Series 78'!#REF!</definedName>
    <definedName name="XDO_?NNPTF?117?">SDYF!#REF!</definedName>
    <definedName name="XDO_?NNPTF?118?">'SFMP- Series 79'!#REF!</definedName>
    <definedName name="XDO_?NNPTF?119?">'SFMP- Series 81'!#REF!</definedName>
    <definedName name="XDO_?NNPTF?12?">#REF!</definedName>
    <definedName name="XDO_?NNPTF?120?">'SBI-BSE-SENSEX-IF'!#REF!</definedName>
    <definedName name="XDO_?NNPTF?121?">LIQUIDSBI!#REF!</definedName>
    <definedName name="XDO_?NNPTF?122?">SN50EWIF!#REF!</definedName>
    <definedName name="XDO_?NNPTF?123?">SEOF!#REF!</definedName>
    <definedName name="XDO_?NNPTF?124?">'SBI-AOF'!#REF!</definedName>
    <definedName name="XDO_?NNPTF?125?">'SBI Silver ETF'!#REF!</definedName>
    <definedName name="XDO_?NNPTF?126?">'SBI Silver ETF Fund of Fund'!#REF!</definedName>
    <definedName name="XDO_?NNPTF?127?">'SBI Nifty50 Equal Weight ETF'!#REF!</definedName>
    <definedName name="XDO_?NNPTF?128?">SIOF!#REF!</definedName>
    <definedName name="XDO_?NNPTF?129?">'SBI Nifty 500 Index Fund'!#REF!</definedName>
    <definedName name="XDO_?NNPTF?13?">SMIF!#REF!</definedName>
    <definedName name="XDO_?NNPTF?130?">SBINICIF!#REF!</definedName>
    <definedName name="XDO_?NNPTF?131?">#REF!</definedName>
    <definedName name="XDO_?NNPTF?132?">#REF!</definedName>
    <definedName name="XDO_?NNPTF?133?">#REF!</definedName>
    <definedName name="XDO_?NNPTF?134?">#REF!</definedName>
    <definedName name="XDO_?NNPTF?135?">#REF!</definedName>
    <definedName name="XDO_?NNPTF?136?">#REF!</definedName>
    <definedName name="XDO_?NNPTF?137?">#REF!</definedName>
    <definedName name="XDO_?NNPTF?138?">#REF!</definedName>
    <definedName name="XDO_?NNPTF?14?">#REF!</definedName>
    <definedName name="XDO_?NNPTF?15?">SCOF!#REF!</definedName>
    <definedName name="XDO_?NNPTF?16?">STOF!#REF!</definedName>
    <definedName name="XDO_?NNPTF?17?">SHOF!#REF!</definedName>
    <definedName name="XDO_?NNPTF?18?">SCF!#REF!</definedName>
    <definedName name="XDO_?NNPTF?19?">SNIF!#REF!</definedName>
    <definedName name="XDO_?NNPTF?2?">#REF!</definedName>
    <definedName name="XDO_?NNPTF?20?">'SMCBF-SP'!#REF!</definedName>
    <definedName name="XDO_?NNPTF?21?">SOF!#REF!</definedName>
    <definedName name="XDO_?NNPTF?22?">SMMDF!#REF!</definedName>
    <definedName name="XDO_?NNPTF?23?">SLF!#REF!</definedName>
    <definedName name="XDO_?NNPTF?24?">SDBF!#REF!</definedName>
    <definedName name="XDO_?NNPTF?25?">SSF!#REF!</definedName>
    <definedName name="XDO_?NNPTF?26?">SCRF!#REF!</definedName>
    <definedName name="XDO_?NNPTF?27?">SFEF!#REF!</definedName>
    <definedName name="XDO_?NNPTF?28?">SCHF!#REF!</definedName>
    <definedName name="XDO_?NNPTF?29?">SMUSD!#REF!</definedName>
    <definedName name="XDO_?NNPTF?3?">#REF!</definedName>
    <definedName name="XDO_?NNPTF?30?">SMIDCAP!#REF!</definedName>
    <definedName name="XDO_?NNPTF?31?">SMCMF!#REF!</definedName>
    <definedName name="XDO_?NNPTF?32?">SMCOMMA!#REF!</definedName>
    <definedName name="XDO_?NNPTF?33?">SMGF!#REF!</definedName>
    <definedName name="XDO_?NNPTF?34?">SFLEXI!#REF!</definedName>
    <definedName name="XDO_?NNPTF?35?">SMAAF!#REF!</definedName>
    <definedName name="XDO_?NNPTF?36?">SBLUECHIP!#REF!</definedName>
    <definedName name="XDO_?NNPTF?37?">SAOF!#REF!</definedName>
    <definedName name="XDO_?NNPTF?38?">SIF!#REF!</definedName>
    <definedName name="XDO_?NNPTF?39?">SMLDF!#REF!</definedName>
    <definedName name="XDO_?NNPTF?4?">#REF!</definedName>
    <definedName name="XDO_?NNPTF?40?">SSTDF!#REF!</definedName>
    <definedName name="XDO_?NNPTF?41?">SETFGOLD!#REF!</definedName>
    <definedName name="XDO_?NNPTF?42?">SPSU!#REF!</definedName>
    <definedName name="XDO_?NNPTF?43?">SGF!#REF!</definedName>
    <definedName name="XDO_?NNPTF?44?">SBISENSEX!#REF!</definedName>
    <definedName name="XDO_?NNPTF?45?">SSCF!#REF!</definedName>
    <definedName name="XDO_?NNPTF?46?">SBPF!#REF!</definedName>
    <definedName name="XDO_?NNPTF?47?">'SLTAF-I'!#REF!</definedName>
    <definedName name="XDO_?NNPTF?48?">'SLTAF-II'!#REF!</definedName>
    <definedName name="XDO_?NNPTF?49?">SBFS!#REF!</definedName>
    <definedName name="XDO_?NNPTF?5?">SLMF!#REF!</definedName>
    <definedName name="XDO_?NNPTF?50?">SETFNN50!#REF!</definedName>
    <definedName name="XDO_?NNPTF?51?">SETFNIFBK!#REF!</definedName>
    <definedName name="XDO_?NNPTF?52?">SETFBSE100!#REF!</definedName>
    <definedName name="XDO_?NNPTF?53?">SESF!#REF!</definedName>
    <definedName name="XDO_?NNPTF?54?">SETFNIF50!#REF!</definedName>
    <definedName name="XDO_?NNPTF?55?">'SLTAF-III'!#REF!</definedName>
    <definedName name="XDO_?NNPTF?56?">SETF10GILT!#REF!</definedName>
    <definedName name="XDO_?NNPTF?57?">'SLTAF-IV'!#REF!</definedName>
    <definedName name="XDO_?NNPTF?58?">'SLTAF-V'!#REF!</definedName>
    <definedName name="XDO_?NNPTF?59?">'SLTAF-VI'!#REF!</definedName>
    <definedName name="XDO_?NNPTF?6?">SLTEF!#REF!</definedName>
    <definedName name="XDO_?NNPTF?60?">SETFSN50!#REF!</definedName>
    <definedName name="XDO_?NNPTF?61?">SBIETFQLTY!#REF!</definedName>
    <definedName name="XDO_?NNPTF?62?">SCBF!#REF!</definedName>
    <definedName name="XDO_?NNPTF?63?">SEMVF!#REF!</definedName>
    <definedName name="XDO_?NNPTF?64?">'SFMP- Series 1'!#REF!</definedName>
    <definedName name="XDO_?NNPTF?65?">'SFMP- Series 6'!#REF!</definedName>
    <definedName name="XDO_?NNPTF?66?">'SFMP- Series 34'!#REF!</definedName>
    <definedName name="XDO_?NNPTF?67?">'SMCBF-IP'!#REF!</definedName>
    <definedName name="XDO_?NNPTF?68?">SFRDF!#REF!</definedName>
    <definedName name="XDO_?NNPTF?69?">SBIETFIT!#REF!</definedName>
    <definedName name="XDO_?NNPTF?7?">#REF!</definedName>
    <definedName name="XDO_?NNPTF?70?">SBIETFPB!#REF!</definedName>
    <definedName name="XDO_?NNPTF?71?">'SRBF-AP'!#REF!</definedName>
    <definedName name="XDO_?NNPTF?72?">'SRBF-AHP'!#REF!</definedName>
    <definedName name="XDO_?NNPTF?73?">'SRBF-CHP'!#REF!</definedName>
    <definedName name="XDO_?NNPTF?74?">'SRBF-CP'!#REF!</definedName>
    <definedName name="XDO_?NNPTF?75?">'SIA-US EQUITY FOF'!#REF!</definedName>
    <definedName name="XDO_?NNPTF?76?">'SFMP- Series 41'!#REF!</definedName>
    <definedName name="XDO_?NNPTF?77?">'SFMP- Series 42'!#REF!</definedName>
    <definedName name="XDO_?NNPTF?78?">'SFMP- Series 43'!#REF!</definedName>
    <definedName name="XDO_?NNPTF?79?">'SNN50'!#REF!</definedName>
    <definedName name="XDO_?NNPTF?8?">#REF!</definedName>
    <definedName name="XDO_?NNPTF?80?">'SFMP- Series 44'!#REF!</definedName>
    <definedName name="XDO_?NNPTF?81?">'SFMP- Series 45'!#REF!</definedName>
    <definedName name="XDO_?NNPTF?82?">SBIETFCON!#REF!</definedName>
    <definedName name="XDO_?NNPTF?83?">'SFMP- Series 46'!#REF!</definedName>
    <definedName name="XDO_?NNPTF?84?">'SFMP- Series 47'!#REF!</definedName>
    <definedName name="XDO_?NNPTF?85?">'SFMP- Series 48'!#REF!</definedName>
    <definedName name="XDO_?NNPTF?86?">SBAF!#REF!</definedName>
    <definedName name="XDO_?NNPTF?87?">'SFMP- Series 49'!#REF!</definedName>
    <definedName name="XDO_?NNPTF?88?">'SFMP- Series 50'!#REF!</definedName>
    <definedName name="XDO_?NNPTF?89?">'SFMP- Series 51'!#REF!</definedName>
    <definedName name="XDO_?NNPTF?9?">SMGLF!#REF!</definedName>
    <definedName name="XDO_?NNPTF?90?">'SFMP- Series 52'!#REF!</definedName>
    <definedName name="XDO_?NNPTF?91?">'SFMP- Series 53'!#REF!</definedName>
    <definedName name="XDO_?NNPTF?92?">'SFMP- Series 54'!#REF!</definedName>
    <definedName name="XDO_?NNPTF?93?">'SFMP- Series 55'!#REF!</definedName>
    <definedName name="XDO_?NNPTF?94?">'SFMP- Series 56'!#REF!</definedName>
    <definedName name="XDO_?NNPTF?95?">'SFMP- Series 57'!#REF!</definedName>
    <definedName name="XDO_?NNPTF?96?">'SFMP- Series 58'!#REF!</definedName>
    <definedName name="XDO_?NNPTF?97?">SCPSE!#REF!</definedName>
    <definedName name="XDO_?NNPTF?98?">'SFMP- Series 59'!#REF!</definedName>
    <definedName name="XDO_?NNPTF?99?">'SFMP- Series 60'!#REF!</definedName>
    <definedName name="XDO_?NOVAL?">SMEEF!$B$10:$B$99</definedName>
    <definedName name="XDO_?NOVAL?1?">#REF!</definedName>
    <definedName name="XDO_?NOVAL?10?">SLMF!$B$10:$B$90</definedName>
    <definedName name="XDO_?NOVAL?100?">SSF!$B$24:$B$136</definedName>
    <definedName name="XDO_?NOVAL?101?">SSF!$B$24:$B$140</definedName>
    <definedName name="XDO_?NOVAL?102?">SSF!$B$24:$B$151</definedName>
    <definedName name="XDO_?NOVAL?103?">SSF!$B$24:$B$161</definedName>
    <definedName name="XDO_?NOVAL?104?">SSF!$B$24:$B$166</definedName>
    <definedName name="XDO_?NOVAL?105?">SCRF!$B$16</definedName>
    <definedName name="XDO_?NOVAL?106?">SCRF!$B$16:$B$53</definedName>
    <definedName name="XDO_?NOVAL?107?">SCRF!$B$16:$B$63</definedName>
    <definedName name="XDO_?NOVAL?108?">SCRF!$B$16:$B$84</definedName>
    <definedName name="XDO_?NOVAL?109?">SCRF!$B$16:$B$94</definedName>
    <definedName name="XDO_?NOVAL?11?">SLMF!$B$10:$B$94</definedName>
    <definedName name="XDO_?NOVAL?110?">SCRF!$B$16:$B$99</definedName>
    <definedName name="XDO_?NOVAL?111?">SFEF!$B$10:$B$33</definedName>
    <definedName name="XDO_?NOVAL?112?">SFEF!$B$10:$B$40</definedName>
    <definedName name="XDO_?NOVAL?113?">SFEF!$B$10:$B$83</definedName>
    <definedName name="XDO_?NOVAL?114?">SFEF!$B$10:$B$88</definedName>
    <definedName name="XDO_?NOVAL?115?">SCHF!$B$10:$B$49</definedName>
    <definedName name="XDO_?NOVAL?116?">SCHF!$B$10:$B$57</definedName>
    <definedName name="XDO_?NOVAL?117?">SCHF!$B$10:$B$113</definedName>
    <definedName name="XDO_?NOVAL?118?">SCHF!$B$10:$B$125</definedName>
    <definedName name="XDO_?NOVAL?119?">SCHF!$B$10:$B$131</definedName>
    <definedName name="XDO_?NOVAL?12?">SLMF!$B$10:$B$133</definedName>
    <definedName name="XDO_?NOVAL?120?">SCHF!$B$10:$B$138</definedName>
    <definedName name="XDO_?NOVAL?121?">SCHF!$B$10:$B$151</definedName>
    <definedName name="XDO_?NOVAL?122?">SCHF!$B$10:$B$161</definedName>
    <definedName name="XDO_?NOVAL?123?">SCHF!$B$10:$B$166</definedName>
    <definedName name="XDO_?NOVAL?124?">SMUSD!$B$18:$B$44</definedName>
    <definedName name="XDO_?NOVAL?125?">SMUSD!$B$18:$B$51</definedName>
    <definedName name="XDO_?NOVAL?126?">SMUSD!$B$18:$B$55</definedName>
    <definedName name="XDO_?NOVAL?127?">SMUSD!$B$18:$B$62</definedName>
    <definedName name="XDO_?NOVAL?128?">SMUSD!$B$18:$B$74</definedName>
    <definedName name="XDO_?NOVAL?129?">SMUSD!$B$18:$B$93</definedName>
    <definedName name="XDO_?NOVAL?13?">SLMF!$B$10:$B$138</definedName>
    <definedName name="XDO_?NOVAL?130?">SMUSD!$B$18:$B$98</definedName>
    <definedName name="XDO_?NOVAL?131?">SMUSD!$B$18:$B$109</definedName>
    <definedName name="XDO_?NOVAL?132?">SMUSD!$B$18:$B$119</definedName>
    <definedName name="XDO_?NOVAL?133?">SMUSD!$B$18:$B$124</definedName>
    <definedName name="XDO_?NOVAL?134?">SMIDCAP!$B$10:$B$74</definedName>
    <definedName name="XDO_?NOVAL?135?">SMIDCAP!$B$10:$B$102</definedName>
    <definedName name="XDO_?NOVAL?136?">SMIDCAP!$B$10:$B$121</definedName>
    <definedName name="XDO_?NOVAL?137?">SMIDCAP!$B$10:$B$126</definedName>
    <definedName name="XDO_?NOVAL?138?">SMCMF!$B$24:$B$27</definedName>
    <definedName name="XDO_?NOVAL?139?">SMCMF!$B$24:$B$56</definedName>
    <definedName name="XDO_?NOVAL?14?">SLTEF!$B$10:$B$68</definedName>
    <definedName name="XDO_?NOVAL?140?">SMCMF!$B$24:$B$61</definedName>
    <definedName name="XDO_?NOVAL?141?">SMCOMMA!$B$10:$B$34</definedName>
    <definedName name="XDO_?NOVAL?142?">SMCOMMA!$B$10:$B$77</definedName>
    <definedName name="XDO_?NOVAL?143?">SMCOMMA!$B$10:$B$82</definedName>
    <definedName name="XDO_?NOVAL?144?">SMGF!$B$24:$B$31</definedName>
    <definedName name="XDO_?NOVAL?145?">SMGF!$B$24:$B$60</definedName>
    <definedName name="XDO_?NOVAL?146?">SMGF!$B$24:$B$65</definedName>
    <definedName name="XDO_?NOVAL?147?">SFLEXI!$B$10:$B$110</definedName>
    <definedName name="XDO_?NOVAL?148?">SFLEXI!$B$10:$B$118</definedName>
    <definedName name="XDO_?NOVAL?149?">SFLEXI!$B$10:$B$157</definedName>
    <definedName name="XDO_?NOVAL?15?">SLTEF!$B$10:$B$111</definedName>
    <definedName name="XDO_?NOVAL?150?">SFLEXI!$B$10:$B$162</definedName>
    <definedName name="XDO_?NOVAL?151?">SMAAF!$B$10:$B$59</definedName>
    <definedName name="XDO_?NOVAL?152?">SMAAF!$B$10:$B$67</definedName>
    <definedName name="XDO_?NOVAL?153?">SMAAF!$B$10:$B$71</definedName>
    <definedName name="XDO_?NOVAL?154?">SMAAF!$B$10:$B$107</definedName>
    <definedName name="XDO_?NOVAL?155?">SMAAF!$B$10:$B$118</definedName>
    <definedName name="XDO_?NOVAL?156?">SMAAF!$B$10:$B$139</definedName>
    <definedName name="XDO_?NOVAL?157?">SMAAF!$B$10:$B$151</definedName>
    <definedName name="XDO_?NOVAL?158?">SMAAF!$B$10:$B$156</definedName>
    <definedName name="XDO_?NOVAL?159?">SBLUECHIP!$B$10:$B$54</definedName>
    <definedName name="XDO_?NOVAL?16?">SLTEF!$B$10:$B$116</definedName>
    <definedName name="XDO_?NOVAL?160?">SBLUECHIP!$B$10:$B$80</definedName>
    <definedName name="XDO_?NOVAL?161?">SBLUECHIP!$B$10:$B$99</definedName>
    <definedName name="XDO_?NOVAL?162?">SBLUECHIP!$B$10:$B$104</definedName>
    <definedName name="XDO_?NOVAL?163?">SAOF!$B$10:$B$203</definedName>
    <definedName name="XDO_?NOVAL?164?">SAOF!$B$10:$B$230</definedName>
    <definedName name="XDO_?NOVAL?165?">SAOF!$B$10:$B$246</definedName>
    <definedName name="XDO_?NOVAL?166?">SAOF!$B$10:$B$251</definedName>
    <definedName name="XDO_?NOVAL?167?">SAOF!$B$10:$B$258</definedName>
    <definedName name="XDO_?NOVAL?168?">SAOF!$B$10:$B$268</definedName>
    <definedName name="XDO_?NOVAL?169?">SAOF!$B$10:$B$280</definedName>
    <definedName name="XDO_?NOVAL?17?">#REF!</definedName>
    <definedName name="XDO_?NOVAL?170?">SAOF!$B$10:$B$285</definedName>
    <definedName name="XDO_?NOVAL?171?">SIF!$B$10:$B$51</definedName>
    <definedName name="XDO_?NOVAL?172?">SIF!$B$10:$B$59</definedName>
    <definedName name="XDO_?NOVAL?173?">SIF!$B$10:$B$98</definedName>
    <definedName name="XDO_?NOVAL?174?">SIF!$B$10:$B$103</definedName>
    <definedName name="XDO_?NOVAL?175?">SMLDF!$B$18:$B$84</definedName>
    <definedName name="XDO_?NOVAL?176?">SMLDF!$B$18:$B$93</definedName>
    <definedName name="XDO_?NOVAL?177?">SMLDF!$B$18:$B$99</definedName>
    <definedName name="XDO_?NOVAL?178?">SMLDF!$B$18:$B$103</definedName>
    <definedName name="XDO_?NOVAL?179?">SMLDF!$B$18:$B$109</definedName>
    <definedName name="XDO_?NOVAL?18?">#REF!</definedName>
    <definedName name="XDO_?NOVAL?180?">SMLDF!$B$18:$B$119</definedName>
    <definedName name="XDO_?NOVAL?181?">SMLDF!$B$18:$B$127</definedName>
    <definedName name="XDO_?NOVAL?182?">SMLDF!$B$18:$B$134</definedName>
    <definedName name="XDO_?NOVAL?183?">SMLDF!$B$18:$B$144</definedName>
    <definedName name="XDO_?NOVAL?184?">SMLDF!$B$18:$B$149</definedName>
    <definedName name="XDO_?NOVAL?185?">SSTDF!$B$18:$B$78</definedName>
    <definedName name="XDO_?NOVAL?186?">SSTDF!$B$18:$B$85</definedName>
    <definedName name="XDO_?NOVAL?187?">SSTDF!$B$18:$B$93</definedName>
    <definedName name="XDO_?NOVAL?188?">SSTDF!$B$18:$B$98</definedName>
    <definedName name="XDO_?NOVAL?189?">SSTDF!$B$18:$B$105</definedName>
    <definedName name="XDO_?NOVAL?19?">#REF!</definedName>
    <definedName name="XDO_?NOVAL?190?">SSTDF!$B$18:$B$113</definedName>
    <definedName name="XDO_?NOVAL?191?">SSTDF!$B$18:$B$120</definedName>
    <definedName name="XDO_?NOVAL?192?">SSTDF!$B$18:$B$130</definedName>
    <definedName name="XDO_?NOVAL?193?">SSTDF!$B$18:$B$135</definedName>
    <definedName name="XDO_?NOVAL?194?">SETFGOLD!$B$46</definedName>
    <definedName name="XDO_?NOVAL?195?">SETFGOLD!$B$46:$B$54</definedName>
    <definedName name="XDO_?NOVAL?196?">SETFGOLD!$B$46:$B$59</definedName>
    <definedName name="XDO_?NOVAL?197?">SPSU!$B$10:$B$34</definedName>
    <definedName name="XDO_?NOVAL?198?">SPSU!$B$10:$B$77</definedName>
    <definedName name="XDO_?NOVAL?199?">SPSU!$B$10:$B$82</definedName>
    <definedName name="XDO_?NOVAL?2?">#REF!</definedName>
    <definedName name="XDO_?NOVAL?20?">#REF!</definedName>
    <definedName name="XDO_?NOVAL?200?">SGF!$B$42</definedName>
    <definedName name="XDO_?NOVAL?201?">SGF!$B$42:$B$54</definedName>
    <definedName name="XDO_?NOVAL?202?">SGF!$B$42:$B$59</definedName>
    <definedName name="XDO_?NOVAL?203?">SBISENSEX!$B$10:$B$39</definedName>
    <definedName name="XDO_?NOVAL?204?">SBISENSEX!$B$10:$B$82</definedName>
    <definedName name="XDO_?NOVAL?205?">SBISENSEX!$B$10:$B$87</definedName>
    <definedName name="XDO_?NOVAL?206?">SSCF!$B$10:$B$67</definedName>
    <definedName name="XDO_?NOVAL?207?">SSCF!$B$10:$B$110</definedName>
    <definedName name="XDO_?NOVAL?208?">SSCF!$B$10:$B$115</definedName>
    <definedName name="XDO_?NOVAL?209?">SBPF!$B$18:$B$58</definedName>
    <definedName name="XDO_?NOVAL?21?">SMGLF!$B$10:$B$35</definedName>
    <definedName name="XDO_?NOVAL?210?">SBPF!$B$18:$B$67</definedName>
    <definedName name="XDO_?NOVAL?211?">SBPF!$B$18:$B$88</definedName>
    <definedName name="XDO_?NOVAL?212?">SBPF!$B$18:$B$98</definedName>
    <definedName name="XDO_?NOVAL?213?">SBPF!$B$18:$B$103</definedName>
    <definedName name="XDO_?NOVAL?214?">'SLTAF-I'!$B$10:$B$33</definedName>
    <definedName name="XDO_?NOVAL?215?">'SLTAF-I'!$B$10:$B$76</definedName>
    <definedName name="XDO_?NOVAL?216?">'SLTAF-I'!$B$10:$B$81</definedName>
    <definedName name="XDO_?NOVAL?217?">'SLTAF-II'!$B$10:$B$33</definedName>
    <definedName name="XDO_?NOVAL?218?">'SLTAF-II'!$B$10:$B$76</definedName>
    <definedName name="XDO_?NOVAL?219?">'SLTAF-II'!$B$10:$B$81</definedName>
    <definedName name="XDO_?NOVAL?22?">SMGLF!$B$10:$B$44</definedName>
    <definedName name="XDO_?NOVAL?220?">SBFS!$B$10:$B$35</definedName>
    <definedName name="XDO_?NOVAL?221?">SBFS!$B$10:$B$78</definedName>
    <definedName name="XDO_?NOVAL?222?">SBFS!$B$10:$B$83</definedName>
    <definedName name="XDO_?NOVAL?223?">SETFNN50!$B$10:$B$59</definedName>
    <definedName name="XDO_?NOVAL?224?">SETFNN50!$B$10:$B$102</definedName>
    <definedName name="XDO_?NOVAL?225?">SETFNN50!$B$10:$B$107</definedName>
    <definedName name="XDO_?NOVAL?226?">SETFNIFBK!$B$10:$B$21</definedName>
    <definedName name="XDO_?NOVAL?227?">SETFNIFBK!$B$10:$B$64</definedName>
    <definedName name="XDO_?NOVAL?228?">SETFNIFBK!$B$10:$B$69</definedName>
    <definedName name="XDO_?NOVAL?229?">SETFBSE100!$B$10:$B$110</definedName>
    <definedName name="XDO_?NOVAL?23?">SMGLF!$B$10:$B$83</definedName>
    <definedName name="XDO_?NOVAL?230?">SETFBSE100!$B$10:$B$153</definedName>
    <definedName name="XDO_?NOVAL?231?">SETFBSE100!$B$10:$B$158</definedName>
    <definedName name="XDO_?NOVAL?232?">SESF!$B$10:$B$123</definedName>
    <definedName name="XDO_?NOVAL?233?">SESF!$B$10:$B$129</definedName>
    <definedName name="XDO_?NOVAL?234?">SESF!$B$10:$B$134</definedName>
    <definedName name="XDO_?NOVAL?235?">SESF!$B$10:$B$138</definedName>
    <definedName name="XDO_?NOVAL?236?">SESF!$B$10:$B$157</definedName>
    <definedName name="XDO_?NOVAL?237?">SESF!$B$10:$B$168</definedName>
    <definedName name="XDO_?NOVAL?238?">SESF!$B$10:$B$175</definedName>
    <definedName name="XDO_?NOVAL?239?">SESF!$B$10:$B$181</definedName>
    <definedName name="XDO_?NOVAL?24?">SMGLF!$B$10:$B$88</definedName>
    <definedName name="XDO_?NOVAL?240?">SESF!$B$10:$B$200</definedName>
    <definedName name="XDO_?NOVAL?241?">SESF!$B$10:$B$205</definedName>
    <definedName name="XDO_?NOVAL?242?">SETFNIF50!$B$10:$B$59</definedName>
    <definedName name="XDO_?NOVAL?243?">SETFNIF50!$B$10:$B$102</definedName>
    <definedName name="XDO_?NOVAL?244?">SETFNIF50!$B$10:$B$107</definedName>
    <definedName name="XDO_?NOVAL?245?">'SLTAF-III'!$B$10:$B$35</definedName>
    <definedName name="XDO_?NOVAL?246?">'SLTAF-III'!$B$10:$B$78</definedName>
    <definedName name="XDO_?NOVAL?247?">'SLTAF-III'!$B$10:$B$83</definedName>
    <definedName name="XDO_?NOVAL?248?">SETF10GILT!$B$24</definedName>
    <definedName name="XDO_?NOVAL?249?">SETF10GILT!$B$24:$B$53</definedName>
    <definedName name="XDO_?NOVAL?25?">#REF!</definedName>
    <definedName name="XDO_?NOVAL?250?">SETF10GILT!$B$24:$B$58</definedName>
    <definedName name="XDO_?NOVAL?251?">'SLTAF-IV'!$B$10:$B$32</definedName>
    <definedName name="XDO_?NOVAL?252?">'SLTAF-IV'!$B$10:$B$75</definedName>
    <definedName name="XDO_?NOVAL?253?">'SLTAF-IV'!$B$10:$B$80</definedName>
    <definedName name="XDO_?NOVAL?254?">'SLTAF-V'!$B$10:$B$37</definedName>
    <definedName name="XDO_?NOVAL?255?">'SLTAF-V'!$B$10:$B$80</definedName>
    <definedName name="XDO_?NOVAL?256?">'SLTAF-V'!$B$10:$B$85</definedName>
    <definedName name="XDO_?NOVAL?257?">'SLTAF-VI'!$B$10:$B$47</definedName>
    <definedName name="XDO_?NOVAL?258?">'SLTAF-VI'!$B$10:$B$90</definedName>
    <definedName name="XDO_?NOVAL?259?">'SLTAF-VI'!$B$10:$B$95</definedName>
    <definedName name="XDO_?NOVAL?26?">#REF!</definedName>
    <definedName name="XDO_?NOVAL?260?">SETFSN50!$B$10:$B$60</definedName>
    <definedName name="XDO_?NOVAL?261?">SETFSN50!$B$10:$B$103</definedName>
    <definedName name="XDO_?NOVAL?262?">SETFSN50!$B$10:$B$108</definedName>
    <definedName name="XDO_?NOVAL?263?">SBIETFQLTY!$B$10:$B$39</definedName>
    <definedName name="XDO_?NOVAL?264?">SBIETFQLTY!$B$10:$B$82</definedName>
    <definedName name="XDO_?NOVAL?265?">SBIETFQLTY!$B$10:$B$87</definedName>
    <definedName name="XDO_?NOVAL?266?">SCBF!$B$18:$B$97</definedName>
    <definedName name="XDO_?NOVAL?267?">SCBF!$B$18:$B$103</definedName>
    <definedName name="XDO_?NOVAL?268?">SCBF!$B$18:$B$109</definedName>
    <definedName name="XDO_?NOVAL?269?">SCBF!$B$18:$B$116</definedName>
    <definedName name="XDO_?NOVAL?27?">SEHF!$B$10:$B$46</definedName>
    <definedName name="XDO_?NOVAL?270?">SCBF!$B$18:$B$135</definedName>
    <definedName name="XDO_?NOVAL?271?">SCBF!$B$18:$B$145</definedName>
    <definedName name="XDO_?NOVAL?272?">SCBF!$B$18:$B$150</definedName>
    <definedName name="XDO_?NOVAL?273?">SEMVF!$B$10:$B$59</definedName>
    <definedName name="XDO_?NOVAL?274?">SEMVF!$B$10:$B$102</definedName>
    <definedName name="XDO_?NOVAL?275?">SEMVF!$B$10:$B$107</definedName>
    <definedName name="XDO_?NOVAL?276?">'SFMP- Series 1'!$B$26:$B$31</definedName>
    <definedName name="XDO_?NOVAL?277?">'SFMP- Series 1'!$B$26:$B$50</definedName>
    <definedName name="XDO_?NOVAL?278?">'SFMP- Series 1'!$B$26:$B$65</definedName>
    <definedName name="XDO_?NOVAL?279?">'SFMP- Series 1'!$B$26:$B$70</definedName>
    <definedName name="XDO_?NOVAL?28?">SEHF!$B$10:$B$51</definedName>
    <definedName name="XDO_?NOVAL?280?">'SFMP- Series 6'!$B$26:$B$29</definedName>
    <definedName name="XDO_?NOVAL?281?">'SFMP- Series 6'!$B$26:$B$48</definedName>
    <definedName name="XDO_?NOVAL?282?">'SFMP- Series 6'!$B$26:$B$63</definedName>
    <definedName name="XDO_?NOVAL?283?">'SFMP- Series 6'!$B$26:$B$68</definedName>
    <definedName name="XDO_?NOVAL?284?">'SFMP- Series 34'!$B$26</definedName>
    <definedName name="XDO_?NOVAL?285?">'SFMP- Series 34'!$B$26:$B$43</definedName>
    <definedName name="XDO_?NOVAL?286?">'SFMP- Series 34'!$B$26:$B$58</definedName>
    <definedName name="XDO_?NOVAL?287?">'SFMP- Series 34'!$B$26:$B$63</definedName>
    <definedName name="XDO_?NOVAL?288?">'SMCBF-IP'!$B$10:$B$37</definedName>
    <definedName name="XDO_?NOVAL?289?">'SMCBF-IP'!$B$10:$B$43</definedName>
    <definedName name="XDO_?NOVAL?29?">SEHF!$B$10:$B$58</definedName>
    <definedName name="XDO_?NOVAL?290?">'SMCBF-IP'!$B$10:$B$48</definedName>
    <definedName name="XDO_?NOVAL?291?">'SMCBF-IP'!$B$10:$B$87</definedName>
    <definedName name="XDO_?NOVAL?292?">'SMCBF-IP'!$B$10:$B$92</definedName>
    <definedName name="XDO_?NOVAL?293?">SFRDF!$B$18:$B$25</definedName>
    <definedName name="XDO_?NOVAL?294?">SFRDF!$B$18:$B$36</definedName>
    <definedName name="XDO_?NOVAL?295?">SFRDF!$B$18:$B$45</definedName>
    <definedName name="XDO_?NOVAL?296?">SFRDF!$B$18:$B$58</definedName>
    <definedName name="XDO_?NOVAL?297?">SFRDF!$B$18:$B$68</definedName>
    <definedName name="XDO_?NOVAL?298?">SFRDF!$B$18:$B$73</definedName>
    <definedName name="XDO_?NOVAL?299?">SBIETFIT!$B$10:$B$19</definedName>
    <definedName name="XDO_?NOVAL?3?">#REF!</definedName>
    <definedName name="XDO_?NOVAL?30?">SEHF!$B$10:$B$62</definedName>
    <definedName name="XDO_?NOVAL?300?">SBIETFIT!$B$10:$B$62</definedName>
    <definedName name="XDO_?NOVAL?301?">SBIETFIT!$B$10:$B$67</definedName>
    <definedName name="XDO_?NOVAL?302?">SBIETFPB!$B$10:$B$19</definedName>
    <definedName name="XDO_?NOVAL?303?">SBIETFPB!$B$10:$B$62</definedName>
    <definedName name="XDO_?NOVAL?304?">SBIETFPB!$B$10:$B$67</definedName>
    <definedName name="XDO_?NOVAL?305?">'SRBF-AP'!$B$10:$B$53</definedName>
    <definedName name="XDO_?NOVAL?306?">'SRBF-AP'!$B$10:$B$63</definedName>
    <definedName name="XDO_?NOVAL?307?">'SRBF-AP'!$B$10:$B$71</definedName>
    <definedName name="XDO_?NOVAL?308?">'SRBF-AP'!$B$10:$B$100</definedName>
    <definedName name="XDO_?NOVAL?309?">'SRBF-AP'!$B$10:$B$105</definedName>
    <definedName name="XDO_?NOVAL?31?">SEHF!$B$10:$B$108</definedName>
    <definedName name="XDO_?NOVAL?310?">'SRBF-AHP'!$B$10:$B$53</definedName>
    <definedName name="XDO_?NOVAL?311?">'SRBF-AHP'!$B$10:$B$62</definedName>
    <definedName name="XDO_?NOVAL?312?">'SRBF-AHP'!$B$10:$B$67</definedName>
    <definedName name="XDO_?NOVAL?313?">'SRBF-AHP'!$B$10:$B$72</definedName>
    <definedName name="XDO_?NOVAL?314?">'SRBF-AHP'!$B$10:$B$81</definedName>
    <definedName name="XDO_?NOVAL?315?">'SRBF-AHP'!$B$10:$B$85</definedName>
    <definedName name="XDO_?NOVAL?316?">'SRBF-AHP'!$B$10:$B$112</definedName>
    <definedName name="XDO_?NOVAL?317?">'SRBF-AHP'!$B$10:$B$117</definedName>
    <definedName name="XDO_?NOVAL?318?">'SRBF-CHP'!$B$10:$B$53</definedName>
    <definedName name="XDO_?NOVAL?319?">'SRBF-CHP'!$B$10:$B$70</definedName>
    <definedName name="XDO_?NOVAL?32?">SEHF!$B$10:$B$114</definedName>
    <definedName name="XDO_?NOVAL?320?">'SRBF-CHP'!$B$10:$B$82</definedName>
    <definedName name="XDO_?NOVAL?321?">'SRBF-CHP'!$B$10:$B$111</definedName>
    <definedName name="XDO_?NOVAL?322?">'SRBF-CHP'!$B$10:$B$116</definedName>
    <definedName name="XDO_?NOVAL?323?">'SRBF-CP'!$B$10:$B$53</definedName>
    <definedName name="XDO_?NOVAL?324?">'SRBF-CP'!$B$10:$B$69</definedName>
    <definedName name="XDO_?NOVAL?325?">'SRBF-CP'!$B$10:$B$81</definedName>
    <definedName name="XDO_?NOVAL?326?">'SRBF-CP'!$B$10:$B$85</definedName>
    <definedName name="XDO_?NOVAL?327?">'SRBF-CP'!$B$10:$B$112</definedName>
    <definedName name="XDO_?NOVAL?328?">'SRBF-CP'!$B$10:$B$117</definedName>
    <definedName name="XDO_?NOVAL?329?">'SIA-US EQUITY FOF'!$B$14</definedName>
    <definedName name="XDO_?NOVAL?33?">SEHF!$B$10:$B$124</definedName>
    <definedName name="XDO_?NOVAL?330?">'SIA-US EQUITY FOF'!$B$14:$B$53</definedName>
    <definedName name="XDO_?NOVAL?331?">'SIA-US EQUITY FOF'!$B$14:$B$58</definedName>
    <definedName name="XDO_?NOVAL?332?">'SFMP- Series 41'!$B$18:$B$19</definedName>
    <definedName name="XDO_?NOVAL?333?">'SFMP- Series 41'!$B$18:$B$27</definedName>
    <definedName name="XDO_?NOVAL?334?">'SFMP- Series 41'!$B$18:$B$34</definedName>
    <definedName name="XDO_?NOVAL?335?">'SFMP- Series 41'!$B$18:$B$54</definedName>
    <definedName name="XDO_?NOVAL?336?">'SFMP- Series 41'!$B$18:$B$69</definedName>
    <definedName name="XDO_?NOVAL?337?">'SFMP- Series 41'!$B$18:$B$74</definedName>
    <definedName name="XDO_?NOVAL?338?">'SFMP- Series 42'!$B$18</definedName>
    <definedName name="XDO_?NOVAL?339?">'SFMP- Series 42'!$B$18:$B$40</definedName>
    <definedName name="XDO_?NOVAL?34?">SEHF!$B$10:$B$133</definedName>
    <definedName name="XDO_?NOVAL?340?">'SFMP- Series 42'!$B$18:$B$62</definedName>
    <definedName name="XDO_?NOVAL?341?">'SFMP- Series 42'!$B$18:$B$77</definedName>
    <definedName name="XDO_?NOVAL?342?">'SFMP- Series 42'!$B$18:$B$82</definedName>
    <definedName name="XDO_?NOVAL?343?">'SFMP- Series 43'!$B$26:$B$34</definedName>
    <definedName name="XDO_?NOVAL?344?">'SFMP- Series 43'!$B$26:$B$53</definedName>
    <definedName name="XDO_?NOVAL?345?">'SFMP- Series 43'!$B$26:$B$68</definedName>
    <definedName name="XDO_?NOVAL?346?">'SFMP- Series 43'!$B$26:$B$73</definedName>
    <definedName name="XDO_?NOVAL?347?">'SNN50'!$B$10:$B$59</definedName>
    <definedName name="XDO_?NOVAL?348?">'SNN50'!$B$10:$B$102</definedName>
    <definedName name="XDO_?NOVAL?349?">'SNN50'!$B$10:$B$107</definedName>
    <definedName name="XDO_?NOVAL?35?">SEHF!$B$10:$B$141</definedName>
    <definedName name="XDO_?NOVAL?350?">'SFMP- Series 44'!$B$26:$B$31</definedName>
    <definedName name="XDO_?NOVAL?351?">'SFMP- Series 44'!$B$26:$B$53</definedName>
    <definedName name="XDO_?NOVAL?352?">'SFMP- Series 44'!$B$26:$B$68</definedName>
    <definedName name="XDO_?NOVAL?353?">'SFMP- Series 44'!$B$26:$B$73</definedName>
    <definedName name="XDO_?NOVAL?354?">'SFMP- Series 45'!$B$26:$B$33</definedName>
    <definedName name="XDO_?NOVAL?355?">'SFMP- Series 45'!$B$26:$B$56</definedName>
    <definedName name="XDO_?NOVAL?356?">'SFMP- Series 45'!$B$26:$B$71</definedName>
    <definedName name="XDO_?NOVAL?357?">'SFMP- Series 45'!$B$26:$B$76</definedName>
    <definedName name="XDO_?NOVAL?358?">SBIETFCON!$B$10:$B$39</definedName>
    <definedName name="XDO_?NOVAL?359?">SBIETFCON!$B$10:$B$82</definedName>
    <definedName name="XDO_?NOVAL?36?">SEHF!$B$10:$B$156</definedName>
    <definedName name="XDO_?NOVAL?360?">SBIETFCON!$B$10:$B$87</definedName>
    <definedName name="XDO_?NOVAL?361?">'SFMP- Series 46'!$B$26:$B$29</definedName>
    <definedName name="XDO_?NOVAL?362?">'SFMP- Series 46'!$B$26:$B$48</definedName>
    <definedName name="XDO_?NOVAL?363?">'SFMP- Series 46'!$B$26:$B$63</definedName>
    <definedName name="XDO_?NOVAL?364?">'SFMP- Series 46'!$B$26:$B$68</definedName>
    <definedName name="XDO_?NOVAL?365?">'SFMP- Series 47'!$B$26:$B$27</definedName>
    <definedName name="XDO_?NOVAL?366?">'SFMP- Series 47'!$B$26:$B$47</definedName>
    <definedName name="XDO_?NOVAL?367?">'SFMP- Series 47'!$B$26:$B$62</definedName>
    <definedName name="XDO_?NOVAL?368?">'SFMP- Series 47'!$B$26:$B$67</definedName>
    <definedName name="XDO_?NOVAL?369?">'SFMP- Series 48'!$B$26:$B$28</definedName>
    <definedName name="XDO_?NOVAL?37?">SEHF!$B$10:$B$161</definedName>
    <definedName name="XDO_?NOVAL?370?">'SFMP- Series 48'!$B$26:$B$45</definedName>
    <definedName name="XDO_?NOVAL?371?">'SFMP- Series 48'!$B$26:$B$60</definedName>
    <definedName name="XDO_?NOVAL?372?">'SFMP- Series 48'!$B$26:$B$65</definedName>
    <definedName name="XDO_?NOVAL?373?">SBAF!$B$10:$B$103</definedName>
    <definedName name="XDO_?NOVAL?374?">SBAF!$B$10:$B$109</definedName>
    <definedName name="XDO_?NOVAL?375?">SBAF!$B$10:$B$113</definedName>
    <definedName name="XDO_?NOVAL?376?">SBAF!$B$10:$B$117</definedName>
    <definedName name="XDO_?NOVAL?377?">SBAF!$B$10:$B$151</definedName>
    <definedName name="XDO_?NOVAL?378?">SBAF!$B$10:$B$164</definedName>
    <definedName name="XDO_?NOVAL?379?">SBAF!$B$10:$B$170</definedName>
    <definedName name="XDO_?NOVAL?38?">#REF!</definedName>
    <definedName name="XDO_?NOVAL?380?">SBAF!$B$10:$B$197</definedName>
    <definedName name="XDO_?NOVAL?381?">SBAF!$B$10:$B$202</definedName>
    <definedName name="XDO_?NOVAL?382?">'SFMP- Series 49'!$B$26:$B$33</definedName>
    <definedName name="XDO_?NOVAL?383?">'SFMP- Series 49'!$B$26:$B$53</definedName>
    <definedName name="XDO_?NOVAL?384?">'SFMP- Series 49'!$B$26:$B$68</definedName>
    <definedName name="XDO_?NOVAL?385?">'SFMP- Series 49'!$B$26:$B$73</definedName>
    <definedName name="XDO_?NOVAL?386?">'SFMP- Series 50'!$B$26:$B$30</definedName>
    <definedName name="XDO_?NOVAL?387?">'SFMP- Series 50'!$B$26:$B$49</definedName>
    <definedName name="XDO_?NOVAL?388?">'SFMP- Series 50'!$B$26:$B$64</definedName>
    <definedName name="XDO_?NOVAL?389?">'SFMP- Series 50'!$B$26:$B$69</definedName>
    <definedName name="XDO_?NOVAL?39?">#REF!</definedName>
    <definedName name="XDO_?NOVAL?390?">'SFMP- Series 51'!$B$26:$B$36</definedName>
    <definedName name="XDO_?NOVAL?391?">'SFMP- Series 51'!$B$26:$B$58</definedName>
    <definedName name="XDO_?NOVAL?392?">'SFMP- Series 51'!$B$26:$B$73</definedName>
    <definedName name="XDO_?NOVAL?393?">'SFMP- Series 51'!$B$26:$B$78</definedName>
    <definedName name="XDO_?NOVAL?394?">'SFMP- Series 52'!$B$26:$B$30</definedName>
    <definedName name="XDO_?NOVAL?395?">'SFMP- Series 52'!$B$26:$B$52</definedName>
    <definedName name="XDO_?NOVAL?396?">'SFMP- Series 52'!$B$26:$B$67</definedName>
    <definedName name="XDO_?NOVAL?397?">'SFMP- Series 52'!$B$26:$B$72</definedName>
    <definedName name="XDO_?NOVAL?398?">'SFMP- Series 53'!$B$26:$B$34</definedName>
    <definedName name="XDO_?NOVAL?399?">'SFMP- Series 53'!$B$26:$B$57</definedName>
    <definedName name="XDO_?NOVAL?4?">#REF!</definedName>
    <definedName name="XDO_?NOVAL?40?">SMIF!$B$18:$B$31</definedName>
    <definedName name="XDO_?NOVAL?400?">'SFMP- Series 53'!$B$26:$B$72</definedName>
    <definedName name="XDO_?NOVAL?401?">'SFMP- Series 53'!$B$26:$B$77</definedName>
    <definedName name="XDO_?NOVAL?402?">'SFMP- Series 54'!$B$26:$B$28</definedName>
    <definedName name="XDO_?NOVAL?403?">'SFMP- Series 54'!$B$26:$B$44</definedName>
    <definedName name="XDO_?NOVAL?404?">'SFMP- Series 54'!$B$26:$B$59</definedName>
    <definedName name="XDO_?NOVAL?405?">'SFMP- Series 54'!$B$26:$B$64</definedName>
    <definedName name="XDO_?NOVAL?406?">'SFMP- Series 55'!$B$26:$B$32</definedName>
    <definedName name="XDO_?NOVAL?407?">'SFMP- Series 55'!$B$26:$B$55</definedName>
    <definedName name="XDO_?NOVAL?408?">'SFMP- Series 55'!$B$26:$B$70</definedName>
    <definedName name="XDO_?NOVAL?409?">'SFMP- Series 55'!$B$26:$B$75</definedName>
    <definedName name="XDO_?NOVAL?41?">SMIF!$B$18:$B$42</definedName>
    <definedName name="XDO_?NOVAL?410?">'SFMP- Series 56'!$B$26:$B$28</definedName>
    <definedName name="XDO_?NOVAL?411?">'SFMP- Series 56'!$B$26:$B$46</definedName>
    <definedName name="XDO_?NOVAL?412?">'SFMP- Series 56'!$B$26:$B$61</definedName>
    <definedName name="XDO_?NOVAL?413?">'SFMP- Series 56'!$B$26:$B$66</definedName>
    <definedName name="XDO_?NOVAL?414?">'SFMP- Series 57'!$B$26:$B$29</definedName>
    <definedName name="XDO_?NOVAL?415?">'SFMP- Series 57'!$B$26:$B$52</definedName>
    <definedName name="XDO_?NOVAL?416?">'SFMP- Series 57'!$B$26:$B$67</definedName>
    <definedName name="XDO_?NOVAL?417?">'SFMP- Series 57'!$B$26:$B$72</definedName>
    <definedName name="XDO_?NOVAL?418?">'SFMP- Series 58'!$B$26:$B$31</definedName>
    <definedName name="XDO_?NOVAL?419?">'SFMP- Series 58'!$B$26:$B$50</definedName>
    <definedName name="XDO_?NOVAL?42?">SMIF!$B$18:$B$63</definedName>
    <definedName name="XDO_?NOVAL?420?">'SFMP- Series 58'!$B$26:$B$65</definedName>
    <definedName name="XDO_?NOVAL?421?">'SFMP- Series 58'!$B$26:$B$70</definedName>
    <definedName name="XDO_?NOVAL?422?">SCPSE!$B$18:$B$45</definedName>
    <definedName name="XDO_?NOVAL?423?">SCPSE!$B$18:$B$54</definedName>
    <definedName name="XDO_?NOVAL?424?">SCPSE!$B$18:$B$128</definedName>
    <definedName name="XDO_?NOVAL?425?">SCPSE!$B$18:$B$155</definedName>
    <definedName name="XDO_?NOVAL?426?">SCPSE!$B$18:$B$160</definedName>
    <definedName name="XDO_?NOVAL?427?">'SFMP- Series 59'!$B$38:$B$40</definedName>
    <definedName name="XDO_?NOVAL?428?">'SFMP- Series 59'!$B$38:$B$55</definedName>
    <definedName name="XDO_?NOVAL?429?">'SFMP- Series 59'!$B$38:$B$60</definedName>
    <definedName name="XDO_?NOVAL?43?">SMIF!$B$18:$B$73</definedName>
    <definedName name="XDO_?NOVAL?430?">'SFMP- Series 60'!$B$26:$B$30</definedName>
    <definedName name="XDO_?NOVAL?431?">'SFMP- Series 60'!$B$26:$B$51</definedName>
    <definedName name="XDO_?NOVAL?432?">'SFMP- Series 60'!$B$26:$B$66</definedName>
    <definedName name="XDO_?NOVAL?433?">'SFMP- Series 60'!$B$26:$B$71</definedName>
    <definedName name="XDO_?NOVAL?434?">SMCF!$B$10:$B$51</definedName>
    <definedName name="XDO_?NOVAL?435?">SMCF!$B$10:$B$66</definedName>
    <definedName name="XDO_?NOVAL?436?">SMCF!$B$10:$B$77</definedName>
    <definedName name="XDO_?NOVAL?437?">SMCF!$B$10:$B$96</definedName>
    <definedName name="XDO_?NOVAL?438?">SMCF!$B$10:$B$101</definedName>
    <definedName name="XDO_?NOVAL?439?">'SFMP- Series 61'!$B$26:$B$36</definedName>
    <definedName name="XDO_?NOVAL?44?">SMIF!$B$18:$B$78</definedName>
    <definedName name="XDO_?NOVAL?440?">'SFMP- Series 61'!$B$26:$B$58</definedName>
    <definedName name="XDO_?NOVAL?441?">'SFMP- Series 61'!$B$26:$B$73</definedName>
    <definedName name="XDO_?NOVAL?442?">'SFMP- Series 61'!$B$26:$B$78</definedName>
    <definedName name="XDO_?NOVAL?443?">'SFMP- Series 66'!$B$26:$B$34</definedName>
    <definedName name="XDO_?NOVAL?444?">'SFMP- Series 66'!$B$26:$B$56</definedName>
    <definedName name="XDO_?NOVAL?445?">'SFMP- Series 66'!$B$26:$B$71</definedName>
    <definedName name="XDO_?NOVAL?446?">'SFMP- Series 66'!$B$26:$B$76</definedName>
    <definedName name="XDO_?NOVAL?447?">'SFMP- Series 67'!$B$26:$B$34</definedName>
    <definedName name="XDO_?NOVAL?448?">'SFMP- Series 67'!$B$26:$B$56</definedName>
    <definedName name="XDO_?NOVAL?449?">'SFMP- Series 67'!$B$26:$B$71</definedName>
    <definedName name="XDO_?NOVAL?45?">#REF!</definedName>
    <definedName name="XDO_?NOVAL?450?">'SFMP- Series 67'!$B$26:$B$76</definedName>
    <definedName name="XDO_?NOVAL?451?">'SFMP- Series 64'!$B$24</definedName>
    <definedName name="XDO_?NOVAL?452?">'SFMP- Series 64'!$B$24:$B$32</definedName>
    <definedName name="XDO_?NOVAL?453?">'SFMP- Series 64'!$B$24:$B$52</definedName>
    <definedName name="XDO_?NOVAL?454?">'SFMP- Series 64'!$B$24:$B$67</definedName>
    <definedName name="XDO_?NOVAL?455?">'SFMP- Series 64'!$B$24:$B$72</definedName>
    <definedName name="XDO_?NOVAL?456?">'SFMP- Series 68'!$B$24</definedName>
    <definedName name="XDO_?NOVAL?457?">'SFMP- Series 68'!$B$24:$B$41</definedName>
    <definedName name="XDO_?NOVAL?458?">'SFMP- Series 68'!$B$24:$B$56</definedName>
    <definedName name="XDO_?NOVAL?459?">'SFMP- Series 68'!$B$24:$B$61</definedName>
    <definedName name="XDO_?NOVAL?46?">#REF!</definedName>
    <definedName name="XDO_?NOVAL?460?">SNM150IF!$B$10:$B$160</definedName>
    <definedName name="XDO_?NOVAL?461?">SNM150IF!$B$10:$B$203</definedName>
    <definedName name="XDO_?NOVAL?462?">SNM150IF!$B$10:$B$208</definedName>
    <definedName name="XDO_?NOVAL?463?">SNS250IF!$B$10:$B$259</definedName>
    <definedName name="XDO_?NOVAL?464?">SNS250IF!$B$10:$B$302</definedName>
    <definedName name="XDO_?NOVAL?465?">SNS250IF!$B$10:$B$307</definedName>
    <definedName name="XDO_?NOVAL?466?">'SCIGI-JUN 2036'!$B$24:$B$25</definedName>
    <definedName name="XDO_?NOVAL?467?">'SCIGI-JUN 2036'!$B$24:$B$54</definedName>
    <definedName name="XDO_?NOVAL?468?">'SCIGI-JUN 2036'!$B$24:$B$59</definedName>
    <definedName name="XDO_?NOVAL?469?">'SCIGI-APR 2029'!$B$24</definedName>
    <definedName name="XDO_?NOVAL?47?">SCOF!$B$10:$B$58</definedName>
    <definedName name="XDO_?NOVAL?470?">'SCIGI-APR 2029'!$B$24:$B$53</definedName>
    <definedName name="XDO_?NOVAL?471?">'SCIGI-APR 2029'!$B$24:$B$58</definedName>
    <definedName name="XDO_?NOVAL?472?">'SCISI-SEP 2027'!$B$24</definedName>
    <definedName name="XDO_?NOVAL?473?">'SCISI-SEP 2027'!$B$24:$B$44</definedName>
    <definedName name="XDO_?NOVAL?474?">'SCISI-SEP 2027'!$B$24:$B$71</definedName>
    <definedName name="XDO_?NOVAL?475?">'SCISI-SEP 2027'!$B$24:$B$76</definedName>
    <definedName name="XDO_?NOVAL?476?">'SFMP- Series 72'!$B$38:$B$41</definedName>
    <definedName name="XDO_?NOVAL?477?">'SFMP- Series 72'!$B$38:$B$56</definedName>
    <definedName name="XDO_?NOVAL?478?">'SFMP- Series 72'!$B$38:$B$61</definedName>
    <definedName name="XDO_?NOVAL?479?">'SFMP- Series 73'!$B$38:$B$41</definedName>
    <definedName name="XDO_?NOVAL?48?">SCOF!$B$10:$B$101</definedName>
    <definedName name="XDO_?NOVAL?480?">'SFMP- Series 73'!$B$38:$B$56</definedName>
    <definedName name="XDO_?NOVAL?481?">'SFMP- Series 73'!$B$38:$B$61</definedName>
    <definedName name="XDO_?NOVAL?482?">SLDF!$B$24:$B$33</definedName>
    <definedName name="XDO_?NOVAL?483?">SLDF!$B$24:$B$54</definedName>
    <definedName name="XDO_?NOVAL?484?">SLDF!$B$24:$B$64</definedName>
    <definedName name="XDO_?NOVAL?485?">SLDF!$B$24:$B$69</definedName>
    <definedName name="XDO_?NOVAL?486?">'SFMP- Series 74'!$B$26:$B$33</definedName>
    <definedName name="XDO_?NOVAL?487?">'SFMP- Series 74'!$B$26:$B$50</definedName>
    <definedName name="XDO_?NOVAL?488?">'SFMP- Series 74'!$B$26:$B$65</definedName>
    <definedName name="XDO_?NOVAL?489?">'SFMP- Series 74'!$B$26:$B$70</definedName>
    <definedName name="XDO_?NOVAL?49?">SCOF!$B$10:$B$106</definedName>
    <definedName name="XDO_?NOVAL?490?">'SFMP- Series 76'!$B$18:$B$21</definedName>
    <definedName name="XDO_?NOVAL?491?">'SFMP- Series 76'!$B$18:$B$31</definedName>
    <definedName name="XDO_?NOVAL?492?">'SFMP- Series 76'!$B$18:$B$49</definedName>
    <definedName name="XDO_?NOVAL?493?">'SFMP- Series 76'!$B$18:$B$64</definedName>
    <definedName name="XDO_?NOVAL?494?">'SFMP- Series 76'!$B$18:$B$69</definedName>
    <definedName name="XDO_?NOVAL?495?">'SFMP- Series 78'!$B$18:$B$22</definedName>
    <definedName name="XDO_?NOVAL?496?">'SFMP- Series 78'!$B$18:$B$34</definedName>
    <definedName name="XDO_?NOVAL?497?">'SFMP- Series 78'!$B$18:$B$51</definedName>
    <definedName name="XDO_?NOVAL?498?">'SFMP- Series 78'!$B$18:$B$66</definedName>
    <definedName name="XDO_?NOVAL?499?">'SFMP- Series 78'!$B$18:$B$71</definedName>
    <definedName name="XDO_?NOVAL?5?">#REF!</definedName>
    <definedName name="XDO_?NOVAL?50?">STOF!$B$10:$B$34</definedName>
    <definedName name="XDO_?NOVAL?500?">SDYF!$B$10:$B$51</definedName>
    <definedName name="XDO_?NOVAL?501?">SDYF!$B$10:$B$59</definedName>
    <definedName name="XDO_?NOVAL?502?">SDYF!$B$10:$B$64</definedName>
    <definedName name="XDO_?NOVAL?503?">SDYF!$B$10:$B$103</definedName>
    <definedName name="XDO_?NOVAL?504?">SDYF!$B$10:$B$108</definedName>
    <definedName name="XDO_?NOVAL?505?">'SFMP- Series 79'!$B$18:$B$21</definedName>
    <definedName name="XDO_?NOVAL?506?">'SFMP- Series 79'!$B$18:$B$44</definedName>
    <definedName name="XDO_?NOVAL?507?">'SFMP- Series 79'!$B$18:$B$59</definedName>
    <definedName name="XDO_?NOVAL?508?">'SFMP- Series 79'!$B$18:$B$64</definedName>
    <definedName name="XDO_?NOVAL?509?">'SFMP- Series 81'!$B$18:$B$25</definedName>
    <definedName name="XDO_?NOVAL?51?">STOF!$B$10:$B$39</definedName>
    <definedName name="XDO_?NOVAL?510?">'SFMP- Series 81'!$B$18:$B$41</definedName>
    <definedName name="XDO_?NOVAL?511?">'SFMP- Series 81'!$B$18:$B$59</definedName>
    <definedName name="XDO_?NOVAL?512?">'SFMP- Series 81'!$B$18:$B$74</definedName>
    <definedName name="XDO_?NOVAL?513?">'SFMP- Series 81'!$B$18:$B$79</definedName>
    <definedName name="XDO_?NOVAL?514?">'SBI-BSE-SENSEX-IF'!$B$10:$B$39</definedName>
    <definedName name="XDO_?NOVAL?515?">'SBI-BSE-SENSEX-IF'!$B$10:$B$82</definedName>
    <definedName name="XDO_?NOVAL?516?">'SBI-BSE-SENSEX-IF'!$B$10:$B$87</definedName>
    <definedName name="XDO_?NOVAL?517?">LIQUIDSBI!$B$52</definedName>
    <definedName name="XDO_?NOVAL?518?">LIQUIDSBI!$B$52:$B$57</definedName>
    <definedName name="XDO_?NOVAL?519?">SN50EWIF!$B$10:$B$59</definedName>
    <definedName name="XDO_?NOVAL?52?">STOF!$B$10:$B$47</definedName>
    <definedName name="XDO_?NOVAL?520?">SN50EWIF!$B$10:$B$102</definedName>
    <definedName name="XDO_?NOVAL?521?">SN50EWIF!$B$10:$B$107</definedName>
    <definedName name="XDO_?NOVAL?522?">SEOF!$B$10:$B$37</definedName>
    <definedName name="XDO_?NOVAL?523?">SEOF!$B$10:$B$80</definedName>
    <definedName name="XDO_?NOVAL?524?">SEOF!$B$10:$B$85</definedName>
    <definedName name="XDO_?NOVAL?525?">'SBI-AOF'!$B$10:$B$37</definedName>
    <definedName name="XDO_?NOVAL?526?">'SBI-AOF'!$B$10:$B$80</definedName>
    <definedName name="XDO_?NOVAL?527?">'SBI-AOF'!$B$10:$B$85</definedName>
    <definedName name="XDO_?NOVAL?528?">'SBI Silver ETF'!$B$54</definedName>
    <definedName name="XDO_?NOVAL?529?">'SBI Silver ETF'!$B$54:$B$56</definedName>
    <definedName name="XDO_?NOVAL?53?">STOF!$B$10:$B$86</definedName>
    <definedName name="XDO_?NOVAL?530?">'SBI Silver ETF'!$B$54:$B$59</definedName>
    <definedName name="XDO_?NOVAL?531?">'SBI Silver ETF Fund of Fund'!$B$42</definedName>
    <definedName name="XDO_?NOVAL?532?">'SBI Silver ETF Fund of Fund'!$B$42:$B$54</definedName>
    <definedName name="XDO_?NOVAL?533?">'SBI Silver ETF Fund of Fund'!$B$42:$B$59</definedName>
    <definedName name="XDO_?NOVAL?534?">'SBI Nifty50 Equal Weight ETF'!$B$10:$B$59</definedName>
    <definedName name="XDO_?NOVAL?535?">'SBI Nifty50 Equal Weight ETF'!$B$10:$B$102</definedName>
    <definedName name="XDO_?NOVAL?536?">'SBI Nifty50 Equal Weight ETF'!$B$10:$B$107</definedName>
    <definedName name="XDO_?NOVAL?537?">SIOF!$B$10:$B$45</definedName>
    <definedName name="XDO_?NOVAL?538?">SIOF!$B$10:$B$88</definedName>
    <definedName name="XDO_?NOVAL?539?">SIOF!$B$10:$B$93</definedName>
    <definedName name="XDO_?NOVAL?54?">STOF!$B$10:$B$91</definedName>
    <definedName name="XDO_?NOVAL?540?">'SBI Nifty 500 Index Fund'!$B$10:$B$510</definedName>
    <definedName name="XDO_?NOVAL?541?">'SBI Nifty 500 Index Fund'!$B$10:$B$553</definedName>
    <definedName name="XDO_?NOVAL?542?">'SBI Nifty 500 Index Fund'!$B$10:$B$558</definedName>
    <definedName name="XDO_?NOVAL?543?">SBINICIF!$B$10:$B$39</definedName>
    <definedName name="XDO_?NOVAL?544?">SBINICIF!$B$10:$B$82</definedName>
    <definedName name="XDO_?NOVAL?545?">SBINICIF!$B$10:$B$87</definedName>
    <definedName name="XDO_?NOVAL?546?">#REF!</definedName>
    <definedName name="XDO_?NOVAL?547?">#REF!</definedName>
    <definedName name="XDO_?NOVAL?548?">#REF!</definedName>
    <definedName name="XDO_?NOVAL?549?">#REF!</definedName>
    <definedName name="XDO_?NOVAL?55?">SHOF!$B$10:$B$38</definedName>
    <definedName name="XDO_?NOVAL?550?">#REF!</definedName>
    <definedName name="XDO_?NOVAL?551?">#REF!</definedName>
    <definedName name="XDO_?NOVAL?552?">#REF!</definedName>
    <definedName name="XDO_?NOVAL?553?">#REF!</definedName>
    <definedName name="XDO_?NOVAL?554?">#REF!</definedName>
    <definedName name="XDO_?NOVAL?555?">#REF!</definedName>
    <definedName name="XDO_?NOVAL?556?">#REF!</definedName>
    <definedName name="XDO_?NOVAL?557?">#REF!</definedName>
    <definedName name="XDO_?NOVAL?558?">#REF!</definedName>
    <definedName name="XDO_?NOVAL?559?">#REF!</definedName>
    <definedName name="XDO_?NOVAL?56?">SHOF!$B$10:$B$44</definedName>
    <definedName name="XDO_?NOVAL?560?">#REF!</definedName>
    <definedName name="XDO_?NOVAL?561?">#REF!</definedName>
    <definedName name="XDO_?NOVAL?562?">#REF!</definedName>
    <definedName name="XDO_?NOVAL?57?">SHOF!$B$10:$B$83</definedName>
    <definedName name="XDO_?NOVAL?58?">SHOF!$B$10:$B$88</definedName>
    <definedName name="XDO_?NOVAL?59?">SCF!$B$10:$B$95</definedName>
    <definedName name="XDO_?NOVAL?6?">#REF!</definedName>
    <definedName name="XDO_?NOVAL?60?">SCF!$B$10:$B$102</definedName>
    <definedName name="XDO_?NOVAL?61?">SCF!$B$10:$B$106</definedName>
    <definedName name="XDO_?NOVAL?62?">SCF!$B$10:$B$130</definedName>
    <definedName name="XDO_?NOVAL?63?">SCF!$B$10:$B$149</definedName>
    <definedName name="XDO_?NOVAL?64?">SCF!$B$10:$B$154</definedName>
    <definedName name="XDO_?NOVAL?65?">SNIF!$B$10:$B$59</definedName>
    <definedName name="XDO_?NOVAL?66?">SNIF!$B$10:$B$102</definedName>
    <definedName name="XDO_?NOVAL?67?">SNIF!$B$10:$B$107</definedName>
    <definedName name="XDO_?NOVAL?68?">'SMCBF-SP'!$B$10:$B$27</definedName>
    <definedName name="XDO_?NOVAL?69?">'SMCBF-SP'!$B$10:$B$48</definedName>
    <definedName name="XDO_?NOVAL?7?">#REF!</definedName>
    <definedName name="XDO_?NOVAL?70?">'SMCBF-SP'!$B$10:$B$59</definedName>
    <definedName name="XDO_?NOVAL?71?">'SMCBF-SP'!$B$10:$B$64</definedName>
    <definedName name="XDO_?NOVAL?72?">'SMCBF-SP'!$B$10:$B$77</definedName>
    <definedName name="XDO_?NOVAL?73?">'SMCBF-SP'!$B$10:$B$92</definedName>
    <definedName name="XDO_?NOVAL?74?">'SMCBF-SP'!$B$10:$B$97</definedName>
    <definedName name="XDO_?NOVAL?75?">SOF!$B$34</definedName>
    <definedName name="XDO_?NOVAL?76?">SOF!$B$34:$B$54</definedName>
    <definedName name="XDO_?NOVAL?77?">SOF!$B$34:$B$59</definedName>
    <definedName name="XDO_?NOVAL?78?">SMMDF!$B$18:$B$49</definedName>
    <definedName name="XDO_?NOVAL?79?">SMMDF!$B$18:$B$62</definedName>
    <definedName name="XDO_?NOVAL?8?">#REF!</definedName>
    <definedName name="XDO_?NOVAL?80?">SMMDF!$B$18:$B$70</definedName>
    <definedName name="XDO_?NOVAL?81?">SMMDF!$B$18:$B$85</definedName>
    <definedName name="XDO_?NOVAL?82?">SMMDF!$B$18:$B$95</definedName>
    <definedName name="XDO_?NOVAL?83?">SMMDF!$B$18:$B$100</definedName>
    <definedName name="XDO_?NOVAL?84?">SLF!$B$18:$B$19</definedName>
    <definedName name="XDO_?NOVAL?85?">SLF!$B$18:$B$67</definedName>
    <definedName name="XDO_?NOVAL?86?">SLF!$B$18:$B$90</definedName>
    <definedName name="XDO_?NOVAL?87?">SLF!$B$18:$B$106</definedName>
    <definedName name="XDO_?NOVAL?88?">SLF!$B$18:$B$117</definedName>
    <definedName name="XDO_?NOVAL?89?">SLF!$B$18:$B$127</definedName>
    <definedName name="XDO_?NOVAL?9?">SLMF!$B$10:$B$84</definedName>
    <definedName name="XDO_?NOVAL?90?">SLF!$B$18:$B$132</definedName>
    <definedName name="XDO_?NOVAL?91?">SDBF!$B$18:$B$24</definedName>
    <definedName name="XDO_?NOVAL?92?">SDBF!$B$18:$B$30</definedName>
    <definedName name="XDO_?NOVAL?93?">SDBF!$B$18:$B$36</definedName>
    <definedName name="XDO_?NOVAL?94?">SDBF!$B$18:$B$57</definedName>
    <definedName name="XDO_?NOVAL?95?">SDBF!$B$18:$B$67</definedName>
    <definedName name="XDO_?NOVAL?96?">SDBF!$B$18:$B$72</definedName>
    <definedName name="XDO_?NOVAL?97?">SSF!$B$24:$B$25</definedName>
    <definedName name="XDO_?NOVAL?98?">SSF!$B$24:$B$57</definedName>
    <definedName name="XDO_?NOVAL?99?">SSF!$B$24:$B$93</definedName>
    <definedName name="XDO_?NPTF?">SMEEF!$D$2:$D$46</definedName>
    <definedName name="XDO_?NPTF?1?">#REF!</definedName>
    <definedName name="XDO_?NPTF?10?">#REF!</definedName>
    <definedName name="XDO_?NPTF?100?">SMCF!$D$2:$D$51</definedName>
    <definedName name="XDO_?NPTF?101?">'SFMP- Series 61'!$D$2:$D$36</definedName>
    <definedName name="XDO_?NPTF?102?">'SFMP- Series 66'!$D$2:$D$34</definedName>
    <definedName name="XDO_?NPTF?103?">'SFMP- Series 67'!$D$2:$D$34</definedName>
    <definedName name="XDO_?NPTF?104?">'SFMP- Series 64'!$D$2:$D$24</definedName>
    <definedName name="XDO_?NPTF?105?">'SFMP- Series 68'!$D$2:$D$24</definedName>
    <definedName name="XDO_?NPTF?106?">SNM150IF!$D$2:$D$160</definedName>
    <definedName name="XDO_?NPTF?107?">SNS250IF!$D$2:$D$259</definedName>
    <definedName name="XDO_?NPTF?108?">'SCIGI-JUN 2036'!$D$2:$D$25</definedName>
    <definedName name="XDO_?NPTF?109?">'SCIGI-APR 2029'!$D$2:$D$24</definedName>
    <definedName name="XDO_?NPTF?11?">SEHF!$D$2:$D$46</definedName>
    <definedName name="XDO_?NPTF?110?">'SCISI-SEP 2027'!$D$2:$D$24</definedName>
    <definedName name="XDO_?NPTF?111?">'SFMP- Series 72'!$D$2:$D$41</definedName>
    <definedName name="XDO_?NPTF?112?">'SFMP- Series 73'!$D$2:$D$41</definedName>
    <definedName name="XDO_?NPTF?113?">SLDF!$D$2:$D$33</definedName>
    <definedName name="XDO_?NPTF?114?">'SFMP- Series 74'!$D$2:$D$33</definedName>
    <definedName name="XDO_?NPTF?115?">'SFMP- Series 76'!$D$2:$D$21</definedName>
    <definedName name="XDO_?NPTF?116?">'SFMP- Series 78'!$D$2:$D$22</definedName>
    <definedName name="XDO_?NPTF?117?">SDYF!$D$2:$D$51</definedName>
    <definedName name="XDO_?NPTF?118?">'SFMP- Series 79'!$D$2:$D$21</definedName>
    <definedName name="XDO_?NPTF?119?">'SFMP- Series 81'!$D$2:$D$25</definedName>
    <definedName name="XDO_?NPTF?12?">#REF!</definedName>
    <definedName name="XDO_?NPTF?120?">'SBI-BSE-SENSEX-IF'!$D$2:$D$39</definedName>
    <definedName name="XDO_?NPTF?121?">LIQUIDSBI!$D$2:$D$52</definedName>
    <definedName name="XDO_?NPTF?122?">SN50EWIF!$D$2:$D$59</definedName>
    <definedName name="XDO_?NPTF?123?">SEOF!$D$2:$D$37</definedName>
    <definedName name="XDO_?NPTF?124?">'SBI-AOF'!$D$2:$D$37</definedName>
    <definedName name="XDO_?NPTF?125?">'SBI Silver ETF'!$D$2:$D$54</definedName>
    <definedName name="XDO_?NPTF?126?">'SBI Silver ETF Fund of Fund'!$D$2:$D$42</definedName>
    <definedName name="XDO_?NPTF?127?">'SBI Nifty50 Equal Weight ETF'!$D$2:$D$59</definedName>
    <definedName name="XDO_?NPTF?128?">SIOF!$D$2:$D$45</definedName>
    <definedName name="XDO_?NPTF?129?">'SBI Nifty 500 Index Fund'!$D$2:$D$510</definedName>
    <definedName name="XDO_?NPTF?13?">SMIF!$D$2:$D$31</definedName>
    <definedName name="XDO_?NPTF?130?">SBINICIF!$D$2:$D$39</definedName>
    <definedName name="XDO_?NPTF?131?">#REF!</definedName>
    <definedName name="XDO_?NPTF?132?">#REF!</definedName>
    <definedName name="XDO_?NPTF?133?">#REF!</definedName>
    <definedName name="XDO_?NPTF?134?">#REF!</definedName>
    <definedName name="XDO_?NPTF?135?">#REF!</definedName>
    <definedName name="XDO_?NPTF?136?">#REF!</definedName>
    <definedName name="XDO_?NPTF?137?">#REF!</definedName>
    <definedName name="XDO_?NPTF?138?">#REF!</definedName>
    <definedName name="XDO_?NPTF?14?">#REF!</definedName>
    <definedName name="XDO_?NPTF?15?">SCOF!$D$2:$D$58</definedName>
    <definedName name="XDO_?NPTF?16?">STOF!$D$2:$D$34</definedName>
    <definedName name="XDO_?NPTF?17?">SHOF!$D$2:$D$38</definedName>
    <definedName name="XDO_?NPTF?18?">SCF!$D$2:$D$95</definedName>
    <definedName name="XDO_?NPTF?19?">SNIF!$D$2:$D$59</definedName>
    <definedName name="XDO_?NPTF?2?">#REF!</definedName>
    <definedName name="XDO_?NPTF?20?">'SMCBF-SP'!$D$2:$D$27</definedName>
    <definedName name="XDO_?NPTF?21?">SOF!$D$2:$D$34</definedName>
    <definedName name="XDO_?NPTF?22?">SMMDF!$D$2:$D$49</definedName>
    <definedName name="XDO_?NPTF?23?">SLF!$D$2:$D$19</definedName>
    <definedName name="XDO_?NPTF?24?">SDBF!$D$2:$D$24</definedName>
    <definedName name="XDO_?NPTF?25?">SSF!$D$2:$D$25</definedName>
    <definedName name="XDO_?NPTF?26?">SCRF!$D$2:$D$16</definedName>
    <definedName name="XDO_?NPTF?27?">SFEF!$D$2:$D$33</definedName>
    <definedName name="XDO_?NPTF?28?">SCHF!$D$2:$D$49</definedName>
    <definedName name="XDO_?NPTF?29?">SMUSD!$D$2:$D$44</definedName>
    <definedName name="XDO_?NPTF?3?">#REF!</definedName>
    <definedName name="XDO_?NPTF?30?">SMIDCAP!$D$2:$D$74</definedName>
    <definedName name="XDO_?NPTF?31?">SMCMF!$D$2:$D$27</definedName>
    <definedName name="XDO_?NPTF?32?">SMCOMMA!$D$2:$D$34</definedName>
    <definedName name="XDO_?NPTF?33?">SMGF!$D$2:$D$31</definedName>
    <definedName name="XDO_?NPTF?34?">SFLEXI!$D$2:$D$110</definedName>
    <definedName name="XDO_?NPTF?35?">SMAAF!$D$2:$D$59</definedName>
    <definedName name="XDO_?NPTF?36?">SBLUECHIP!$D$2:$D$54</definedName>
    <definedName name="XDO_?NPTF?37?">SAOF!$D$2:$D$203</definedName>
    <definedName name="XDO_?NPTF?38?">SIF!$D$2:$D$51</definedName>
    <definedName name="XDO_?NPTF?39?">SMLDF!$D$2:$D$84</definedName>
    <definedName name="XDO_?NPTF?4?">#REF!</definedName>
    <definedName name="XDO_?NPTF?40?">SSTDF!$D$2:$D$78</definedName>
    <definedName name="XDO_?NPTF?41?">SETFGOLD!$D$2:$D$46</definedName>
    <definedName name="XDO_?NPTF?42?">SPSU!$D$2:$D$34</definedName>
    <definedName name="XDO_?NPTF?43?">SGF!$D$2:$D$42</definedName>
    <definedName name="XDO_?NPTF?44?">SBISENSEX!$D$2:$D$39</definedName>
    <definedName name="XDO_?NPTF?45?">SSCF!$D$2:$D$67</definedName>
    <definedName name="XDO_?NPTF?46?">SBPF!$D$2:$D$58</definedName>
    <definedName name="XDO_?NPTF?47?">'SLTAF-I'!$D$2:$D$33</definedName>
    <definedName name="XDO_?NPTF?48?">'SLTAF-II'!$D$2:$D$33</definedName>
    <definedName name="XDO_?NPTF?49?">SBFS!$D$2:$D$35</definedName>
    <definedName name="XDO_?NPTF?5?">SLMF!$D$2:$D$84</definedName>
    <definedName name="XDO_?NPTF?50?">SETFNN50!$D$2:$D$59</definedName>
    <definedName name="XDO_?NPTF?51?">SETFNIFBK!$D$2:$D$21</definedName>
    <definedName name="XDO_?NPTF?52?">SETFBSE100!$D$2:$D$110</definedName>
    <definedName name="XDO_?NPTF?53?">SESF!$D$2:$D$123</definedName>
    <definedName name="XDO_?NPTF?54?">SETFNIF50!$D$2:$D$59</definedName>
    <definedName name="XDO_?NPTF?55?">'SLTAF-III'!$D$2:$D$35</definedName>
    <definedName name="XDO_?NPTF?56?">SETF10GILT!$D$2:$D$24</definedName>
    <definedName name="XDO_?NPTF?57?">'SLTAF-IV'!$D$2:$D$32</definedName>
    <definedName name="XDO_?NPTF?58?">'SLTAF-V'!$D$2:$D$37</definedName>
    <definedName name="XDO_?NPTF?59?">'SLTAF-VI'!$D$2:$D$47</definedName>
    <definedName name="XDO_?NPTF?6?">SLTEF!$D$2:$D$68</definedName>
    <definedName name="XDO_?NPTF?60?">SETFSN50!$D$2:$D$60</definedName>
    <definedName name="XDO_?NPTF?61?">SBIETFQLTY!$D$2:$D$39</definedName>
    <definedName name="XDO_?NPTF?62?">SCBF!$D$2:$D$97</definedName>
    <definedName name="XDO_?NPTF?63?">SEMVF!$D$2:$D$59</definedName>
    <definedName name="XDO_?NPTF?64?">'SFMP- Series 1'!$D$2:$D$31</definedName>
    <definedName name="XDO_?NPTF?65?">'SFMP- Series 6'!$D$2:$D$29</definedName>
    <definedName name="XDO_?NPTF?66?">'SFMP- Series 34'!$D$2:$D$26</definedName>
    <definedName name="XDO_?NPTF?67?">'SMCBF-IP'!$D$2:$D$37</definedName>
    <definedName name="XDO_?NPTF?68?">SFRDF!$D$2:$D$25</definedName>
    <definedName name="XDO_?NPTF?69?">SBIETFIT!$D$2:$D$19</definedName>
    <definedName name="XDO_?NPTF?7?">#REF!</definedName>
    <definedName name="XDO_?NPTF?70?">SBIETFPB!$D$2:$D$19</definedName>
    <definedName name="XDO_?NPTF?71?">'SRBF-AP'!$D$2:$D$53</definedName>
    <definedName name="XDO_?NPTF?72?">'SRBF-AHP'!$D$2:$D$53</definedName>
    <definedName name="XDO_?NPTF?73?">'SRBF-CHP'!$D$2:$D$53</definedName>
    <definedName name="XDO_?NPTF?74?">'SRBF-CP'!$D$2:$D$53</definedName>
    <definedName name="XDO_?NPTF?75?">'SIA-US EQUITY FOF'!$D$2:$D$14</definedName>
    <definedName name="XDO_?NPTF?76?">'SFMP- Series 41'!$D$2:$D$19</definedName>
    <definedName name="XDO_?NPTF?77?">'SFMP- Series 42'!$D$2:$D$18</definedName>
    <definedName name="XDO_?NPTF?78?">'SFMP- Series 43'!$D$2:$D$34</definedName>
    <definedName name="XDO_?NPTF?79?">'SNN50'!$D$2:$D$59</definedName>
    <definedName name="XDO_?NPTF?8?">#REF!</definedName>
    <definedName name="XDO_?NPTF?80?">'SFMP- Series 44'!$D$2:$D$31</definedName>
    <definedName name="XDO_?NPTF?81?">'SFMP- Series 45'!$D$2:$D$33</definedName>
    <definedName name="XDO_?NPTF?82?">SBIETFCON!$D$2:$D$39</definedName>
    <definedName name="XDO_?NPTF?83?">'SFMP- Series 46'!$D$2:$D$29</definedName>
    <definedName name="XDO_?NPTF?84?">'SFMP- Series 47'!$D$2:$D$27</definedName>
    <definedName name="XDO_?NPTF?85?">'SFMP- Series 48'!$D$2:$D$28</definedName>
    <definedName name="XDO_?NPTF?86?">SBAF!$D$2:$D$103</definedName>
    <definedName name="XDO_?NPTF?87?">'SFMP- Series 49'!$D$2:$D$33</definedName>
    <definedName name="XDO_?NPTF?88?">'SFMP- Series 50'!$D$2:$D$30</definedName>
    <definedName name="XDO_?NPTF?89?">'SFMP- Series 51'!$D$2:$D$36</definedName>
    <definedName name="XDO_?NPTF?9?">SMGLF!$D$2:$D$35</definedName>
    <definedName name="XDO_?NPTF?90?">'SFMP- Series 52'!$D$2:$D$30</definedName>
    <definedName name="XDO_?NPTF?91?">'SFMP- Series 53'!$D$2:$D$34</definedName>
    <definedName name="XDO_?NPTF?92?">'SFMP- Series 54'!$D$2:$D$28</definedName>
    <definedName name="XDO_?NPTF?93?">'SFMP- Series 55'!$D$2:$D$32</definedName>
    <definedName name="XDO_?NPTF?94?">'SFMP- Series 56'!$D$2:$D$28</definedName>
    <definedName name="XDO_?NPTF?95?">'SFMP- Series 57'!$D$2:$D$29</definedName>
    <definedName name="XDO_?NPTF?96?">'SFMP- Series 58'!$D$2:$D$31</definedName>
    <definedName name="XDO_?NPTF?97?">SCPSE!$D$2:$D$45</definedName>
    <definedName name="XDO_?NPTF?98?">'SFMP- Series 59'!$D$2:$D$40</definedName>
    <definedName name="XDO_?NPTF?99?">'SFMP- Series 60'!$D$2:$D$30</definedName>
    <definedName name="XDO_?RATING?">SMEEF!$E$10:$E$99</definedName>
    <definedName name="XDO_?RATING?1?">#REF!</definedName>
    <definedName name="XDO_?RATING?10?">SLMF!$E$10:$E$90</definedName>
    <definedName name="XDO_?RATING?100?">SSF!$E$24:$E$136</definedName>
    <definedName name="XDO_?RATING?101?">SSF!$E$24:$E$140</definedName>
    <definedName name="XDO_?RATING?102?">SSF!$E$24:$E$151</definedName>
    <definedName name="XDO_?RATING?103?">SSF!$E$24:$E$161</definedName>
    <definedName name="XDO_?RATING?104?">SSF!$E$24:$E$166</definedName>
    <definedName name="XDO_?RATING?105?">SCRF!$E$16</definedName>
    <definedName name="XDO_?RATING?106?">SCRF!$E$16:$E$53</definedName>
    <definedName name="XDO_?RATING?107?">SCRF!$E$16:$E$63</definedName>
    <definedName name="XDO_?RATING?108?">SCRF!$E$16:$E$84</definedName>
    <definedName name="XDO_?RATING?109?">SCRF!$E$16:$E$94</definedName>
    <definedName name="XDO_?RATING?11?">SLMF!$E$10:$E$94</definedName>
    <definedName name="XDO_?RATING?110?">SCRF!$E$16:$E$99</definedName>
    <definedName name="XDO_?RATING?111?">SFEF!$E$10:$E$33</definedName>
    <definedName name="XDO_?RATING?112?">SFEF!$E$10:$E$40</definedName>
    <definedName name="XDO_?RATING?113?">SFEF!$E$10:$E$83</definedName>
    <definedName name="XDO_?RATING?114?">SFEF!$E$10:$E$88</definedName>
    <definedName name="XDO_?RATING?115?">SCHF!$E$10:$E$49</definedName>
    <definedName name="XDO_?RATING?116?">SCHF!$E$10:$E$57</definedName>
    <definedName name="XDO_?RATING?117?">SCHF!$E$10:$E$113</definedName>
    <definedName name="XDO_?RATING?118?">SCHF!$E$10:$E$125</definedName>
    <definedName name="XDO_?RATING?119?">SCHF!$E$10:$E$131</definedName>
    <definedName name="XDO_?RATING?12?">SLMF!$E$10:$E$133</definedName>
    <definedName name="XDO_?RATING?120?">SCHF!$E$10:$E$138</definedName>
    <definedName name="XDO_?RATING?121?">SCHF!$E$10:$E$151</definedName>
    <definedName name="XDO_?RATING?122?">SCHF!$E$10:$E$161</definedName>
    <definedName name="XDO_?RATING?123?">SCHF!$E$10:$E$166</definedName>
    <definedName name="XDO_?RATING?124?">SMUSD!$E$18:$E$44</definedName>
    <definedName name="XDO_?RATING?125?">SMUSD!$E$18:$E$51</definedName>
    <definedName name="XDO_?RATING?126?">SMUSD!$E$18:$E$55</definedName>
    <definedName name="XDO_?RATING?127?">SMUSD!$E$18:$E$62</definedName>
    <definedName name="XDO_?RATING?128?">SMUSD!$E$18:$E$74</definedName>
    <definedName name="XDO_?RATING?129?">SMUSD!$E$18:$E$93</definedName>
    <definedName name="XDO_?RATING?13?">SLMF!$E$10:$E$138</definedName>
    <definedName name="XDO_?RATING?130?">SMUSD!$E$18:$E$98</definedName>
    <definedName name="XDO_?RATING?131?">SMUSD!$E$18:$E$109</definedName>
    <definedName name="XDO_?RATING?132?">SMUSD!$E$18:$E$119</definedName>
    <definedName name="XDO_?RATING?133?">SMUSD!$E$18:$E$124</definedName>
    <definedName name="XDO_?RATING?134?">SMIDCAP!$E$10:$E$74</definedName>
    <definedName name="XDO_?RATING?135?">SMIDCAP!$E$10:$E$102</definedName>
    <definedName name="XDO_?RATING?136?">SMIDCAP!$E$10:$E$121</definedName>
    <definedName name="XDO_?RATING?137?">SMIDCAP!$E$10:$E$126</definedName>
    <definedName name="XDO_?RATING?138?">SMCMF!$E$24:$E$27</definedName>
    <definedName name="XDO_?RATING?139?">SMCMF!$E$24:$E$56</definedName>
    <definedName name="XDO_?RATING?14?">SLTEF!$E$10:$E$68</definedName>
    <definedName name="XDO_?RATING?140?">SMCMF!$E$24:$E$61</definedName>
    <definedName name="XDO_?RATING?141?">SMCOMMA!$E$10:$E$34</definedName>
    <definedName name="XDO_?RATING?142?">SMCOMMA!$E$10:$E$77</definedName>
    <definedName name="XDO_?RATING?143?">SMCOMMA!$E$10:$E$82</definedName>
    <definedName name="XDO_?RATING?144?">SMGF!$E$24:$E$31</definedName>
    <definedName name="XDO_?RATING?145?">SMGF!$E$24:$E$60</definedName>
    <definedName name="XDO_?RATING?146?">SMGF!$E$24:$E$65</definedName>
    <definedName name="XDO_?RATING?147?">SFLEXI!$E$10:$E$110</definedName>
    <definedName name="XDO_?RATING?148?">SFLEXI!$E$10:$E$118</definedName>
    <definedName name="XDO_?RATING?149?">SFLEXI!$E$10:$E$157</definedName>
    <definedName name="XDO_?RATING?15?">SLTEF!$E$10:$E$111</definedName>
    <definedName name="XDO_?RATING?150?">SFLEXI!$E$10:$E$162</definedName>
    <definedName name="XDO_?RATING?151?">SMAAF!$E$10:$E$59</definedName>
    <definedName name="XDO_?RATING?152?">SMAAF!$E$10:$E$67</definedName>
    <definedName name="XDO_?RATING?153?">SMAAF!$E$10:$E$71</definedName>
    <definedName name="XDO_?RATING?154?">SMAAF!$E$10:$E$107</definedName>
    <definedName name="XDO_?RATING?155?">SMAAF!$E$10:$E$118</definedName>
    <definedName name="XDO_?RATING?156?">SMAAF!$E$10:$E$139</definedName>
    <definedName name="XDO_?RATING?157?">SMAAF!$E$10:$E$151</definedName>
    <definedName name="XDO_?RATING?158?">SMAAF!$E$10:$E$156</definedName>
    <definedName name="XDO_?RATING?159?">SBLUECHIP!$E$10:$E$54</definedName>
    <definedName name="XDO_?RATING?16?">SLTEF!$E$10:$E$116</definedName>
    <definedName name="XDO_?RATING?160?">SBLUECHIP!$E$10:$E$80</definedName>
    <definedName name="XDO_?RATING?161?">SBLUECHIP!$E$10:$E$99</definedName>
    <definedName name="XDO_?RATING?162?">SBLUECHIP!$E$10:$E$104</definedName>
    <definedName name="XDO_?RATING?163?">SAOF!$E$10:$E$203</definedName>
    <definedName name="XDO_?RATING?164?">SAOF!$E$10:$E$230</definedName>
    <definedName name="XDO_?RATING?165?">SAOF!$E$10:$E$246</definedName>
    <definedName name="XDO_?RATING?166?">SAOF!$E$10:$E$251</definedName>
    <definedName name="XDO_?RATING?167?">SAOF!$E$10:$E$258</definedName>
    <definedName name="XDO_?RATING?168?">SAOF!$E$10:$E$268</definedName>
    <definedName name="XDO_?RATING?169?">SAOF!$E$10:$E$280</definedName>
    <definedName name="XDO_?RATING?17?">#REF!</definedName>
    <definedName name="XDO_?RATING?170?">SAOF!$E$10:$E$285</definedName>
    <definedName name="XDO_?RATING?171?">SIF!$E$10:$E$51</definedName>
    <definedName name="XDO_?RATING?172?">SIF!$E$10:$E$59</definedName>
    <definedName name="XDO_?RATING?173?">SIF!$E$10:$E$98</definedName>
    <definedName name="XDO_?RATING?174?">SIF!$E$10:$E$103</definedName>
    <definedName name="XDO_?RATING?175?">SMLDF!$E$18:$E$84</definedName>
    <definedName name="XDO_?RATING?176?">SMLDF!$E$18:$E$93</definedName>
    <definedName name="XDO_?RATING?177?">SMLDF!$E$18:$E$99</definedName>
    <definedName name="XDO_?RATING?178?">SMLDF!$E$18:$E$103</definedName>
    <definedName name="XDO_?RATING?179?">SMLDF!$E$18:$E$109</definedName>
    <definedName name="XDO_?RATING?18?">#REF!</definedName>
    <definedName name="XDO_?RATING?180?">SMLDF!$E$18:$E$119</definedName>
    <definedName name="XDO_?RATING?181?">SMLDF!$E$18:$E$127</definedName>
    <definedName name="XDO_?RATING?182?">SMLDF!$E$18:$E$134</definedName>
    <definedName name="XDO_?RATING?183?">SMLDF!$E$18:$E$144</definedName>
    <definedName name="XDO_?RATING?184?">SMLDF!$E$18:$E$149</definedName>
    <definedName name="XDO_?RATING?185?">SSTDF!$E$18:$E$78</definedName>
    <definedName name="XDO_?RATING?186?">SSTDF!$E$18:$E$85</definedName>
    <definedName name="XDO_?RATING?187?">SSTDF!$E$18:$E$93</definedName>
    <definedName name="XDO_?RATING?188?">SSTDF!$E$18:$E$98</definedName>
    <definedName name="XDO_?RATING?189?">SSTDF!$E$18:$E$105</definedName>
    <definedName name="XDO_?RATING?19?">#REF!</definedName>
    <definedName name="XDO_?RATING?190?">SSTDF!$E$18:$E$113</definedName>
    <definedName name="XDO_?RATING?191?">SSTDF!$E$18:$E$120</definedName>
    <definedName name="XDO_?RATING?192?">SSTDF!$E$18:$E$130</definedName>
    <definedName name="XDO_?RATING?193?">SSTDF!$E$18:$E$135</definedName>
    <definedName name="XDO_?RATING?194?">SETFGOLD!$E$46</definedName>
    <definedName name="XDO_?RATING?195?">SETFGOLD!$E$46:$E$54</definedName>
    <definedName name="XDO_?RATING?196?">SETFGOLD!$E$46:$E$59</definedName>
    <definedName name="XDO_?RATING?197?">SPSU!$E$10:$E$34</definedName>
    <definedName name="XDO_?RATING?198?">SPSU!$E$10:$E$77</definedName>
    <definedName name="XDO_?RATING?199?">SPSU!$E$10:$E$82</definedName>
    <definedName name="XDO_?RATING?2?">#REF!</definedName>
    <definedName name="XDO_?RATING?20?">#REF!</definedName>
    <definedName name="XDO_?RATING?200?">SGF!$E$42</definedName>
    <definedName name="XDO_?RATING?201?">SGF!$E$42:$E$54</definedName>
    <definedName name="XDO_?RATING?202?">SGF!$E$42:$E$59</definedName>
    <definedName name="XDO_?RATING?203?">SBISENSEX!$E$10:$E$39</definedName>
    <definedName name="XDO_?RATING?204?">SBISENSEX!$E$10:$E$82</definedName>
    <definedName name="XDO_?RATING?205?">SBISENSEX!$E$10:$E$87</definedName>
    <definedName name="XDO_?RATING?206?">SSCF!$E$10:$E$67</definedName>
    <definedName name="XDO_?RATING?207?">SSCF!$E$10:$E$110</definedName>
    <definedName name="XDO_?RATING?208?">SSCF!$E$10:$E$115</definedName>
    <definedName name="XDO_?RATING?209?">SBPF!$E$18:$E$58</definedName>
    <definedName name="XDO_?RATING?21?">SMGLF!$E$10:$E$35</definedName>
    <definedName name="XDO_?RATING?210?">SBPF!$E$18:$E$67</definedName>
    <definedName name="XDO_?RATING?211?">SBPF!$E$18:$E$88</definedName>
    <definedName name="XDO_?RATING?212?">SBPF!$E$18:$E$98</definedName>
    <definedName name="XDO_?RATING?213?">SBPF!$E$18:$E$103</definedName>
    <definedName name="XDO_?RATING?214?">'SLTAF-I'!$E$10:$E$33</definedName>
    <definedName name="XDO_?RATING?215?">'SLTAF-I'!$E$10:$E$76</definedName>
    <definedName name="XDO_?RATING?216?">'SLTAF-I'!$E$10:$E$81</definedName>
    <definedName name="XDO_?RATING?217?">'SLTAF-II'!$E$10:$E$33</definedName>
    <definedName name="XDO_?RATING?218?">'SLTAF-II'!$E$10:$E$76</definedName>
    <definedName name="XDO_?RATING?219?">'SLTAF-II'!$E$10:$E$81</definedName>
    <definedName name="XDO_?RATING?22?">SMGLF!$E$10:$E$44</definedName>
    <definedName name="XDO_?RATING?220?">SBFS!$E$10:$E$35</definedName>
    <definedName name="XDO_?RATING?221?">SBFS!$E$10:$E$78</definedName>
    <definedName name="XDO_?RATING?222?">SBFS!$E$10:$E$83</definedName>
    <definedName name="XDO_?RATING?223?">SETFNN50!$E$10:$E$59</definedName>
    <definedName name="XDO_?RATING?224?">SETFNN50!$E$10:$E$102</definedName>
    <definedName name="XDO_?RATING?225?">SETFNN50!$E$10:$E$107</definedName>
    <definedName name="XDO_?RATING?226?">SETFNIFBK!$E$10:$E$21</definedName>
    <definedName name="XDO_?RATING?227?">SETFNIFBK!$E$10:$E$64</definedName>
    <definedName name="XDO_?RATING?228?">SETFNIFBK!$E$10:$E$69</definedName>
    <definedName name="XDO_?RATING?229?">SETFBSE100!$E$10:$E$110</definedName>
    <definedName name="XDO_?RATING?23?">SMGLF!$E$10:$E$83</definedName>
    <definedName name="XDO_?RATING?230?">SETFBSE100!$E$10:$E$153</definedName>
    <definedName name="XDO_?RATING?231?">SETFBSE100!$E$10:$E$158</definedName>
    <definedName name="XDO_?RATING?232?">SESF!$E$10:$E$123</definedName>
    <definedName name="XDO_?RATING?233?">SESF!$E$10:$E$129</definedName>
    <definedName name="XDO_?RATING?234?">SESF!$E$10:$E$134</definedName>
    <definedName name="XDO_?RATING?235?">SESF!$E$10:$E$138</definedName>
    <definedName name="XDO_?RATING?236?">SESF!$E$10:$E$157</definedName>
    <definedName name="XDO_?RATING?237?">SESF!$E$10:$E$168</definedName>
    <definedName name="XDO_?RATING?238?">SESF!$E$10:$E$175</definedName>
    <definedName name="XDO_?RATING?239?">SESF!$E$10:$E$181</definedName>
    <definedName name="XDO_?RATING?24?">SMGLF!$E$10:$E$88</definedName>
    <definedName name="XDO_?RATING?240?">SESF!$E$10:$E$200</definedName>
    <definedName name="XDO_?RATING?241?">SESF!$E$10:$E$205</definedName>
    <definedName name="XDO_?RATING?242?">SETFNIF50!$E$10:$E$59</definedName>
    <definedName name="XDO_?RATING?243?">SETFNIF50!$E$10:$E$102</definedName>
    <definedName name="XDO_?RATING?244?">SETFNIF50!$E$10:$E$107</definedName>
    <definedName name="XDO_?RATING?245?">'SLTAF-III'!$E$10:$E$35</definedName>
    <definedName name="XDO_?RATING?246?">'SLTAF-III'!$E$10:$E$78</definedName>
    <definedName name="XDO_?RATING?247?">'SLTAF-III'!$E$10:$E$83</definedName>
    <definedName name="XDO_?RATING?248?">SETF10GILT!$E$24</definedName>
    <definedName name="XDO_?RATING?249?">SETF10GILT!$E$24:$E$53</definedName>
    <definedName name="XDO_?RATING?25?">#REF!</definedName>
    <definedName name="XDO_?RATING?250?">SETF10GILT!$E$24:$E$58</definedName>
    <definedName name="XDO_?RATING?251?">'SLTAF-IV'!$E$10:$E$32</definedName>
    <definedName name="XDO_?RATING?252?">'SLTAF-IV'!$E$10:$E$75</definedName>
    <definedName name="XDO_?RATING?253?">'SLTAF-IV'!$E$10:$E$80</definedName>
    <definedName name="XDO_?RATING?254?">'SLTAF-V'!$E$10:$E$37</definedName>
    <definedName name="XDO_?RATING?255?">'SLTAF-V'!$E$10:$E$80</definedName>
    <definedName name="XDO_?RATING?256?">'SLTAF-V'!$E$10:$E$85</definedName>
    <definedName name="XDO_?RATING?257?">'SLTAF-VI'!$E$10:$E$47</definedName>
    <definedName name="XDO_?RATING?258?">'SLTAF-VI'!$E$10:$E$90</definedName>
    <definedName name="XDO_?RATING?259?">'SLTAF-VI'!$E$10:$E$95</definedName>
    <definedName name="XDO_?RATING?26?">#REF!</definedName>
    <definedName name="XDO_?RATING?260?">SETFSN50!$E$10:$E$60</definedName>
    <definedName name="XDO_?RATING?261?">SETFSN50!$E$10:$E$103</definedName>
    <definedName name="XDO_?RATING?262?">SETFSN50!$E$10:$E$108</definedName>
    <definedName name="XDO_?RATING?263?">SBIETFQLTY!$E$10:$E$39</definedName>
    <definedName name="XDO_?RATING?264?">SBIETFQLTY!$E$10:$E$82</definedName>
    <definedName name="XDO_?RATING?265?">SBIETFQLTY!$E$10:$E$87</definedName>
    <definedName name="XDO_?RATING?266?">SCBF!$E$18:$E$97</definedName>
    <definedName name="XDO_?RATING?267?">SCBF!$E$18:$E$103</definedName>
    <definedName name="XDO_?RATING?268?">SCBF!$E$18:$E$109</definedName>
    <definedName name="XDO_?RATING?269?">SCBF!$E$18:$E$116</definedName>
    <definedName name="XDO_?RATING?27?">SEHF!$E$10:$E$46</definedName>
    <definedName name="XDO_?RATING?270?">SCBF!$E$18:$E$135</definedName>
    <definedName name="XDO_?RATING?271?">SCBF!$E$18:$E$145</definedName>
    <definedName name="XDO_?RATING?272?">SCBF!$E$18:$E$150</definedName>
    <definedName name="XDO_?RATING?273?">SEMVF!$E$10:$E$59</definedName>
    <definedName name="XDO_?RATING?274?">SEMVF!$E$10:$E$102</definedName>
    <definedName name="XDO_?RATING?275?">SEMVF!$E$10:$E$107</definedName>
    <definedName name="XDO_?RATING?276?">'SFMP- Series 1'!$E$26:$E$31</definedName>
    <definedName name="XDO_?RATING?277?">'SFMP- Series 1'!$E$26:$E$50</definedName>
    <definedName name="XDO_?RATING?278?">'SFMP- Series 1'!$E$26:$E$65</definedName>
    <definedName name="XDO_?RATING?279?">'SFMP- Series 1'!$E$26:$E$70</definedName>
    <definedName name="XDO_?RATING?28?">SEHF!$E$10:$E$51</definedName>
    <definedName name="XDO_?RATING?280?">'SFMP- Series 6'!$E$26:$E$29</definedName>
    <definedName name="XDO_?RATING?281?">'SFMP- Series 6'!$E$26:$E$48</definedName>
    <definedName name="XDO_?RATING?282?">'SFMP- Series 6'!$E$26:$E$63</definedName>
    <definedName name="XDO_?RATING?283?">'SFMP- Series 6'!$E$26:$E$68</definedName>
    <definedName name="XDO_?RATING?284?">'SFMP- Series 34'!$E$26</definedName>
    <definedName name="XDO_?RATING?285?">'SFMP- Series 34'!$E$26:$E$43</definedName>
    <definedName name="XDO_?RATING?286?">'SFMP- Series 34'!$E$26:$E$58</definedName>
    <definedName name="XDO_?RATING?287?">'SFMP- Series 34'!$E$26:$E$63</definedName>
    <definedName name="XDO_?RATING?288?">'SMCBF-IP'!$E$10:$E$37</definedName>
    <definedName name="XDO_?RATING?289?">'SMCBF-IP'!$E$10:$E$43</definedName>
    <definedName name="XDO_?RATING?29?">SEHF!$E$10:$E$58</definedName>
    <definedName name="XDO_?RATING?290?">'SMCBF-IP'!$E$10:$E$48</definedName>
    <definedName name="XDO_?RATING?291?">'SMCBF-IP'!$E$10:$E$87</definedName>
    <definedName name="XDO_?RATING?292?">'SMCBF-IP'!$E$10:$E$92</definedName>
    <definedName name="XDO_?RATING?293?">SFRDF!$E$18:$E$25</definedName>
    <definedName name="XDO_?RATING?294?">SFRDF!$E$18:$E$36</definedName>
    <definedName name="XDO_?RATING?295?">SFRDF!$E$18:$E$45</definedName>
    <definedName name="XDO_?RATING?296?">SFRDF!$E$18:$E$58</definedName>
    <definedName name="XDO_?RATING?297?">SFRDF!$E$18:$E$68</definedName>
    <definedName name="XDO_?RATING?298?">SFRDF!$E$18:$E$73</definedName>
    <definedName name="XDO_?RATING?299?">SBIETFIT!$E$10:$E$19</definedName>
    <definedName name="XDO_?RATING?3?">#REF!</definedName>
    <definedName name="XDO_?RATING?30?">SEHF!$E$10:$E$62</definedName>
    <definedName name="XDO_?RATING?300?">SBIETFIT!$E$10:$E$62</definedName>
    <definedName name="XDO_?RATING?301?">SBIETFIT!$E$10:$E$67</definedName>
    <definedName name="XDO_?RATING?302?">SBIETFPB!$E$10:$E$19</definedName>
    <definedName name="XDO_?RATING?303?">SBIETFPB!$E$10:$E$62</definedName>
    <definedName name="XDO_?RATING?304?">SBIETFPB!$E$10:$E$67</definedName>
    <definedName name="XDO_?RATING?305?">'SRBF-AP'!$E$10:$E$53</definedName>
    <definedName name="XDO_?RATING?306?">'SRBF-AP'!$E$10:$E$63</definedName>
    <definedName name="XDO_?RATING?307?">'SRBF-AP'!$E$10:$E$71</definedName>
    <definedName name="XDO_?RATING?308?">'SRBF-AP'!$E$10:$E$100</definedName>
    <definedName name="XDO_?RATING?309?">'SRBF-AP'!$E$10:$E$105</definedName>
    <definedName name="XDO_?RATING?31?">SEHF!$E$10:$E$108</definedName>
    <definedName name="XDO_?RATING?310?">'SRBF-AHP'!$E$10:$E$53</definedName>
    <definedName name="XDO_?RATING?311?">'SRBF-AHP'!$E$10:$E$62</definedName>
    <definedName name="XDO_?RATING?312?">'SRBF-AHP'!$E$10:$E$67</definedName>
    <definedName name="XDO_?RATING?313?">'SRBF-AHP'!$E$10:$E$72</definedName>
    <definedName name="XDO_?RATING?314?">'SRBF-AHP'!$E$10:$E$81</definedName>
    <definedName name="XDO_?RATING?315?">'SRBF-AHP'!$E$10:$E$85</definedName>
    <definedName name="XDO_?RATING?316?">'SRBF-AHP'!$E$10:$E$112</definedName>
    <definedName name="XDO_?RATING?317?">'SRBF-AHP'!$E$10:$E$117</definedName>
    <definedName name="XDO_?RATING?318?">'SRBF-CHP'!$E$10:$E$53</definedName>
    <definedName name="XDO_?RATING?319?">'SRBF-CHP'!$E$10:$E$70</definedName>
    <definedName name="XDO_?RATING?32?">SEHF!$E$10:$E$114</definedName>
    <definedName name="XDO_?RATING?320?">'SRBF-CHP'!$E$10:$E$82</definedName>
    <definedName name="XDO_?RATING?321?">'SRBF-CHP'!$E$10:$E$111</definedName>
    <definedName name="XDO_?RATING?322?">'SRBF-CHP'!$E$10:$E$116</definedName>
    <definedName name="XDO_?RATING?323?">'SRBF-CP'!$E$10:$E$53</definedName>
    <definedName name="XDO_?RATING?324?">'SRBF-CP'!$E$10:$E$69</definedName>
    <definedName name="XDO_?RATING?325?">'SRBF-CP'!$E$10:$E$81</definedName>
    <definedName name="XDO_?RATING?326?">'SRBF-CP'!$E$10:$E$85</definedName>
    <definedName name="XDO_?RATING?327?">'SRBF-CP'!$E$10:$E$112</definedName>
    <definedName name="XDO_?RATING?328?">'SRBF-CP'!$E$10:$E$117</definedName>
    <definedName name="XDO_?RATING?329?">'SIA-US EQUITY FOF'!$E$14</definedName>
    <definedName name="XDO_?RATING?33?">SEHF!$E$10:$E$124</definedName>
    <definedName name="XDO_?RATING?330?">'SIA-US EQUITY FOF'!$E$14:$E$53</definedName>
    <definedName name="XDO_?RATING?331?">'SIA-US EQUITY FOF'!$E$14:$E$58</definedName>
    <definedName name="XDO_?RATING?332?">'SFMP- Series 41'!$E$18:$E$19</definedName>
    <definedName name="XDO_?RATING?333?">'SFMP- Series 41'!$E$18:$E$27</definedName>
    <definedName name="XDO_?RATING?334?">'SFMP- Series 41'!$E$18:$E$34</definedName>
    <definedName name="XDO_?RATING?335?">'SFMP- Series 41'!$E$18:$E$54</definedName>
    <definedName name="XDO_?RATING?336?">'SFMP- Series 41'!$E$18:$E$69</definedName>
    <definedName name="XDO_?RATING?337?">'SFMP- Series 41'!$E$18:$E$74</definedName>
    <definedName name="XDO_?RATING?338?">'SFMP- Series 42'!$E$18</definedName>
    <definedName name="XDO_?RATING?339?">'SFMP- Series 42'!$E$18:$E$40</definedName>
    <definedName name="XDO_?RATING?34?">SEHF!$E$10:$E$133</definedName>
    <definedName name="XDO_?RATING?340?">'SFMP- Series 42'!$E$18:$E$62</definedName>
    <definedName name="XDO_?RATING?341?">'SFMP- Series 42'!$E$18:$E$77</definedName>
    <definedName name="XDO_?RATING?342?">'SFMP- Series 42'!$E$18:$E$82</definedName>
    <definedName name="XDO_?RATING?343?">'SFMP- Series 43'!$E$26:$E$34</definedName>
    <definedName name="XDO_?RATING?344?">'SFMP- Series 43'!$E$26:$E$53</definedName>
    <definedName name="XDO_?RATING?345?">'SFMP- Series 43'!$E$26:$E$68</definedName>
    <definedName name="XDO_?RATING?346?">'SFMP- Series 43'!$E$26:$E$73</definedName>
    <definedName name="XDO_?RATING?347?">'SNN50'!$E$10:$E$59</definedName>
    <definedName name="XDO_?RATING?348?">'SNN50'!$E$10:$E$102</definedName>
    <definedName name="XDO_?RATING?349?">'SNN50'!$E$10:$E$107</definedName>
    <definedName name="XDO_?RATING?35?">SEHF!$E$10:$E$141</definedName>
    <definedName name="XDO_?RATING?350?">'SFMP- Series 44'!$E$26:$E$31</definedName>
    <definedName name="XDO_?RATING?351?">'SFMP- Series 44'!$E$26:$E$53</definedName>
    <definedName name="XDO_?RATING?352?">'SFMP- Series 44'!$E$26:$E$68</definedName>
    <definedName name="XDO_?RATING?353?">'SFMP- Series 44'!$E$26:$E$73</definedName>
    <definedName name="XDO_?RATING?354?">'SFMP- Series 45'!$E$26:$E$33</definedName>
    <definedName name="XDO_?RATING?355?">'SFMP- Series 45'!$E$26:$E$56</definedName>
    <definedName name="XDO_?RATING?356?">'SFMP- Series 45'!$E$26:$E$71</definedName>
    <definedName name="XDO_?RATING?357?">'SFMP- Series 45'!$E$26:$E$76</definedName>
    <definedName name="XDO_?RATING?358?">SBIETFCON!$E$10:$E$39</definedName>
    <definedName name="XDO_?RATING?359?">SBIETFCON!$E$10:$E$82</definedName>
    <definedName name="XDO_?RATING?36?">SEHF!$E$10:$E$156</definedName>
    <definedName name="XDO_?RATING?360?">SBIETFCON!$E$10:$E$87</definedName>
    <definedName name="XDO_?RATING?361?">'SFMP- Series 46'!$E$26:$E$29</definedName>
    <definedName name="XDO_?RATING?362?">'SFMP- Series 46'!$E$26:$E$48</definedName>
    <definedName name="XDO_?RATING?363?">'SFMP- Series 46'!$E$26:$E$63</definedName>
    <definedName name="XDO_?RATING?364?">'SFMP- Series 46'!$E$26:$E$68</definedName>
    <definedName name="XDO_?RATING?365?">'SFMP- Series 47'!$E$26:$E$27</definedName>
    <definedName name="XDO_?RATING?366?">'SFMP- Series 47'!$E$26:$E$47</definedName>
    <definedName name="XDO_?RATING?367?">'SFMP- Series 47'!$E$26:$E$62</definedName>
    <definedName name="XDO_?RATING?368?">'SFMP- Series 47'!$E$26:$E$67</definedName>
    <definedName name="XDO_?RATING?369?">'SFMP- Series 48'!$E$26:$E$28</definedName>
    <definedName name="XDO_?RATING?37?">SEHF!$E$10:$E$161</definedName>
    <definedName name="XDO_?RATING?370?">'SFMP- Series 48'!$E$26:$E$45</definedName>
    <definedName name="XDO_?RATING?371?">'SFMP- Series 48'!$E$26:$E$60</definedName>
    <definedName name="XDO_?RATING?372?">'SFMP- Series 48'!$E$26:$E$65</definedName>
    <definedName name="XDO_?RATING?373?">SBAF!$E$10:$E$103</definedName>
    <definedName name="XDO_?RATING?374?">SBAF!$E$10:$E$109</definedName>
    <definedName name="XDO_?RATING?375?">SBAF!$E$10:$E$113</definedName>
    <definedName name="XDO_?RATING?376?">SBAF!$E$10:$E$117</definedName>
    <definedName name="XDO_?RATING?377?">SBAF!$E$10:$E$151</definedName>
    <definedName name="XDO_?RATING?378?">SBAF!$E$10:$E$164</definedName>
    <definedName name="XDO_?RATING?379?">SBAF!$E$10:$E$170</definedName>
    <definedName name="XDO_?RATING?38?">#REF!</definedName>
    <definedName name="XDO_?RATING?380?">SBAF!$E$10:$E$197</definedName>
    <definedName name="XDO_?RATING?381?">SBAF!$E$10:$E$202</definedName>
    <definedName name="XDO_?RATING?382?">'SFMP- Series 49'!$E$26:$E$33</definedName>
    <definedName name="XDO_?RATING?383?">'SFMP- Series 49'!$E$26:$E$53</definedName>
    <definedName name="XDO_?RATING?384?">'SFMP- Series 49'!$E$26:$E$68</definedName>
    <definedName name="XDO_?RATING?385?">'SFMP- Series 49'!$E$26:$E$73</definedName>
    <definedName name="XDO_?RATING?386?">'SFMP- Series 50'!$E$26:$E$30</definedName>
    <definedName name="XDO_?RATING?387?">'SFMP- Series 50'!$E$26:$E$49</definedName>
    <definedName name="XDO_?RATING?388?">'SFMP- Series 50'!$E$26:$E$64</definedName>
    <definedName name="XDO_?RATING?389?">'SFMP- Series 50'!$E$26:$E$69</definedName>
    <definedName name="XDO_?RATING?39?">#REF!</definedName>
    <definedName name="XDO_?RATING?390?">'SFMP- Series 51'!$E$26:$E$36</definedName>
    <definedName name="XDO_?RATING?391?">'SFMP- Series 51'!$E$26:$E$58</definedName>
    <definedName name="XDO_?RATING?392?">'SFMP- Series 51'!$E$26:$E$73</definedName>
    <definedName name="XDO_?RATING?393?">'SFMP- Series 51'!$E$26:$E$78</definedName>
    <definedName name="XDO_?RATING?394?">'SFMP- Series 52'!$E$26:$E$30</definedName>
    <definedName name="XDO_?RATING?395?">'SFMP- Series 52'!$E$26:$E$52</definedName>
    <definedName name="XDO_?RATING?396?">'SFMP- Series 52'!$E$26:$E$67</definedName>
    <definedName name="XDO_?RATING?397?">'SFMP- Series 52'!$E$26:$E$72</definedName>
    <definedName name="XDO_?RATING?398?">'SFMP- Series 53'!$E$26:$E$34</definedName>
    <definedName name="XDO_?RATING?399?">'SFMP- Series 53'!$E$26:$E$57</definedName>
    <definedName name="XDO_?RATING?4?">#REF!</definedName>
    <definedName name="XDO_?RATING?40?">SMIF!$E$18:$E$31</definedName>
    <definedName name="XDO_?RATING?400?">'SFMP- Series 53'!$E$26:$E$72</definedName>
    <definedName name="XDO_?RATING?401?">'SFMP- Series 53'!$E$26:$E$77</definedName>
    <definedName name="XDO_?RATING?402?">'SFMP- Series 54'!$E$26:$E$28</definedName>
    <definedName name="XDO_?RATING?403?">'SFMP- Series 54'!$E$26:$E$44</definedName>
    <definedName name="XDO_?RATING?404?">'SFMP- Series 54'!$E$26:$E$59</definedName>
    <definedName name="XDO_?RATING?405?">'SFMP- Series 54'!$E$26:$E$64</definedName>
    <definedName name="XDO_?RATING?406?">'SFMP- Series 55'!$E$26:$E$32</definedName>
    <definedName name="XDO_?RATING?407?">'SFMP- Series 55'!$E$26:$E$55</definedName>
    <definedName name="XDO_?RATING?408?">'SFMP- Series 55'!$E$26:$E$70</definedName>
    <definedName name="XDO_?RATING?409?">'SFMP- Series 55'!$E$26:$E$75</definedName>
    <definedName name="XDO_?RATING?41?">SMIF!$E$18:$E$42</definedName>
    <definedName name="XDO_?RATING?410?">'SFMP- Series 56'!$E$26:$E$28</definedName>
    <definedName name="XDO_?RATING?411?">'SFMP- Series 56'!$E$26:$E$46</definedName>
    <definedName name="XDO_?RATING?412?">'SFMP- Series 56'!$E$26:$E$61</definedName>
    <definedName name="XDO_?RATING?413?">'SFMP- Series 56'!$E$26:$E$66</definedName>
    <definedName name="XDO_?RATING?414?">'SFMP- Series 57'!$E$26:$E$29</definedName>
    <definedName name="XDO_?RATING?415?">'SFMP- Series 57'!$E$26:$E$52</definedName>
    <definedName name="XDO_?RATING?416?">'SFMP- Series 57'!$E$26:$E$67</definedName>
    <definedName name="XDO_?RATING?417?">'SFMP- Series 57'!$E$26:$E$72</definedName>
    <definedName name="XDO_?RATING?418?">'SFMP- Series 58'!$E$26:$E$31</definedName>
    <definedName name="XDO_?RATING?419?">'SFMP- Series 58'!$E$26:$E$50</definedName>
    <definedName name="XDO_?RATING?42?">SMIF!$E$18:$E$63</definedName>
    <definedName name="XDO_?RATING?420?">'SFMP- Series 58'!$E$26:$E$65</definedName>
    <definedName name="XDO_?RATING?421?">'SFMP- Series 58'!$E$26:$E$70</definedName>
    <definedName name="XDO_?RATING?422?">SCPSE!$E$18:$E$45</definedName>
    <definedName name="XDO_?RATING?423?">SCPSE!$E$18:$E$54</definedName>
    <definedName name="XDO_?RATING?424?">SCPSE!$E$18:$E$128</definedName>
    <definedName name="XDO_?RATING?425?">SCPSE!$E$18:$E$155</definedName>
    <definedName name="XDO_?RATING?426?">SCPSE!$E$18:$E$160</definedName>
    <definedName name="XDO_?RATING?427?">'SFMP- Series 59'!$E$38:$E$40</definedName>
    <definedName name="XDO_?RATING?428?">'SFMP- Series 59'!$E$38:$E$55</definedName>
    <definedName name="XDO_?RATING?429?">'SFMP- Series 59'!$E$38:$E$60</definedName>
    <definedName name="XDO_?RATING?43?">SMIF!$E$18:$E$73</definedName>
    <definedName name="XDO_?RATING?430?">'SFMP- Series 60'!$E$26:$E$30</definedName>
    <definedName name="XDO_?RATING?431?">'SFMP- Series 60'!$E$26:$E$51</definedName>
    <definedName name="XDO_?RATING?432?">'SFMP- Series 60'!$E$26:$E$66</definedName>
    <definedName name="XDO_?RATING?433?">'SFMP- Series 60'!$E$26:$E$71</definedName>
    <definedName name="XDO_?RATING?434?">SMCF!$E$10:$E$51</definedName>
    <definedName name="XDO_?RATING?435?">SMCF!$E$10:$E$66</definedName>
    <definedName name="XDO_?RATING?436?">SMCF!$E$10:$E$77</definedName>
    <definedName name="XDO_?RATING?437?">SMCF!$E$10:$E$96</definedName>
    <definedName name="XDO_?RATING?438?">SMCF!$E$10:$E$101</definedName>
    <definedName name="XDO_?RATING?439?">'SFMP- Series 61'!$E$26:$E$36</definedName>
    <definedName name="XDO_?RATING?44?">SMIF!$E$18:$E$78</definedName>
    <definedName name="XDO_?RATING?440?">'SFMP- Series 61'!$E$26:$E$58</definedName>
    <definedName name="XDO_?RATING?441?">'SFMP- Series 61'!$E$26:$E$73</definedName>
    <definedName name="XDO_?RATING?442?">'SFMP- Series 61'!$E$26:$E$78</definedName>
    <definedName name="XDO_?RATING?443?">'SFMP- Series 66'!$E$26:$E$34</definedName>
    <definedName name="XDO_?RATING?444?">'SFMP- Series 66'!$E$26:$E$56</definedName>
    <definedName name="XDO_?RATING?445?">'SFMP- Series 66'!$E$26:$E$71</definedName>
    <definedName name="XDO_?RATING?446?">'SFMP- Series 66'!$E$26:$E$76</definedName>
    <definedName name="XDO_?RATING?447?">'SFMP- Series 67'!$E$26:$E$34</definedName>
    <definedName name="XDO_?RATING?448?">'SFMP- Series 67'!$E$26:$E$56</definedName>
    <definedName name="XDO_?RATING?449?">'SFMP- Series 67'!$E$26:$E$71</definedName>
    <definedName name="XDO_?RATING?45?">#REF!</definedName>
    <definedName name="XDO_?RATING?450?">'SFMP- Series 67'!$E$26:$E$76</definedName>
    <definedName name="XDO_?RATING?451?">'SFMP- Series 64'!$E$24</definedName>
    <definedName name="XDO_?RATING?452?">'SFMP- Series 64'!$E$24:$E$32</definedName>
    <definedName name="XDO_?RATING?453?">'SFMP- Series 64'!$E$24:$E$52</definedName>
    <definedName name="XDO_?RATING?454?">'SFMP- Series 64'!$E$24:$E$67</definedName>
    <definedName name="XDO_?RATING?455?">'SFMP- Series 64'!$E$24:$E$72</definedName>
    <definedName name="XDO_?RATING?456?">'SFMP- Series 68'!$E$24</definedName>
    <definedName name="XDO_?RATING?457?">'SFMP- Series 68'!$E$24:$E$41</definedName>
    <definedName name="XDO_?RATING?458?">'SFMP- Series 68'!$E$24:$E$56</definedName>
    <definedName name="XDO_?RATING?459?">'SFMP- Series 68'!$E$24:$E$61</definedName>
    <definedName name="XDO_?RATING?46?">#REF!</definedName>
    <definedName name="XDO_?RATING?460?">SNM150IF!$E$10:$E$160</definedName>
    <definedName name="XDO_?RATING?461?">SNM150IF!$E$10:$E$203</definedName>
    <definedName name="XDO_?RATING?462?">SNM150IF!$E$10:$E$208</definedName>
    <definedName name="XDO_?RATING?463?">SNS250IF!$E$10:$E$259</definedName>
    <definedName name="XDO_?RATING?464?">SNS250IF!$E$10:$E$302</definedName>
    <definedName name="XDO_?RATING?465?">SNS250IF!$E$10:$E$307</definedName>
    <definedName name="XDO_?RATING?466?">'SCIGI-JUN 2036'!$E$24:$E$25</definedName>
    <definedName name="XDO_?RATING?467?">'SCIGI-JUN 2036'!$E$24:$E$54</definedName>
    <definedName name="XDO_?RATING?468?">'SCIGI-JUN 2036'!$E$24:$E$59</definedName>
    <definedName name="XDO_?RATING?469?">'SCIGI-APR 2029'!$E$24</definedName>
    <definedName name="XDO_?RATING?47?">SCOF!$E$10:$E$58</definedName>
    <definedName name="XDO_?RATING?470?">'SCIGI-APR 2029'!$E$24:$E$53</definedName>
    <definedName name="XDO_?RATING?471?">'SCIGI-APR 2029'!$E$24:$E$58</definedName>
    <definedName name="XDO_?RATING?472?">'SCISI-SEP 2027'!$E$24</definedName>
    <definedName name="XDO_?RATING?473?">'SCISI-SEP 2027'!$E$24:$E$44</definedName>
    <definedName name="XDO_?RATING?474?">'SCISI-SEP 2027'!$E$24:$E$71</definedName>
    <definedName name="XDO_?RATING?475?">'SCISI-SEP 2027'!$E$24:$E$76</definedName>
    <definedName name="XDO_?RATING?476?">'SFMP- Series 72'!$E$38:$E$41</definedName>
    <definedName name="XDO_?RATING?477?">'SFMP- Series 72'!$E$38:$E$56</definedName>
    <definedName name="XDO_?RATING?478?">'SFMP- Series 72'!$E$38:$E$61</definedName>
    <definedName name="XDO_?RATING?479?">'SFMP- Series 73'!$E$38:$E$41</definedName>
    <definedName name="XDO_?RATING?48?">SCOF!$E$10:$E$101</definedName>
    <definedName name="XDO_?RATING?480?">'SFMP- Series 73'!$E$38:$E$56</definedName>
    <definedName name="XDO_?RATING?481?">'SFMP- Series 73'!$E$38:$E$61</definedName>
    <definedName name="XDO_?RATING?482?">SLDF!$E$24:$E$33</definedName>
    <definedName name="XDO_?RATING?483?">SLDF!$E$24:$E$54</definedName>
    <definedName name="XDO_?RATING?484?">SLDF!$E$24:$E$64</definedName>
    <definedName name="XDO_?RATING?485?">SLDF!$E$24:$E$69</definedName>
    <definedName name="XDO_?RATING?486?">'SFMP- Series 74'!$E$26:$E$33</definedName>
    <definedName name="XDO_?RATING?487?">'SFMP- Series 74'!$E$26:$E$50</definedName>
    <definedName name="XDO_?RATING?488?">'SFMP- Series 74'!$E$26:$E$65</definedName>
    <definedName name="XDO_?RATING?489?">'SFMP- Series 74'!$E$26:$E$70</definedName>
    <definedName name="XDO_?RATING?49?">SCOF!$E$10:$E$106</definedName>
    <definedName name="XDO_?RATING?490?">'SFMP- Series 76'!$E$18:$E$21</definedName>
    <definedName name="XDO_?RATING?491?">'SFMP- Series 76'!$E$18:$E$31</definedName>
    <definedName name="XDO_?RATING?492?">'SFMP- Series 76'!$E$18:$E$49</definedName>
    <definedName name="XDO_?RATING?493?">'SFMP- Series 76'!$E$18:$E$64</definedName>
    <definedName name="XDO_?RATING?494?">'SFMP- Series 76'!$E$18:$E$69</definedName>
    <definedName name="XDO_?RATING?495?">'SFMP- Series 78'!$E$18:$E$22</definedName>
    <definedName name="XDO_?RATING?496?">'SFMP- Series 78'!$E$18:$E$34</definedName>
    <definedName name="XDO_?RATING?497?">'SFMP- Series 78'!$E$18:$E$51</definedName>
    <definedName name="XDO_?RATING?498?">'SFMP- Series 78'!$E$18:$E$66</definedName>
    <definedName name="XDO_?RATING?499?">'SFMP- Series 78'!$E$18:$E$71</definedName>
    <definedName name="XDO_?RATING?5?">#REF!</definedName>
    <definedName name="XDO_?RATING?50?">STOF!$E$10:$E$34</definedName>
    <definedName name="XDO_?RATING?500?">SDYF!$E$10:$E$51</definedName>
    <definedName name="XDO_?RATING?501?">SDYF!$E$10:$E$59</definedName>
    <definedName name="XDO_?RATING?502?">SDYF!$E$10:$E$64</definedName>
    <definedName name="XDO_?RATING?503?">SDYF!$E$10:$E$103</definedName>
    <definedName name="XDO_?RATING?504?">SDYF!$E$10:$E$108</definedName>
    <definedName name="XDO_?RATING?505?">'SFMP- Series 79'!$E$18:$E$21</definedName>
    <definedName name="XDO_?RATING?506?">'SFMP- Series 79'!$E$18:$E$44</definedName>
    <definedName name="XDO_?RATING?507?">'SFMP- Series 79'!$E$18:$E$59</definedName>
    <definedName name="XDO_?RATING?508?">'SFMP- Series 79'!$E$18:$E$64</definedName>
    <definedName name="XDO_?RATING?509?">'SFMP- Series 81'!$E$18:$E$25</definedName>
    <definedName name="XDO_?RATING?51?">STOF!$E$10:$E$39</definedName>
    <definedName name="XDO_?RATING?510?">'SFMP- Series 81'!$E$18:$E$41</definedName>
    <definedName name="XDO_?RATING?511?">'SFMP- Series 81'!$E$18:$E$59</definedName>
    <definedName name="XDO_?RATING?512?">'SFMP- Series 81'!$E$18:$E$74</definedName>
    <definedName name="XDO_?RATING?513?">'SFMP- Series 81'!$E$18:$E$79</definedName>
    <definedName name="XDO_?RATING?514?">'SBI-BSE-SENSEX-IF'!$E$10:$E$39</definedName>
    <definedName name="XDO_?RATING?515?">'SBI-BSE-SENSEX-IF'!$E$10:$E$82</definedName>
    <definedName name="XDO_?RATING?516?">'SBI-BSE-SENSEX-IF'!$E$10:$E$87</definedName>
    <definedName name="XDO_?RATING?517?">LIQUIDSBI!$E$52</definedName>
    <definedName name="XDO_?RATING?518?">LIQUIDSBI!$E$52:$E$57</definedName>
    <definedName name="XDO_?RATING?519?">SN50EWIF!$E$10:$E$59</definedName>
    <definedName name="XDO_?RATING?52?">STOF!$E$10:$E$47</definedName>
    <definedName name="XDO_?RATING?520?">SN50EWIF!$E$10:$E$102</definedName>
    <definedName name="XDO_?RATING?521?">SN50EWIF!$E$10:$E$107</definedName>
    <definedName name="XDO_?RATING?522?">SEOF!$E$10:$E$37</definedName>
    <definedName name="XDO_?RATING?523?">SEOF!$E$10:$E$80</definedName>
    <definedName name="XDO_?RATING?524?">SEOF!$E$10:$E$85</definedName>
    <definedName name="XDO_?RATING?525?">'SBI-AOF'!$E$10:$E$37</definedName>
    <definedName name="XDO_?RATING?526?">'SBI-AOF'!$E$10:$E$80</definedName>
    <definedName name="XDO_?RATING?527?">'SBI-AOF'!$E$10:$E$85</definedName>
    <definedName name="XDO_?RATING?528?">'SBI Silver ETF'!$E$54</definedName>
    <definedName name="XDO_?RATING?529?">'SBI Silver ETF'!$E$54:$E$56</definedName>
    <definedName name="XDO_?RATING?53?">STOF!$E$10:$E$86</definedName>
    <definedName name="XDO_?RATING?530?">'SBI Silver ETF'!$E$54:$E$59</definedName>
    <definedName name="XDO_?RATING?531?">'SBI Silver ETF Fund of Fund'!$E$42</definedName>
    <definedName name="XDO_?RATING?532?">'SBI Silver ETF Fund of Fund'!$E$42:$E$54</definedName>
    <definedName name="XDO_?RATING?533?">'SBI Silver ETF Fund of Fund'!$E$42:$E$59</definedName>
    <definedName name="XDO_?RATING?534?">'SBI Nifty50 Equal Weight ETF'!$E$10:$E$59</definedName>
    <definedName name="XDO_?RATING?535?">'SBI Nifty50 Equal Weight ETF'!$E$10:$E$102</definedName>
    <definedName name="XDO_?RATING?536?">'SBI Nifty50 Equal Weight ETF'!$E$10:$E$107</definedName>
    <definedName name="XDO_?RATING?537?">SIOF!$E$10:$E$45</definedName>
    <definedName name="XDO_?RATING?538?">SIOF!$E$10:$E$88</definedName>
    <definedName name="XDO_?RATING?539?">SIOF!$E$10:$E$93</definedName>
    <definedName name="XDO_?RATING?54?">STOF!$E$10:$E$91</definedName>
    <definedName name="XDO_?RATING?540?">'SBI Nifty 500 Index Fund'!$E$10:$E$510</definedName>
    <definedName name="XDO_?RATING?541?">'SBI Nifty 500 Index Fund'!$E$10:$E$553</definedName>
    <definedName name="XDO_?RATING?542?">'SBI Nifty 500 Index Fund'!$E$10:$E$558</definedName>
    <definedName name="XDO_?RATING?543?">SBINICIF!$E$10:$E$39</definedName>
    <definedName name="XDO_?RATING?544?">SBINICIF!$E$10:$E$82</definedName>
    <definedName name="XDO_?RATING?545?">SBINICIF!$E$10:$E$87</definedName>
    <definedName name="XDO_?RATING?546?">#REF!</definedName>
    <definedName name="XDO_?RATING?547?">#REF!</definedName>
    <definedName name="XDO_?RATING?548?">#REF!</definedName>
    <definedName name="XDO_?RATING?549?">#REF!</definedName>
    <definedName name="XDO_?RATING?55?">SHOF!$E$10:$E$38</definedName>
    <definedName name="XDO_?RATING?550?">#REF!</definedName>
    <definedName name="XDO_?RATING?551?">#REF!</definedName>
    <definedName name="XDO_?RATING?552?">#REF!</definedName>
    <definedName name="XDO_?RATING?553?">#REF!</definedName>
    <definedName name="XDO_?RATING?554?">#REF!</definedName>
    <definedName name="XDO_?RATING?555?">#REF!</definedName>
    <definedName name="XDO_?RATING?556?">#REF!</definedName>
    <definedName name="XDO_?RATING?557?">#REF!</definedName>
    <definedName name="XDO_?RATING?558?">#REF!</definedName>
    <definedName name="XDO_?RATING?559?">#REF!</definedName>
    <definedName name="XDO_?RATING?56?">SHOF!$E$10:$E$44</definedName>
    <definedName name="XDO_?RATING?560?">#REF!</definedName>
    <definedName name="XDO_?RATING?561?">#REF!</definedName>
    <definedName name="XDO_?RATING?562?">#REF!</definedName>
    <definedName name="XDO_?RATING?57?">SHOF!$E$10:$E$83</definedName>
    <definedName name="XDO_?RATING?58?">SHOF!$E$10:$E$88</definedName>
    <definedName name="XDO_?RATING?59?">SCF!$E$10:$E$95</definedName>
    <definedName name="XDO_?RATING?6?">#REF!</definedName>
    <definedName name="XDO_?RATING?60?">SCF!$E$10:$E$102</definedName>
    <definedName name="XDO_?RATING?61?">SCF!$E$10:$E$106</definedName>
    <definedName name="XDO_?RATING?62?">SCF!$E$10:$E$130</definedName>
    <definedName name="XDO_?RATING?63?">SCF!$E$10:$E$149</definedName>
    <definedName name="XDO_?RATING?64?">SCF!$E$10:$E$154</definedName>
    <definedName name="XDO_?RATING?65?">SNIF!$E$10:$E$59</definedName>
    <definedName name="XDO_?RATING?66?">SNIF!$E$10:$E$102</definedName>
    <definedName name="XDO_?RATING?67?">SNIF!$E$10:$E$107</definedName>
    <definedName name="XDO_?RATING?68?">'SMCBF-SP'!$E$10:$E$27</definedName>
    <definedName name="XDO_?RATING?69?">'SMCBF-SP'!$E$10:$E$48</definedName>
    <definedName name="XDO_?RATING?7?">#REF!</definedName>
    <definedName name="XDO_?RATING?70?">'SMCBF-SP'!$E$10:$E$59</definedName>
    <definedName name="XDO_?RATING?71?">'SMCBF-SP'!$E$10:$E$64</definedName>
    <definedName name="XDO_?RATING?72?">'SMCBF-SP'!$E$10:$E$77</definedName>
    <definedName name="XDO_?RATING?73?">'SMCBF-SP'!$E$10:$E$92</definedName>
    <definedName name="XDO_?RATING?74?">'SMCBF-SP'!$E$10:$E$97</definedName>
    <definedName name="XDO_?RATING?75?">SOF!$E$34</definedName>
    <definedName name="XDO_?RATING?76?">SOF!$E$34:$E$54</definedName>
    <definedName name="XDO_?RATING?77?">SOF!$E$34:$E$59</definedName>
    <definedName name="XDO_?RATING?78?">SMMDF!$E$18:$E$49</definedName>
    <definedName name="XDO_?RATING?79?">SMMDF!$E$18:$E$62</definedName>
    <definedName name="XDO_?RATING?8?">#REF!</definedName>
    <definedName name="XDO_?RATING?80?">SMMDF!$E$18:$E$70</definedName>
    <definedName name="XDO_?RATING?81?">SMMDF!$E$18:$E$85</definedName>
    <definedName name="XDO_?RATING?82?">SMMDF!$E$18:$E$95</definedName>
    <definedName name="XDO_?RATING?83?">SMMDF!$E$18:$E$100</definedName>
    <definedName name="XDO_?RATING?84?">SLF!$E$18:$E$19</definedName>
    <definedName name="XDO_?RATING?85?">SLF!$E$18:$E$67</definedName>
    <definedName name="XDO_?RATING?86?">SLF!$E$18:$E$90</definedName>
    <definedName name="XDO_?RATING?87?">SLF!$E$18:$E$106</definedName>
    <definedName name="XDO_?RATING?88?">SLF!$E$18:$E$117</definedName>
    <definedName name="XDO_?RATING?89?">SLF!$E$18:$E$127</definedName>
    <definedName name="XDO_?RATING?9?">SLMF!$E$10:$E$84</definedName>
    <definedName name="XDO_?RATING?90?">SLF!$E$18:$E$132</definedName>
    <definedName name="XDO_?RATING?91?">SDBF!$E$18:$E$24</definedName>
    <definedName name="XDO_?RATING?92?">SDBF!$E$18:$E$30</definedName>
    <definedName name="XDO_?RATING?93?">SDBF!$E$18:$E$36</definedName>
    <definedName name="XDO_?RATING?94?">SDBF!$E$18:$E$57</definedName>
    <definedName name="XDO_?RATING?95?">SDBF!$E$18:$E$67</definedName>
    <definedName name="XDO_?RATING?96?">SDBF!$E$18:$E$72</definedName>
    <definedName name="XDO_?RATING?97?">SSF!$E$24:$E$25</definedName>
    <definedName name="XDO_?RATING?98?">SSF!$E$24:$E$57</definedName>
    <definedName name="XDO_?RATING?99?">SSF!$E$24:$E$93</definedName>
    <definedName name="XDO_?REMARKS?">SMEEF!$O$10:$O$99</definedName>
    <definedName name="XDO_?REMARKS?1?">#REF!</definedName>
    <definedName name="XDO_?REMARKS?10?">SLMF!$K$10:$K$90</definedName>
    <definedName name="XDO_?REMARKS?100?">SSF!$K$24:$K$136</definedName>
    <definedName name="XDO_?REMARKS?101?">SSF!$K$24:$K$140</definedName>
    <definedName name="XDO_?REMARKS?102?">SSF!$K$24:$K$151</definedName>
    <definedName name="XDO_?REMARKS?103?">SSF!$K$24:$K$161</definedName>
    <definedName name="XDO_?REMARKS?104?">SSF!$K$24:$K$166</definedName>
    <definedName name="XDO_?REMARKS?105?">SCRF!$K$16</definedName>
    <definedName name="XDO_?REMARKS?106?">SCRF!$K$16:$K$53</definedName>
    <definedName name="XDO_?REMARKS?107?">SCRF!$K$16:$K$63</definedName>
    <definedName name="XDO_?REMARKS?108?">SCRF!$K$16:$K$84</definedName>
    <definedName name="XDO_?REMARKS?109?">SCRF!$K$16:$K$94</definedName>
    <definedName name="XDO_?REMARKS?11?">SLMF!$K$10:$K$94</definedName>
    <definedName name="XDO_?REMARKS?110?">SCRF!$K$16:$K$99</definedName>
    <definedName name="XDO_?REMARKS?111?">SFEF!$K$10:$K$33</definedName>
    <definedName name="XDO_?REMARKS?112?">SFEF!$K$10:$K$40</definedName>
    <definedName name="XDO_?REMARKS?113?">SFEF!$K$10:$K$83</definedName>
    <definedName name="XDO_?REMARKS?114?">SFEF!$K$10:$K$88</definedName>
    <definedName name="XDO_?REMARKS?115?">SCHF!$K$10:$K$49</definedName>
    <definedName name="XDO_?REMARKS?116?">SCHF!$K$10:$K$57</definedName>
    <definedName name="XDO_?REMARKS?117?">SCHF!$K$10:$K$113</definedName>
    <definedName name="XDO_?REMARKS?118?">SCHF!$K$10:$K$125</definedName>
    <definedName name="XDO_?REMARKS?119?">SCHF!$K$10:$K$131</definedName>
    <definedName name="XDO_?REMARKS?12?">SLMF!$K$10:$K$133</definedName>
    <definedName name="XDO_?REMARKS?120?">SCHF!$K$10:$K$138</definedName>
    <definedName name="XDO_?REMARKS?121?">SCHF!$K$10:$K$151</definedName>
    <definedName name="XDO_?REMARKS?122?">SCHF!$K$10:$K$161</definedName>
    <definedName name="XDO_?REMARKS?123?">SCHF!$K$10:$K$166</definedName>
    <definedName name="XDO_?REMARKS?124?">SMUSD!$K$18:$K$44</definedName>
    <definedName name="XDO_?REMARKS?125?">SMUSD!$K$18:$K$51</definedName>
    <definedName name="XDO_?REMARKS?126?">SMUSD!$K$18:$K$55</definedName>
    <definedName name="XDO_?REMARKS?127?">SMUSD!$K$18:$K$62</definedName>
    <definedName name="XDO_?REMARKS?128?">SMUSD!$K$18:$K$74</definedName>
    <definedName name="XDO_?REMARKS?129?">SMUSD!$K$18:$K$93</definedName>
    <definedName name="XDO_?REMARKS?13?">SLMF!$K$10:$K$138</definedName>
    <definedName name="XDO_?REMARKS?130?">SMUSD!$K$18:$K$98</definedName>
    <definedName name="XDO_?REMARKS?131?">SMUSD!$K$18:$K$109</definedName>
    <definedName name="XDO_?REMARKS?132?">SMUSD!$K$18:$K$119</definedName>
    <definedName name="XDO_?REMARKS?133?">SMUSD!$K$18:$K$124</definedName>
    <definedName name="XDO_?REMARKS?134?">SMIDCAP!$K$10:$K$74</definedName>
    <definedName name="XDO_?REMARKS?135?">SMIDCAP!$K$10:$K$102</definedName>
    <definedName name="XDO_?REMARKS?136?">SMIDCAP!$K$10:$K$121</definedName>
    <definedName name="XDO_?REMARKS?137?">SMIDCAP!$K$10:$K$126</definedName>
    <definedName name="XDO_?REMARKS?138?">SMCMF!$K$24:$K$27</definedName>
    <definedName name="XDO_?REMARKS?139?">SMCMF!$K$24:$K$56</definedName>
    <definedName name="XDO_?REMARKS?14?">SLTEF!$K$10:$K$68</definedName>
    <definedName name="XDO_?REMARKS?140?">SMCMF!$K$24:$K$61</definedName>
    <definedName name="XDO_?REMARKS?141?">SMCOMMA!$K$10:$K$34</definedName>
    <definedName name="XDO_?REMARKS?142?">SMCOMMA!$K$10:$K$77</definedName>
    <definedName name="XDO_?REMARKS?143?">SMCOMMA!$K$10:$K$82</definedName>
    <definedName name="XDO_?REMARKS?144?">SMGF!$K$24:$K$31</definedName>
    <definedName name="XDO_?REMARKS?145?">SMGF!$K$24:$K$60</definedName>
    <definedName name="XDO_?REMARKS?146?">SMGF!$K$24:$K$65</definedName>
    <definedName name="XDO_?REMARKS?147?">SFLEXI!$K$10:$K$110</definedName>
    <definedName name="XDO_?REMARKS?148?">SFLEXI!$K$10:$K$118</definedName>
    <definedName name="XDO_?REMARKS?149?">SFLEXI!$K$10:$K$157</definedName>
    <definedName name="XDO_?REMARKS?15?">SLTEF!$K$10:$K$111</definedName>
    <definedName name="XDO_?REMARKS?150?">SFLEXI!$K$10:$K$162</definedName>
    <definedName name="XDO_?REMARKS?151?">SMAAF!$K$10:$K$59</definedName>
    <definedName name="XDO_?REMARKS?152?">SMAAF!$K$10:$K$67</definedName>
    <definedName name="XDO_?REMARKS?153?">SMAAF!$K$10:$K$71</definedName>
    <definedName name="XDO_?REMARKS?154?">SMAAF!$K$10:$K$107</definedName>
    <definedName name="XDO_?REMARKS?155?">SMAAF!$K$10:$K$118</definedName>
    <definedName name="XDO_?REMARKS?156?">SMAAF!$K$10:$K$139</definedName>
    <definedName name="XDO_?REMARKS?157?">SMAAF!$K$10:$K$151</definedName>
    <definedName name="XDO_?REMARKS?158?">SMAAF!$K$10:$K$156</definedName>
    <definedName name="XDO_?REMARKS?159?">SBLUECHIP!$K$10:$K$54</definedName>
    <definedName name="XDO_?REMARKS?16?">SLTEF!$K$10:$K$116</definedName>
    <definedName name="XDO_?REMARKS?160?">SBLUECHIP!$K$10:$K$80</definedName>
    <definedName name="XDO_?REMARKS?161?">SBLUECHIP!$K$10:$K$99</definedName>
    <definedName name="XDO_?REMARKS?162?">SBLUECHIP!$K$10:$K$104</definedName>
    <definedName name="XDO_?REMARKS?163?">SAOF!$K$10:$K$203</definedName>
    <definedName name="XDO_?REMARKS?164?">SAOF!$K$10:$K$230</definedName>
    <definedName name="XDO_?REMARKS?165?">SAOF!$K$10:$K$246</definedName>
    <definedName name="XDO_?REMARKS?166?">SAOF!$K$10:$K$251</definedName>
    <definedName name="XDO_?REMARKS?167?">SAOF!$K$10:$K$258</definedName>
    <definedName name="XDO_?REMARKS?168?">SAOF!$K$10:$K$268</definedName>
    <definedName name="XDO_?REMARKS?169?">SAOF!$K$10:$K$280</definedName>
    <definedName name="XDO_?REMARKS?17?">#REF!</definedName>
    <definedName name="XDO_?REMARKS?170?">SAOF!$K$10:$K$285</definedName>
    <definedName name="XDO_?REMARKS?171?">SIF!$K$10:$K$51</definedName>
    <definedName name="XDO_?REMARKS?172?">SIF!$K$10:$K$59</definedName>
    <definedName name="XDO_?REMARKS?173?">SIF!$K$10:$K$98</definedName>
    <definedName name="XDO_?REMARKS?174?">SIF!$K$10:$K$103</definedName>
    <definedName name="XDO_?REMARKS?175?">SMLDF!$K$18:$K$84</definedName>
    <definedName name="XDO_?REMARKS?176?">SMLDF!$K$18:$K$93</definedName>
    <definedName name="XDO_?REMARKS?177?">SMLDF!$K$18:$K$99</definedName>
    <definedName name="XDO_?REMARKS?178?">SMLDF!$K$18:$K$103</definedName>
    <definedName name="XDO_?REMARKS?179?">SMLDF!$K$18:$K$109</definedName>
    <definedName name="XDO_?REMARKS?18?">#REF!</definedName>
    <definedName name="XDO_?REMARKS?180?">SMLDF!$K$18:$K$119</definedName>
    <definedName name="XDO_?REMARKS?181?">SMLDF!$K$18:$K$127</definedName>
    <definedName name="XDO_?REMARKS?182?">SMLDF!$K$18:$K$134</definedName>
    <definedName name="XDO_?REMARKS?183?">SMLDF!$K$18:$K$144</definedName>
    <definedName name="XDO_?REMARKS?184?">SMLDF!$K$18:$K$149</definedName>
    <definedName name="XDO_?REMARKS?185?">SSTDF!$K$18:$K$78</definedName>
    <definedName name="XDO_?REMARKS?186?">SSTDF!$K$18:$K$85</definedName>
    <definedName name="XDO_?REMARKS?187?">SSTDF!$K$18:$K$93</definedName>
    <definedName name="XDO_?REMARKS?188?">SSTDF!$K$18:$K$98</definedName>
    <definedName name="XDO_?REMARKS?189?">SSTDF!$K$18:$K$105</definedName>
    <definedName name="XDO_?REMARKS?19?">#REF!</definedName>
    <definedName name="XDO_?REMARKS?190?">SSTDF!$K$18:$K$113</definedName>
    <definedName name="XDO_?REMARKS?191?">SSTDF!$K$18:$K$120</definedName>
    <definedName name="XDO_?REMARKS?192?">SSTDF!$K$18:$K$130</definedName>
    <definedName name="XDO_?REMARKS?193?">SSTDF!$K$18:$K$135</definedName>
    <definedName name="XDO_?REMARKS?194?">SETFGOLD!$K$46</definedName>
    <definedName name="XDO_?REMARKS?195?">SETFGOLD!$K$46:$K$54</definedName>
    <definedName name="XDO_?REMARKS?196?">SETFGOLD!$K$46:$K$59</definedName>
    <definedName name="XDO_?REMARKS?197?">SPSU!$K$10:$K$34</definedName>
    <definedName name="XDO_?REMARKS?198?">SPSU!$K$10:$K$77</definedName>
    <definedName name="XDO_?REMARKS?199?">SPSU!$K$10:$K$82</definedName>
    <definedName name="XDO_?REMARKS?2?">#REF!</definedName>
    <definedName name="XDO_?REMARKS?20?">#REF!</definedName>
    <definedName name="XDO_?REMARKS?200?">SGF!$K$42</definedName>
    <definedName name="XDO_?REMARKS?201?">SGF!$K$42:$K$54</definedName>
    <definedName name="XDO_?REMARKS?202?">SGF!$K$42:$K$59</definedName>
    <definedName name="XDO_?REMARKS?203?">SBISENSEX!$K$10:$K$39</definedName>
    <definedName name="XDO_?REMARKS?204?">SBISENSEX!$K$10:$K$82</definedName>
    <definedName name="XDO_?REMARKS?205?">SBISENSEX!$K$10:$K$87</definedName>
    <definedName name="XDO_?REMARKS?206?">SSCF!$K$10:$K$67</definedName>
    <definedName name="XDO_?REMARKS?207?">SSCF!$K$10:$K$110</definedName>
    <definedName name="XDO_?REMARKS?208?">SSCF!$K$10:$K$115</definedName>
    <definedName name="XDO_?REMARKS?209?">SBPF!$K$18:$K$58</definedName>
    <definedName name="XDO_?REMARKS?21?">SMGLF!$K$10:$K$35</definedName>
    <definedName name="XDO_?REMARKS?210?">SBPF!$K$18:$K$67</definedName>
    <definedName name="XDO_?REMARKS?211?">SBPF!$K$18:$K$88</definedName>
    <definedName name="XDO_?REMARKS?212?">SBPF!$K$18:$K$98</definedName>
    <definedName name="XDO_?REMARKS?213?">SBPF!$K$18:$K$103</definedName>
    <definedName name="XDO_?REMARKS?214?">'SLTAF-I'!$K$10:$K$33</definedName>
    <definedName name="XDO_?REMARKS?215?">'SLTAF-I'!$K$10:$K$76</definedName>
    <definedName name="XDO_?REMARKS?216?">'SLTAF-I'!$K$10:$K$81</definedName>
    <definedName name="XDO_?REMARKS?217?">'SLTAF-II'!$K$10:$K$33</definedName>
    <definedName name="XDO_?REMARKS?218?">'SLTAF-II'!$K$10:$K$76</definedName>
    <definedName name="XDO_?REMARKS?219?">'SLTAF-II'!$K$10:$K$81</definedName>
    <definedName name="XDO_?REMARKS?22?">SMGLF!$K$10:$K$44</definedName>
    <definedName name="XDO_?REMARKS?220?">SBFS!$K$10:$K$35</definedName>
    <definedName name="XDO_?REMARKS?221?">SBFS!$K$10:$K$78</definedName>
    <definedName name="XDO_?REMARKS?222?">SBFS!$K$10:$K$83</definedName>
    <definedName name="XDO_?REMARKS?223?">SETFNN50!$K$10:$K$59</definedName>
    <definedName name="XDO_?REMARKS?224?">SETFNN50!$K$10:$K$102</definedName>
    <definedName name="XDO_?REMARKS?225?">SETFNN50!$K$10:$K$107</definedName>
    <definedName name="XDO_?REMARKS?226?">SETFNIFBK!$K$10:$K$21</definedName>
    <definedName name="XDO_?REMARKS?227?">SETFNIFBK!$K$10:$K$64</definedName>
    <definedName name="XDO_?REMARKS?228?">SETFNIFBK!$K$10:$K$69</definedName>
    <definedName name="XDO_?REMARKS?229?">SETFBSE100!$K$10:$K$110</definedName>
    <definedName name="XDO_?REMARKS?23?">SMGLF!$K$10:$K$83</definedName>
    <definedName name="XDO_?REMARKS?230?">SETFBSE100!$K$10:$K$153</definedName>
    <definedName name="XDO_?REMARKS?231?">SETFBSE100!$K$10:$K$158</definedName>
    <definedName name="XDO_?REMARKS?232?">SESF!$K$10:$K$123</definedName>
    <definedName name="XDO_?REMARKS?233?">SESF!$K$10:$K$129</definedName>
    <definedName name="XDO_?REMARKS?234?">SESF!$K$10:$K$134</definedName>
    <definedName name="XDO_?REMARKS?235?">SESF!$K$10:$K$138</definedName>
    <definedName name="XDO_?REMARKS?236?">SESF!$K$10:$K$157</definedName>
    <definedName name="XDO_?REMARKS?237?">SESF!$K$10:$K$168</definedName>
    <definedName name="XDO_?REMARKS?238?">SESF!$K$10:$K$175</definedName>
    <definedName name="XDO_?REMARKS?239?">SESF!$K$10:$K$181</definedName>
    <definedName name="XDO_?REMARKS?24?">SMGLF!$K$10:$K$88</definedName>
    <definedName name="XDO_?REMARKS?240?">SESF!$K$10:$K$200</definedName>
    <definedName name="XDO_?REMARKS?241?">SESF!$K$10:$K$205</definedName>
    <definedName name="XDO_?REMARKS?242?">SETFNIF50!$K$10:$K$59</definedName>
    <definedName name="XDO_?REMARKS?243?">SETFNIF50!$K$10:$K$102</definedName>
    <definedName name="XDO_?REMARKS?244?">SETFNIF50!$K$10:$K$107</definedName>
    <definedName name="XDO_?REMARKS?245?">'SLTAF-III'!$K$10:$K$35</definedName>
    <definedName name="XDO_?REMARKS?246?">'SLTAF-III'!$K$10:$K$78</definedName>
    <definedName name="XDO_?REMARKS?247?">'SLTAF-III'!$K$10:$K$83</definedName>
    <definedName name="XDO_?REMARKS?248?">SETF10GILT!$K$24</definedName>
    <definedName name="XDO_?REMARKS?249?">SETF10GILT!$K$24:$K$53</definedName>
    <definedName name="XDO_?REMARKS?25?">#REF!</definedName>
    <definedName name="XDO_?REMARKS?250?">SETF10GILT!$K$24:$K$58</definedName>
    <definedName name="XDO_?REMARKS?251?">'SLTAF-IV'!$K$10:$K$32</definedName>
    <definedName name="XDO_?REMARKS?252?">'SLTAF-IV'!$K$10:$K$75</definedName>
    <definedName name="XDO_?REMARKS?253?">'SLTAF-IV'!$K$10:$K$80</definedName>
    <definedName name="XDO_?REMARKS?254?">'SLTAF-V'!$K$10:$K$37</definedName>
    <definedName name="XDO_?REMARKS?255?">'SLTAF-V'!$K$10:$K$80</definedName>
    <definedName name="XDO_?REMARKS?256?">'SLTAF-V'!$K$10:$K$85</definedName>
    <definedName name="XDO_?REMARKS?257?">'SLTAF-VI'!$K$10:$K$47</definedName>
    <definedName name="XDO_?REMARKS?258?">'SLTAF-VI'!$K$10:$K$90</definedName>
    <definedName name="XDO_?REMARKS?259?">'SLTAF-VI'!$K$10:$K$95</definedName>
    <definedName name="XDO_?REMARKS?26?">#REF!</definedName>
    <definedName name="XDO_?REMARKS?260?">SETFSN50!$K$10:$K$60</definedName>
    <definedName name="XDO_?REMARKS?261?">SETFSN50!$K$10:$K$103</definedName>
    <definedName name="XDO_?REMARKS?262?">SETFSN50!$K$10:$K$108</definedName>
    <definedName name="XDO_?REMARKS?263?">SBIETFQLTY!$K$10:$K$39</definedName>
    <definedName name="XDO_?REMARKS?264?">SBIETFQLTY!$K$10:$K$82</definedName>
    <definedName name="XDO_?REMARKS?265?">SBIETFQLTY!$K$10:$K$87</definedName>
    <definedName name="XDO_?REMARKS?266?">SCBF!$K$18:$K$97</definedName>
    <definedName name="XDO_?REMARKS?267?">SCBF!$K$18:$K$103</definedName>
    <definedName name="XDO_?REMARKS?268?">SCBF!$K$18:$K$109</definedName>
    <definedName name="XDO_?REMARKS?269?">SCBF!$K$18:$K$116</definedName>
    <definedName name="XDO_?REMARKS?27?">SEHF!$K$10:$K$46</definedName>
    <definedName name="XDO_?REMARKS?270?">SCBF!$K$18:$K$135</definedName>
    <definedName name="XDO_?REMARKS?271?">SCBF!$K$18:$K$145</definedName>
    <definedName name="XDO_?REMARKS?272?">SCBF!$K$18:$K$150</definedName>
    <definedName name="XDO_?REMARKS?273?">SEMVF!$K$10:$K$59</definedName>
    <definedName name="XDO_?REMARKS?274?">SEMVF!$K$10:$K$102</definedName>
    <definedName name="XDO_?REMARKS?275?">SEMVF!$K$10:$K$107</definedName>
    <definedName name="XDO_?REMARKS?276?">'SFMP- Series 1'!$K$26:$K$31</definedName>
    <definedName name="XDO_?REMARKS?277?">'SFMP- Series 1'!$K$26:$K$50</definedName>
    <definedName name="XDO_?REMARKS?278?">'SFMP- Series 1'!$K$26:$K$65</definedName>
    <definedName name="XDO_?REMARKS?279?">'SFMP- Series 1'!$K$26:$K$70</definedName>
    <definedName name="XDO_?REMARKS?28?">SEHF!$K$10:$K$51</definedName>
    <definedName name="XDO_?REMARKS?280?">'SFMP- Series 6'!$K$26:$K$29</definedName>
    <definedName name="XDO_?REMARKS?281?">'SFMP- Series 6'!$K$26:$K$48</definedName>
    <definedName name="XDO_?REMARKS?282?">'SFMP- Series 6'!$K$26:$K$63</definedName>
    <definedName name="XDO_?REMARKS?283?">'SFMP- Series 6'!$K$26:$K$68</definedName>
    <definedName name="XDO_?REMARKS?284?">'SFMP- Series 34'!$K$26</definedName>
    <definedName name="XDO_?REMARKS?285?">'SFMP- Series 34'!$K$26:$K$43</definedName>
    <definedName name="XDO_?REMARKS?286?">'SFMP- Series 34'!$K$26:$K$58</definedName>
    <definedName name="XDO_?REMARKS?287?">'SFMP- Series 34'!$K$26:$K$63</definedName>
    <definedName name="XDO_?REMARKS?288?">'SMCBF-IP'!$K$10:$K$37</definedName>
    <definedName name="XDO_?REMARKS?289?">'SMCBF-IP'!$K$10:$K$43</definedName>
    <definedName name="XDO_?REMARKS?29?">SEHF!$K$10:$K$58</definedName>
    <definedName name="XDO_?REMARKS?290?">'SMCBF-IP'!$K$10:$K$48</definedName>
    <definedName name="XDO_?REMARKS?291?">'SMCBF-IP'!$K$10:$K$87</definedName>
    <definedName name="XDO_?REMARKS?292?">'SMCBF-IP'!$K$10:$K$92</definedName>
    <definedName name="XDO_?REMARKS?293?">SFRDF!$K$18:$K$25</definedName>
    <definedName name="XDO_?REMARKS?294?">SFRDF!$K$18:$K$36</definedName>
    <definedName name="XDO_?REMARKS?295?">SFRDF!$K$18:$K$45</definedName>
    <definedName name="XDO_?REMARKS?296?">SFRDF!$K$18:$K$58</definedName>
    <definedName name="XDO_?REMARKS?297?">SFRDF!$K$18:$K$68</definedName>
    <definedName name="XDO_?REMARKS?298?">SFRDF!$K$18:$K$73</definedName>
    <definedName name="XDO_?REMARKS?299?">SBIETFIT!$K$10:$K$19</definedName>
    <definedName name="XDO_?REMARKS?3?">#REF!</definedName>
    <definedName name="XDO_?REMARKS?30?">SEHF!$K$10:$K$62</definedName>
    <definedName name="XDO_?REMARKS?300?">SBIETFIT!$K$10:$K$62</definedName>
    <definedName name="XDO_?REMARKS?301?">SBIETFIT!$K$10:$K$67</definedName>
    <definedName name="XDO_?REMARKS?302?">SBIETFPB!$K$10:$K$19</definedName>
    <definedName name="XDO_?REMARKS?303?">SBIETFPB!$K$10:$K$62</definedName>
    <definedName name="XDO_?REMARKS?304?">SBIETFPB!$K$10:$K$67</definedName>
    <definedName name="XDO_?REMARKS?305?">'SRBF-AP'!$K$10:$K$53</definedName>
    <definedName name="XDO_?REMARKS?306?">'SRBF-AP'!$K$10:$K$63</definedName>
    <definedName name="XDO_?REMARKS?307?">'SRBF-AP'!$K$10:$K$71</definedName>
    <definedName name="XDO_?REMARKS?308?">'SRBF-AP'!$K$10:$K$100</definedName>
    <definedName name="XDO_?REMARKS?309?">'SRBF-AP'!$K$10:$K$105</definedName>
    <definedName name="XDO_?REMARKS?31?">SEHF!$K$10:$K$108</definedName>
    <definedName name="XDO_?REMARKS?310?">'SRBF-AHP'!$K$10:$K$53</definedName>
    <definedName name="XDO_?REMARKS?311?">'SRBF-AHP'!$K$10:$K$62</definedName>
    <definedName name="XDO_?REMARKS?312?">'SRBF-AHP'!$K$10:$K$67</definedName>
    <definedName name="XDO_?REMARKS?313?">'SRBF-AHP'!$K$10:$K$72</definedName>
    <definedName name="XDO_?REMARKS?314?">'SRBF-AHP'!$K$10:$K$81</definedName>
    <definedName name="XDO_?REMARKS?315?">'SRBF-AHP'!$K$10:$K$85</definedName>
    <definedName name="XDO_?REMARKS?316?">'SRBF-AHP'!$K$10:$K$112</definedName>
    <definedName name="XDO_?REMARKS?317?">'SRBF-AHP'!$K$10:$K$117</definedName>
    <definedName name="XDO_?REMARKS?318?">'SRBF-CHP'!$K$10:$K$53</definedName>
    <definedName name="XDO_?REMARKS?319?">'SRBF-CHP'!$K$10:$K$70</definedName>
    <definedName name="XDO_?REMARKS?32?">SEHF!$K$10:$K$114</definedName>
    <definedName name="XDO_?REMARKS?320?">'SRBF-CHP'!$K$10:$K$82</definedName>
    <definedName name="XDO_?REMARKS?321?">'SRBF-CHP'!$K$10:$K$111</definedName>
    <definedName name="XDO_?REMARKS?322?">'SRBF-CHP'!$K$10:$K$116</definedName>
    <definedName name="XDO_?REMARKS?323?">'SRBF-CP'!$K$10:$K$53</definedName>
    <definedName name="XDO_?REMARKS?324?">'SRBF-CP'!$K$10:$K$69</definedName>
    <definedName name="XDO_?REMARKS?325?">'SRBF-CP'!$K$10:$K$81</definedName>
    <definedName name="XDO_?REMARKS?326?">'SRBF-CP'!$K$10:$K$85</definedName>
    <definedName name="XDO_?REMARKS?327?">'SRBF-CP'!$K$10:$K$112</definedName>
    <definedName name="XDO_?REMARKS?328?">'SRBF-CP'!$K$10:$K$117</definedName>
    <definedName name="XDO_?REMARKS?329?">'SIA-US EQUITY FOF'!$K$14</definedName>
    <definedName name="XDO_?REMARKS?33?">SEHF!$K$10:$K$124</definedName>
    <definedName name="XDO_?REMARKS?330?">'SIA-US EQUITY FOF'!$K$14:$K$53</definedName>
    <definedName name="XDO_?REMARKS?331?">'SIA-US EQUITY FOF'!$K$14:$K$58</definedName>
    <definedName name="XDO_?REMARKS?332?">'SFMP- Series 41'!$K$18:$K$19</definedName>
    <definedName name="XDO_?REMARKS?333?">'SFMP- Series 41'!$K$18:$K$27</definedName>
    <definedName name="XDO_?REMARKS?334?">'SFMP- Series 41'!$K$18:$K$34</definedName>
    <definedName name="XDO_?REMARKS?335?">'SFMP- Series 41'!$K$18:$K$54</definedName>
    <definedName name="XDO_?REMARKS?336?">'SFMP- Series 41'!$K$18:$K$69</definedName>
    <definedName name="XDO_?REMARKS?337?">'SFMP- Series 41'!$K$18:$K$74</definedName>
    <definedName name="XDO_?REMARKS?338?">'SFMP- Series 42'!$K$18</definedName>
    <definedName name="XDO_?REMARKS?339?">'SFMP- Series 42'!$K$18:$K$40</definedName>
    <definedName name="XDO_?REMARKS?34?">SEHF!$K$10:$K$133</definedName>
    <definedName name="XDO_?REMARKS?340?">'SFMP- Series 42'!$K$18:$K$62</definedName>
    <definedName name="XDO_?REMARKS?341?">'SFMP- Series 42'!$K$18:$K$77</definedName>
    <definedName name="XDO_?REMARKS?342?">'SFMP- Series 42'!$K$18:$K$82</definedName>
    <definedName name="XDO_?REMARKS?343?">'SFMP- Series 43'!$K$26:$K$34</definedName>
    <definedName name="XDO_?REMARKS?344?">'SFMP- Series 43'!$K$26:$K$53</definedName>
    <definedName name="XDO_?REMARKS?345?">'SFMP- Series 43'!$K$26:$K$68</definedName>
    <definedName name="XDO_?REMARKS?346?">'SFMP- Series 43'!$K$26:$K$73</definedName>
    <definedName name="XDO_?REMARKS?347?">'SNN50'!$K$10:$K$59</definedName>
    <definedName name="XDO_?REMARKS?348?">'SNN50'!$K$10:$K$102</definedName>
    <definedName name="XDO_?REMARKS?349?">'SNN50'!$K$10:$K$107</definedName>
    <definedName name="XDO_?REMARKS?35?">SEHF!$K$10:$K$141</definedName>
    <definedName name="XDO_?REMARKS?350?">'SFMP- Series 44'!$K$26:$K$31</definedName>
    <definedName name="XDO_?REMARKS?351?">'SFMP- Series 44'!$K$26:$K$53</definedName>
    <definedName name="XDO_?REMARKS?352?">'SFMP- Series 44'!$K$26:$K$68</definedName>
    <definedName name="XDO_?REMARKS?353?">'SFMP- Series 44'!$K$26:$K$73</definedName>
    <definedName name="XDO_?REMARKS?354?">'SFMP- Series 45'!$K$26:$K$33</definedName>
    <definedName name="XDO_?REMARKS?355?">'SFMP- Series 45'!$K$26:$K$56</definedName>
    <definedName name="XDO_?REMARKS?356?">'SFMP- Series 45'!$K$26:$K$71</definedName>
    <definedName name="XDO_?REMARKS?357?">'SFMP- Series 45'!$K$26:$K$76</definedName>
    <definedName name="XDO_?REMARKS?358?">SBIETFCON!$K$10:$K$39</definedName>
    <definedName name="XDO_?REMARKS?359?">SBIETFCON!$K$10:$K$82</definedName>
    <definedName name="XDO_?REMARKS?36?">SEHF!$K$10:$K$156</definedName>
    <definedName name="XDO_?REMARKS?360?">SBIETFCON!$K$10:$K$87</definedName>
    <definedName name="XDO_?REMARKS?361?">'SFMP- Series 46'!$K$26:$K$29</definedName>
    <definedName name="XDO_?REMARKS?362?">'SFMP- Series 46'!$K$26:$K$48</definedName>
    <definedName name="XDO_?REMARKS?363?">'SFMP- Series 46'!$K$26:$K$63</definedName>
    <definedName name="XDO_?REMARKS?364?">'SFMP- Series 46'!$K$26:$K$68</definedName>
    <definedName name="XDO_?REMARKS?365?">'SFMP- Series 47'!$K$26:$K$27</definedName>
    <definedName name="XDO_?REMARKS?366?">'SFMP- Series 47'!$K$26:$K$47</definedName>
    <definedName name="XDO_?REMARKS?367?">'SFMP- Series 47'!$K$26:$K$62</definedName>
    <definedName name="XDO_?REMARKS?368?">'SFMP- Series 47'!$K$26:$K$67</definedName>
    <definedName name="XDO_?REMARKS?369?">'SFMP- Series 48'!$K$26:$K$28</definedName>
    <definedName name="XDO_?REMARKS?37?">SEHF!$K$10:$K$161</definedName>
    <definedName name="XDO_?REMARKS?370?">'SFMP- Series 48'!$K$26:$K$45</definedName>
    <definedName name="XDO_?REMARKS?371?">'SFMP- Series 48'!$K$26:$K$60</definedName>
    <definedName name="XDO_?REMARKS?372?">'SFMP- Series 48'!$K$26:$K$65</definedName>
    <definedName name="XDO_?REMARKS?373?">SBAF!$K$10:$K$103</definedName>
    <definedName name="XDO_?REMARKS?374?">SBAF!$K$10:$K$109</definedName>
    <definedName name="XDO_?REMARKS?375?">SBAF!$K$10:$K$113</definedName>
    <definedName name="XDO_?REMARKS?376?">SBAF!$K$10:$K$117</definedName>
    <definedName name="XDO_?REMARKS?377?">SBAF!$K$10:$K$151</definedName>
    <definedName name="XDO_?REMARKS?378?">SBAF!$K$10:$K$164</definedName>
    <definedName name="XDO_?REMARKS?379?">SBAF!$K$10:$K$170</definedName>
    <definedName name="XDO_?REMARKS?38?">#REF!</definedName>
    <definedName name="XDO_?REMARKS?380?">SBAF!$K$10:$K$197</definedName>
    <definedName name="XDO_?REMARKS?381?">SBAF!$K$10:$K$202</definedName>
    <definedName name="XDO_?REMARKS?382?">'SFMP- Series 49'!$K$26:$K$33</definedName>
    <definedName name="XDO_?REMARKS?383?">'SFMP- Series 49'!$K$26:$K$53</definedName>
    <definedName name="XDO_?REMARKS?384?">'SFMP- Series 49'!$K$26:$K$68</definedName>
    <definedName name="XDO_?REMARKS?385?">'SFMP- Series 49'!$K$26:$K$73</definedName>
    <definedName name="XDO_?REMARKS?386?">'SFMP- Series 50'!$K$26:$K$30</definedName>
    <definedName name="XDO_?REMARKS?387?">'SFMP- Series 50'!$K$26:$K$49</definedName>
    <definedName name="XDO_?REMARKS?388?">'SFMP- Series 50'!$K$26:$K$64</definedName>
    <definedName name="XDO_?REMARKS?389?">'SFMP- Series 50'!$K$26:$K$69</definedName>
    <definedName name="XDO_?REMARKS?39?">#REF!</definedName>
    <definedName name="XDO_?REMARKS?390?">'SFMP- Series 51'!$K$26:$K$36</definedName>
    <definedName name="XDO_?REMARKS?391?">'SFMP- Series 51'!$K$26:$K$58</definedName>
    <definedName name="XDO_?REMARKS?392?">'SFMP- Series 51'!$K$26:$K$73</definedName>
    <definedName name="XDO_?REMARKS?393?">'SFMP- Series 51'!$K$26:$K$78</definedName>
    <definedName name="XDO_?REMARKS?394?">'SFMP- Series 52'!$K$26:$K$30</definedName>
    <definedName name="XDO_?REMARKS?395?">'SFMP- Series 52'!$K$26:$K$52</definedName>
    <definedName name="XDO_?REMARKS?396?">'SFMP- Series 52'!$K$26:$K$67</definedName>
    <definedName name="XDO_?REMARKS?397?">'SFMP- Series 52'!$K$26:$K$72</definedName>
    <definedName name="XDO_?REMARKS?398?">'SFMP- Series 53'!$K$26:$K$34</definedName>
    <definedName name="XDO_?REMARKS?399?">'SFMP- Series 53'!$K$26:$K$57</definedName>
    <definedName name="XDO_?REMARKS?4?">#REF!</definedName>
    <definedName name="XDO_?REMARKS?40?">SMIF!$K$18:$K$31</definedName>
    <definedName name="XDO_?REMARKS?400?">'SFMP- Series 53'!$K$26:$K$72</definedName>
    <definedName name="XDO_?REMARKS?401?">'SFMP- Series 53'!$K$26:$K$77</definedName>
    <definedName name="XDO_?REMARKS?402?">'SFMP- Series 54'!$K$26:$K$28</definedName>
    <definedName name="XDO_?REMARKS?403?">'SFMP- Series 54'!$K$26:$K$44</definedName>
    <definedName name="XDO_?REMARKS?404?">'SFMP- Series 54'!$K$26:$K$59</definedName>
    <definedName name="XDO_?REMARKS?405?">'SFMP- Series 54'!$K$26:$K$64</definedName>
    <definedName name="XDO_?REMARKS?406?">'SFMP- Series 55'!$K$26:$K$32</definedName>
    <definedName name="XDO_?REMARKS?407?">'SFMP- Series 55'!$K$26:$K$55</definedName>
    <definedName name="XDO_?REMARKS?408?">'SFMP- Series 55'!$K$26:$K$70</definedName>
    <definedName name="XDO_?REMARKS?409?">'SFMP- Series 55'!$K$26:$K$75</definedName>
    <definedName name="XDO_?REMARKS?41?">SMIF!$K$18:$K$42</definedName>
    <definedName name="XDO_?REMARKS?410?">'SFMP- Series 56'!$K$26:$K$28</definedName>
    <definedName name="XDO_?REMARKS?411?">'SFMP- Series 56'!$K$26:$K$46</definedName>
    <definedName name="XDO_?REMARKS?412?">'SFMP- Series 56'!$K$26:$K$61</definedName>
    <definedName name="XDO_?REMARKS?413?">'SFMP- Series 56'!$K$26:$K$66</definedName>
    <definedName name="XDO_?REMARKS?414?">'SFMP- Series 57'!$K$26:$K$29</definedName>
    <definedName name="XDO_?REMARKS?415?">'SFMP- Series 57'!$K$26:$K$52</definedName>
    <definedName name="XDO_?REMARKS?416?">'SFMP- Series 57'!$K$26:$K$67</definedName>
    <definedName name="XDO_?REMARKS?417?">'SFMP- Series 57'!$K$26:$K$72</definedName>
    <definedName name="XDO_?REMARKS?418?">'SFMP- Series 58'!$K$26:$K$31</definedName>
    <definedName name="XDO_?REMARKS?419?">'SFMP- Series 58'!$K$26:$K$50</definedName>
    <definedName name="XDO_?REMARKS?42?">SMIF!$K$18:$K$63</definedName>
    <definedName name="XDO_?REMARKS?420?">'SFMP- Series 58'!$K$26:$K$65</definedName>
    <definedName name="XDO_?REMARKS?421?">'SFMP- Series 58'!$K$26:$K$70</definedName>
    <definedName name="XDO_?REMARKS?422?">SCPSE!$K$18:$K$45</definedName>
    <definedName name="XDO_?REMARKS?423?">SCPSE!$K$18:$K$54</definedName>
    <definedName name="XDO_?REMARKS?424?">SCPSE!$K$18:$K$128</definedName>
    <definedName name="XDO_?REMARKS?425?">SCPSE!$K$18:$K$155</definedName>
    <definedName name="XDO_?REMARKS?426?">SCPSE!$K$18:$K$160</definedName>
    <definedName name="XDO_?REMARKS?427?">'SFMP- Series 59'!$K$38:$K$40</definedName>
    <definedName name="XDO_?REMARKS?428?">'SFMP- Series 59'!$K$38:$K$55</definedName>
    <definedName name="XDO_?REMARKS?429?">'SFMP- Series 59'!$K$38:$K$60</definedName>
    <definedName name="XDO_?REMARKS?43?">SMIF!$K$18:$K$73</definedName>
    <definedName name="XDO_?REMARKS?430?">'SFMP- Series 60'!$K$26:$K$30</definedName>
    <definedName name="XDO_?REMARKS?431?">'SFMP- Series 60'!$K$26:$K$51</definedName>
    <definedName name="XDO_?REMARKS?432?">'SFMP- Series 60'!$K$26:$K$66</definedName>
    <definedName name="XDO_?REMARKS?433?">'SFMP- Series 60'!$K$26:$K$71</definedName>
    <definedName name="XDO_?REMARKS?434?">SMCF!$K$10:$K$51</definedName>
    <definedName name="XDO_?REMARKS?435?">SMCF!$K$10:$K$66</definedName>
    <definedName name="XDO_?REMARKS?436?">SMCF!$K$10:$K$77</definedName>
    <definedName name="XDO_?REMARKS?437?">SMCF!$K$10:$K$96</definedName>
    <definedName name="XDO_?REMARKS?438?">SMCF!$K$10:$K$101</definedName>
    <definedName name="XDO_?REMARKS?439?">'SFMP- Series 61'!$K$26:$K$36</definedName>
    <definedName name="XDO_?REMARKS?44?">SMIF!$K$18:$K$78</definedName>
    <definedName name="XDO_?REMARKS?440?">'SFMP- Series 61'!$K$26:$K$58</definedName>
    <definedName name="XDO_?REMARKS?441?">'SFMP- Series 61'!$K$26:$K$73</definedName>
    <definedName name="XDO_?REMARKS?442?">'SFMP- Series 61'!$K$26:$K$78</definedName>
    <definedName name="XDO_?REMARKS?443?">'SFMP- Series 66'!$K$26:$K$34</definedName>
    <definedName name="XDO_?REMARKS?444?">'SFMP- Series 66'!$K$26:$K$56</definedName>
    <definedName name="XDO_?REMARKS?445?">'SFMP- Series 66'!$K$26:$K$71</definedName>
    <definedName name="XDO_?REMARKS?446?">'SFMP- Series 66'!$K$26:$K$76</definedName>
    <definedName name="XDO_?REMARKS?447?">'SFMP- Series 67'!$K$26:$K$34</definedName>
    <definedName name="XDO_?REMARKS?448?">'SFMP- Series 67'!$K$26:$K$56</definedName>
    <definedName name="XDO_?REMARKS?449?">'SFMP- Series 67'!$K$26:$K$71</definedName>
    <definedName name="XDO_?REMARKS?45?">#REF!</definedName>
    <definedName name="XDO_?REMARKS?450?">'SFMP- Series 67'!$K$26:$K$76</definedName>
    <definedName name="XDO_?REMARKS?451?">'SFMP- Series 64'!$K$24</definedName>
    <definedName name="XDO_?REMARKS?452?">'SFMP- Series 64'!$K$24:$K$32</definedName>
    <definedName name="XDO_?REMARKS?453?">'SFMP- Series 64'!$K$24:$K$52</definedName>
    <definedName name="XDO_?REMARKS?454?">'SFMP- Series 64'!$K$24:$K$67</definedName>
    <definedName name="XDO_?REMARKS?455?">'SFMP- Series 64'!$K$24:$K$72</definedName>
    <definedName name="XDO_?REMARKS?456?">'SFMP- Series 68'!$K$24</definedName>
    <definedName name="XDO_?REMARKS?457?">'SFMP- Series 68'!$K$24:$K$41</definedName>
    <definedName name="XDO_?REMARKS?458?">'SFMP- Series 68'!$K$24:$K$56</definedName>
    <definedName name="XDO_?REMARKS?459?">'SFMP- Series 68'!$K$24:$K$61</definedName>
    <definedName name="XDO_?REMARKS?46?">#REF!</definedName>
    <definedName name="XDO_?REMARKS?460?">SNM150IF!$K$10:$K$160</definedName>
    <definedName name="XDO_?REMARKS?461?">SNM150IF!$K$10:$K$203</definedName>
    <definedName name="XDO_?REMARKS?462?">SNM150IF!$K$10:$K$208</definedName>
    <definedName name="XDO_?REMARKS?463?">SNS250IF!$K$10:$K$259</definedName>
    <definedName name="XDO_?REMARKS?464?">SNS250IF!$K$10:$K$302</definedName>
    <definedName name="XDO_?REMARKS?465?">SNS250IF!$K$10:$K$307</definedName>
    <definedName name="XDO_?REMARKS?466?">'SCIGI-JUN 2036'!$K$24:$K$25</definedName>
    <definedName name="XDO_?REMARKS?467?">'SCIGI-JUN 2036'!$K$24:$K$54</definedName>
    <definedName name="XDO_?REMARKS?468?">'SCIGI-JUN 2036'!$K$24:$K$59</definedName>
    <definedName name="XDO_?REMARKS?469?">'SCIGI-APR 2029'!$K$24</definedName>
    <definedName name="XDO_?REMARKS?47?">SCOF!$K$10:$K$58</definedName>
    <definedName name="XDO_?REMARKS?470?">'SCIGI-APR 2029'!$K$24:$K$53</definedName>
    <definedName name="XDO_?REMARKS?471?">'SCIGI-APR 2029'!$K$24:$K$58</definedName>
    <definedName name="XDO_?REMARKS?472?">'SCISI-SEP 2027'!$K$24</definedName>
    <definedName name="XDO_?REMARKS?473?">'SCISI-SEP 2027'!$K$24:$K$44</definedName>
    <definedName name="XDO_?REMARKS?474?">'SCISI-SEP 2027'!$K$24:$K$71</definedName>
    <definedName name="XDO_?REMARKS?475?">'SCISI-SEP 2027'!$K$24:$K$76</definedName>
    <definedName name="XDO_?REMARKS?476?">'SFMP- Series 72'!$K$38:$K$41</definedName>
    <definedName name="XDO_?REMARKS?477?">'SFMP- Series 72'!$K$38:$K$56</definedName>
    <definedName name="XDO_?REMARKS?478?">'SFMP- Series 72'!$K$38:$K$61</definedName>
    <definedName name="XDO_?REMARKS?479?">'SFMP- Series 73'!$K$38:$K$41</definedName>
    <definedName name="XDO_?REMARKS?48?">SCOF!$K$10:$K$101</definedName>
    <definedName name="XDO_?REMARKS?480?">'SFMP- Series 73'!$K$38:$K$56</definedName>
    <definedName name="XDO_?REMARKS?481?">'SFMP- Series 73'!$K$38:$K$61</definedName>
    <definedName name="XDO_?REMARKS?482?">SLDF!$K$24:$K$33</definedName>
    <definedName name="XDO_?REMARKS?483?">SLDF!$K$24:$K$54</definedName>
    <definedName name="XDO_?REMARKS?484?">SLDF!$K$24:$K$64</definedName>
    <definedName name="XDO_?REMARKS?485?">SLDF!$K$24:$K$69</definedName>
    <definedName name="XDO_?REMARKS?486?">'SFMP- Series 74'!$K$26:$K$33</definedName>
    <definedName name="XDO_?REMARKS?487?">'SFMP- Series 74'!$K$26:$K$50</definedName>
    <definedName name="XDO_?REMARKS?488?">'SFMP- Series 74'!$K$26:$K$65</definedName>
    <definedName name="XDO_?REMARKS?489?">'SFMP- Series 74'!$K$26:$K$70</definedName>
    <definedName name="XDO_?REMARKS?49?">SCOF!$K$10:$K$106</definedName>
    <definedName name="XDO_?REMARKS?490?">'SFMP- Series 76'!$K$18:$K$21</definedName>
    <definedName name="XDO_?REMARKS?491?">'SFMP- Series 76'!$K$18:$K$31</definedName>
    <definedName name="XDO_?REMARKS?492?">'SFMP- Series 76'!$K$18:$K$49</definedName>
    <definedName name="XDO_?REMARKS?493?">'SFMP- Series 76'!$K$18:$K$64</definedName>
    <definedName name="XDO_?REMARKS?494?">'SFMP- Series 76'!$K$18:$K$69</definedName>
    <definedName name="XDO_?REMARKS?495?">'SFMP- Series 78'!$K$18:$K$22</definedName>
    <definedName name="XDO_?REMARKS?496?">'SFMP- Series 78'!$K$18:$K$34</definedName>
    <definedName name="XDO_?REMARKS?497?">'SFMP- Series 78'!$K$18:$K$51</definedName>
    <definedName name="XDO_?REMARKS?498?">'SFMP- Series 78'!$K$18:$K$66</definedName>
    <definedName name="XDO_?REMARKS?499?">'SFMP- Series 78'!$K$18:$K$71</definedName>
    <definedName name="XDO_?REMARKS?5?">#REF!</definedName>
    <definedName name="XDO_?REMARKS?50?">STOF!$K$10:$K$34</definedName>
    <definedName name="XDO_?REMARKS?500?">SDYF!$K$10:$K$51</definedName>
    <definedName name="XDO_?REMARKS?501?">SDYF!$K$10:$K$59</definedName>
    <definedName name="XDO_?REMARKS?502?">SDYF!$K$10:$K$64</definedName>
    <definedName name="XDO_?REMARKS?503?">SDYF!$K$10:$K$103</definedName>
    <definedName name="XDO_?REMARKS?504?">SDYF!$K$10:$K$108</definedName>
    <definedName name="XDO_?REMARKS?505?">'SFMP- Series 79'!$K$18:$K$21</definedName>
    <definedName name="XDO_?REMARKS?506?">'SFMP- Series 79'!$K$18:$K$44</definedName>
    <definedName name="XDO_?REMARKS?507?">'SFMP- Series 79'!$K$18:$K$59</definedName>
    <definedName name="XDO_?REMARKS?508?">'SFMP- Series 79'!$K$18:$K$64</definedName>
    <definedName name="XDO_?REMARKS?509?">'SFMP- Series 81'!$K$18:$K$25</definedName>
    <definedName name="XDO_?REMARKS?51?">STOF!$K$10:$K$39</definedName>
    <definedName name="XDO_?REMARKS?510?">'SFMP- Series 81'!$K$18:$K$41</definedName>
    <definedName name="XDO_?REMARKS?511?">'SFMP- Series 81'!$K$18:$K$59</definedName>
    <definedName name="XDO_?REMARKS?512?">'SFMP- Series 81'!$K$18:$K$74</definedName>
    <definedName name="XDO_?REMARKS?513?">'SFMP- Series 81'!$K$18:$K$79</definedName>
    <definedName name="XDO_?REMARKS?514?">'SBI-BSE-SENSEX-IF'!$K$10:$K$39</definedName>
    <definedName name="XDO_?REMARKS?515?">'SBI-BSE-SENSEX-IF'!$K$10:$K$82</definedName>
    <definedName name="XDO_?REMARKS?516?">'SBI-BSE-SENSEX-IF'!$K$10:$K$87</definedName>
    <definedName name="XDO_?REMARKS?517?">LIQUIDSBI!$K$52</definedName>
    <definedName name="XDO_?REMARKS?518?">LIQUIDSBI!$K$52:$K$57</definedName>
    <definedName name="XDO_?REMARKS?519?">SN50EWIF!$K$10:$K$59</definedName>
    <definedName name="XDO_?REMARKS?52?">STOF!$K$10:$K$47</definedName>
    <definedName name="XDO_?REMARKS?520?">SN50EWIF!$K$10:$K$102</definedName>
    <definedName name="XDO_?REMARKS?521?">SN50EWIF!$K$10:$K$107</definedName>
    <definedName name="XDO_?REMARKS?522?">SEOF!$K$10:$K$37</definedName>
    <definedName name="XDO_?REMARKS?523?">SEOF!$K$10:$K$80</definedName>
    <definedName name="XDO_?REMARKS?524?">SEOF!$K$10:$K$85</definedName>
    <definedName name="XDO_?REMARKS?525?">'SBI-AOF'!$K$10:$K$37</definedName>
    <definedName name="XDO_?REMARKS?526?">'SBI-AOF'!$K$10:$K$80</definedName>
    <definedName name="XDO_?REMARKS?527?">'SBI-AOF'!$K$10:$K$85</definedName>
    <definedName name="XDO_?REMARKS?528?">'SBI Silver ETF'!$K$54</definedName>
    <definedName name="XDO_?REMARKS?529?">'SBI Silver ETF'!$K$54:$K$56</definedName>
    <definedName name="XDO_?REMARKS?53?">STOF!$K$10:$K$86</definedName>
    <definedName name="XDO_?REMARKS?530?">'SBI Silver ETF'!$K$54:$K$59</definedName>
    <definedName name="XDO_?REMARKS?531?">'SBI Silver ETF Fund of Fund'!$K$42</definedName>
    <definedName name="XDO_?REMARKS?532?">'SBI Silver ETF Fund of Fund'!$K$42:$K$54</definedName>
    <definedName name="XDO_?REMARKS?533?">'SBI Silver ETF Fund of Fund'!$K$42:$K$59</definedName>
    <definedName name="XDO_?REMARKS?534?">'SBI Nifty50 Equal Weight ETF'!$K$10:$K$59</definedName>
    <definedName name="XDO_?REMARKS?535?">'SBI Nifty50 Equal Weight ETF'!$K$10:$K$102</definedName>
    <definedName name="XDO_?REMARKS?536?">'SBI Nifty50 Equal Weight ETF'!$K$10:$K$107</definedName>
    <definedName name="XDO_?REMARKS?537?">SIOF!$K$10:$K$45</definedName>
    <definedName name="XDO_?REMARKS?538?">SIOF!$K$10:$K$88</definedName>
    <definedName name="XDO_?REMARKS?539?">SIOF!$K$10:$K$93</definedName>
    <definedName name="XDO_?REMARKS?54?">STOF!$K$10:$K$91</definedName>
    <definedName name="XDO_?REMARKS?540?">'SBI Nifty 500 Index Fund'!$K$10:$K$510</definedName>
    <definedName name="XDO_?REMARKS?541?">'SBI Nifty 500 Index Fund'!$K$10:$K$553</definedName>
    <definedName name="XDO_?REMARKS?542?">'SBI Nifty 500 Index Fund'!$K$10:$K$558</definedName>
    <definedName name="XDO_?REMARKS?543?">SBINICIF!$K$10:$K$39</definedName>
    <definedName name="XDO_?REMARKS?544?">SBINICIF!$K$10:$K$82</definedName>
    <definedName name="XDO_?REMARKS?545?">SBINICIF!$K$10:$K$87</definedName>
    <definedName name="XDO_?REMARKS?546?">#REF!</definedName>
    <definedName name="XDO_?REMARKS?547?">#REF!</definedName>
    <definedName name="XDO_?REMARKS?548?">#REF!</definedName>
    <definedName name="XDO_?REMARKS?549?">#REF!</definedName>
    <definedName name="XDO_?REMARKS?55?">SHOF!$K$10:$K$38</definedName>
    <definedName name="XDO_?REMARKS?550?">#REF!</definedName>
    <definedName name="XDO_?REMARKS?551?">#REF!</definedName>
    <definedName name="XDO_?REMARKS?552?">#REF!</definedName>
    <definedName name="XDO_?REMARKS?553?">#REF!</definedName>
    <definedName name="XDO_?REMARKS?554?">#REF!</definedName>
    <definedName name="XDO_?REMARKS?555?">#REF!</definedName>
    <definedName name="XDO_?REMARKS?556?">#REF!</definedName>
    <definedName name="XDO_?REMARKS?557?">#REF!</definedName>
    <definedName name="XDO_?REMARKS?558?">#REF!</definedName>
    <definedName name="XDO_?REMARKS?559?">#REF!</definedName>
    <definedName name="XDO_?REMARKS?56?">SHOF!$K$10:$K$44</definedName>
    <definedName name="XDO_?REMARKS?560?">#REF!</definedName>
    <definedName name="XDO_?REMARKS?561?">#REF!</definedName>
    <definedName name="XDO_?REMARKS?562?">#REF!</definedName>
    <definedName name="XDO_?REMARKS?57?">SHOF!$K$10:$K$83</definedName>
    <definedName name="XDO_?REMARKS?58?">SHOF!$K$10:$K$88</definedName>
    <definedName name="XDO_?REMARKS?59?">SCF!$K$10:$K$95</definedName>
    <definedName name="XDO_?REMARKS?6?">#REF!</definedName>
    <definedName name="XDO_?REMARKS?60?">SCF!$K$10:$K$102</definedName>
    <definedName name="XDO_?REMARKS?61?">SCF!$K$10:$K$106</definedName>
    <definedName name="XDO_?REMARKS?62?">SCF!$K$10:$K$130</definedName>
    <definedName name="XDO_?REMARKS?63?">SCF!$K$10:$K$149</definedName>
    <definedName name="XDO_?REMARKS?64?">SCF!$K$10:$K$154</definedName>
    <definedName name="XDO_?REMARKS?65?">SNIF!$K$10:$K$59</definedName>
    <definedName name="XDO_?REMARKS?66?">SNIF!$K$10:$K$102</definedName>
    <definedName name="XDO_?REMARKS?67?">SNIF!$K$10:$K$107</definedName>
    <definedName name="XDO_?REMARKS?68?">'SMCBF-SP'!$K$10:$K$27</definedName>
    <definedName name="XDO_?REMARKS?69?">'SMCBF-SP'!$K$10:$K$48</definedName>
    <definedName name="XDO_?REMARKS?7?">#REF!</definedName>
    <definedName name="XDO_?REMARKS?70?">'SMCBF-SP'!$K$10:$K$59</definedName>
    <definedName name="XDO_?REMARKS?71?">'SMCBF-SP'!$K$10:$K$64</definedName>
    <definedName name="XDO_?REMARKS?72?">'SMCBF-SP'!$K$10:$K$77</definedName>
    <definedName name="XDO_?REMARKS?73?">'SMCBF-SP'!$K$10:$K$92</definedName>
    <definedName name="XDO_?REMARKS?74?">'SMCBF-SP'!$K$10:$K$97</definedName>
    <definedName name="XDO_?REMARKS?75?">SOF!$K$34</definedName>
    <definedName name="XDO_?REMARKS?76?">SOF!$K$34:$K$54</definedName>
    <definedName name="XDO_?REMARKS?77?">SOF!$K$34:$K$59</definedName>
    <definedName name="XDO_?REMARKS?78?">SMMDF!$K$18:$K$49</definedName>
    <definedName name="XDO_?REMARKS?79?">SMMDF!$K$18:$K$62</definedName>
    <definedName name="XDO_?REMARKS?8?">#REF!</definedName>
    <definedName name="XDO_?REMARKS?80?">SMMDF!$K$18:$K$70</definedName>
    <definedName name="XDO_?REMARKS?81?">SMMDF!$K$18:$K$85</definedName>
    <definedName name="XDO_?REMARKS?82?">SMMDF!$K$18:$K$95</definedName>
    <definedName name="XDO_?REMARKS?83?">SMMDF!$K$18:$K$100</definedName>
    <definedName name="XDO_?REMARKS?84?">SLF!$K$18:$K$19</definedName>
    <definedName name="XDO_?REMARKS?85?">SLF!$K$18:$K$67</definedName>
    <definedName name="XDO_?REMARKS?86?">SLF!$K$18:$K$90</definedName>
    <definedName name="XDO_?REMARKS?87?">SLF!$K$18:$K$106</definedName>
    <definedName name="XDO_?REMARKS?88?">SLF!$K$18:$K$117</definedName>
    <definedName name="XDO_?REMARKS?89?">SLF!$K$18:$K$127</definedName>
    <definedName name="XDO_?REMARKS?9?">SLMF!$K$10:$K$84</definedName>
    <definedName name="XDO_?REMARKS?90?">SLF!$K$18:$K$132</definedName>
    <definedName name="XDO_?REMARKS?91?">SDBF!$K$18:$K$24</definedName>
    <definedName name="XDO_?REMARKS?92?">SDBF!$K$18:$K$30</definedName>
    <definedName name="XDO_?REMARKS?93?">SDBF!$K$18:$K$36</definedName>
    <definedName name="XDO_?REMARKS?94?">SDBF!$K$18:$K$57</definedName>
    <definedName name="XDO_?REMARKS?95?">SDBF!$K$18:$K$67</definedName>
    <definedName name="XDO_?REMARKS?96?">SDBF!$K$18:$K$72</definedName>
    <definedName name="XDO_?REMARKS?97?">SSF!$K$24:$K$25</definedName>
    <definedName name="XDO_?REMARKS?98?">SSF!$K$24:$K$57</definedName>
    <definedName name="XDO_?REMARKS?99?">SSF!$K$24:$K$93</definedName>
    <definedName name="XDO_?TDATE?">SMEEF!$D$4</definedName>
    <definedName name="XDO_?TITL?">SMEEF!$A$8:$A$46</definedName>
    <definedName name="XDO_?TITL?1?">#REF!</definedName>
    <definedName name="XDO_?TITL?10?">#REF!</definedName>
    <definedName name="XDO_?TITL?100?">SMCF!$A$8:$A$51</definedName>
    <definedName name="XDO_?TITL?101?">'SFMP- Series 61'!$A$16:$A$36</definedName>
    <definedName name="XDO_?TITL?102?">'SFMP- Series 66'!$A$16:$A$34</definedName>
    <definedName name="XDO_?TITL?103?">'SFMP- Series 67'!$A$16:$A$34</definedName>
    <definedName name="XDO_?TITL?104?">'SFMP- Series 64'!$A$16:$A$24</definedName>
    <definedName name="XDO_?TITL?105?">'SFMP- Series 68'!$A$16:$A$24</definedName>
    <definedName name="XDO_?TITL?106?">SNM150IF!$A$8:$A$160</definedName>
    <definedName name="XDO_?TITL?107?">SNS250IF!$A$8:$A$259</definedName>
    <definedName name="XDO_?TITL?108?">'SCIGI-JUN 2036'!$A$16:$A$25</definedName>
    <definedName name="XDO_?TITL?109?">'SCIGI-APR 2029'!$A$16:$A$24</definedName>
    <definedName name="XDO_?TITL?11?">SEHF!$A$8:$A$46</definedName>
    <definedName name="XDO_?TITL?110?">'SCISI-SEP 2027'!$A$16:$A$24</definedName>
    <definedName name="XDO_?TITL?111?">'SFMP- Series 72'!$A$28:$A$41</definedName>
    <definedName name="XDO_?TITL?112?">'SFMP- Series 73'!$A$28:$A$41</definedName>
    <definedName name="XDO_?TITL?113?">SLDF!$A$16:$A$33</definedName>
    <definedName name="XDO_?TITL?114?">'SFMP- Series 74'!$A$16:$A$33</definedName>
    <definedName name="XDO_?TITL?115?">'SFMP- Series 76'!$A$16:$A$21</definedName>
    <definedName name="XDO_?TITL?116?">'SFMP- Series 78'!$A$16:$A$22</definedName>
    <definedName name="XDO_?TITL?117?">SDYF!$A$8:$A$51</definedName>
    <definedName name="XDO_?TITL?118?">'SFMP- Series 79'!$A$16:$A$21</definedName>
    <definedName name="XDO_?TITL?119?">'SFMP- Series 81'!$A$16:$A$25</definedName>
    <definedName name="XDO_?TITL?12?">#REF!</definedName>
    <definedName name="XDO_?TITL?120?">'SBI-BSE-SENSEX-IF'!$A$8:$A$39</definedName>
    <definedName name="XDO_?TITL?121?">LIQUIDSBI!$A$40:$A$52</definedName>
    <definedName name="XDO_?TITL?122?">SN50EWIF!$A$8:$A$59</definedName>
    <definedName name="XDO_?TITL?123?">SEOF!$A$8:$A$37</definedName>
    <definedName name="XDO_?TITL?124?">'SBI-AOF'!$A$8:$A$37</definedName>
    <definedName name="XDO_?TITL?125?">'SBI Silver ETF'!$A$40:$A$54</definedName>
    <definedName name="XDO_?TITL?126?">'SBI Silver ETF Fund of Fund'!$A$40:$A$42</definedName>
    <definedName name="XDO_?TITL?127?">'SBI Nifty50 Equal Weight ETF'!$A$8:$A$59</definedName>
    <definedName name="XDO_?TITL?128?">SIOF!$A$8:$A$45</definedName>
    <definedName name="XDO_?TITL?129?">'SBI Nifty 500 Index Fund'!$A$8:$A$510</definedName>
    <definedName name="XDO_?TITL?13?">SMIF!$A$16:$A$31</definedName>
    <definedName name="XDO_?TITL?130?">SBINICIF!$A$8:$A$39</definedName>
    <definedName name="XDO_?TITL?131?">#REF!</definedName>
    <definedName name="XDO_?TITL?132?">#REF!</definedName>
    <definedName name="XDO_?TITL?133?">#REF!</definedName>
    <definedName name="XDO_?TITL?134?">#REF!</definedName>
    <definedName name="XDO_?TITL?135?">#REF!</definedName>
    <definedName name="XDO_?TITL?136?">#REF!</definedName>
    <definedName name="XDO_?TITL?137?">#REF!</definedName>
    <definedName name="XDO_?TITL?138?">#REF!</definedName>
    <definedName name="XDO_?TITL?14?">#REF!</definedName>
    <definedName name="XDO_?TITL?15?">SCOF!$A$8:$A$58</definedName>
    <definedName name="XDO_?TITL?16?">STOF!$A$8:$A$34</definedName>
    <definedName name="XDO_?TITL?17?">SHOF!$A$8:$A$38</definedName>
    <definedName name="XDO_?TITL?18?">SCF!$A$8:$A$95</definedName>
    <definedName name="XDO_?TITL?19?">SNIF!$A$8:$A$59</definedName>
    <definedName name="XDO_?TITL?2?">#REF!</definedName>
    <definedName name="XDO_?TITL?20?">'SMCBF-SP'!$A$8:$A$27</definedName>
    <definedName name="XDO_?TITL?21?">SOF!$A$28:$A$34</definedName>
    <definedName name="XDO_?TITL?22?">SMMDF!$A$16:$A$49</definedName>
    <definedName name="XDO_?TITL?23?">SLF!$A$16:$A$19</definedName>
    <definedName name="XDO_?TITL?24?">SDBF!$A$16:$A$24</definedName>
    <definedName name="XDO_?TITL?25?">SSF!$A$16:$A$25</definedName>
    <definedName name="XDO_?TITL?26?">SCRF!$A$8:$A$16</definedName>
    <definedName name="XDO_?TITL?27?">SFEF!$A$8:$A$33</definedName>
    <definedName name="XDO_?TITL?28?">SCHF!$A$8:$A$49</definedName>
    <definedName name="XDO_?TITL?29?">SMUSD!$A$16:$A$44</definedName>
    <definedName name="XDO_?TITL?3?">#REF!</definedName>
    <definedName name="XDO_?TITL?30?">SMIDCAP!$A$8:$A$74</definedName>
    <definedName name="XDO_?TITL?31?">SMCMF!$A$16:$A$27</definedName>
    <definedName name="XDO_?TITL?32?">SMCOMMA!$A$8:$A$34</definedName>
    <definedName name="XDO_?TITL?33?">SMGF!$A$16:$A$31</definedName>
    <definedName name="XDO_?TITL?34?">SFLEXI!$A$8:$A$110</definedName>
    <definedName name="XDO_?TITL?35?">SMAAF!$A$8:$A$59</definedName>
    <definedName name="XDO_?TITL?36?">SBLUECHIP!$A$8:$A$54</definedName>
    <definedName name="XDO_?TITL?37?">SAOF!$A$8:$A$203</definedName>
    <definedName name="XDO_?TITL?38?">SIF!$A$8:$A$51</definedName>
    <definedName name="XDO_?TITL?39?">SMLDF!$A$16:$A$84</definedName>
    <definedName name="XDO_?TITL?4?">#REF!</definedName>
    <definedName name="XDO_?TITL?40?">SSTDF!$A$16:$A$78</definedName>
    <definedName name="XDO_?TITL?41?">SETFGOLD!$A$40:$A$46</definedName>
    <definedName name="XDO_?TITL?42?">SPSU!$A$8:$A$34</definedName>
    <definedName name="XDO_?TITL?43?">SGF!$A$40:$A$42</definedName>
    <definedName name="XDO_?TITL?44?">SBISENSEX!$A$8:$A$39</definedName>
    <definedName name="XDO_?TITL?45?">SSCF!$A$8:$A$67</definedName>
    <definedName name="XDO_?TITL?46?">SBPF!$A$16:$A$58</definedName>
    <definedName name="XDO_?TITL?47?">'SLTAF-I'!$A$8:$A$33</definedName>
    <definedName name="XDO_?TITL?48?">'SLTAF-II'!$A$8:$A$33</definedName>
    <definedName name="XDO_?TITL?49?">SBFS!$A$8:$A$35</definedName>
    <definedName name="XDO_?TITL?5?">SLMF!$A$8:$A$84</definedName>
    <definedName name="XDO_?TITL?50?">SETFNN50!$A$8:$A$59</definedName>
    <definedName name="XDO_?TITL?51?">SETFNIFBK!$A$8:$A$21</definedName>
    <definedName name="XDO_?TITL?52?">SETFBSE100!$A$8:$A$110</definedName>
    <definedName name="XDO_?TITL?53?">SESF!$A$8:$A$123</definedName>
    <definedName name="XDO_?TITL?54?">SETFNIF50!$A$8:$A$59</definedName>
    <definedName name="XDO_?TITL?55?">'SLTAF-III'!$A$8:$A$35</definedName>
    <definedName name="XDO_?TITL?56?">SETF10GILT!$A$16:$A$24</definedName>
    <definedName name="XDO_?TITL?57?">'SLTAF-IV'!$A$8:$A$32</definedName>
    <definedName name="XDO_?TITL?58?">'SLTAF-V'!$A$8:$A$37</definedName>
    <definedName name="XDO_?TITL?59?">'SLTAF-VI'!$A$8:$A$47</definedName>
    <definedName name="XDO_?TITL?6?">SLTEF!$A$8:$A$68</definedName>
    <definedName name="XDO_?TITL?60?">SETFSN50!$A$8:$A$60</definedName>
    <definedName name="XDO_?TITL?61?">SBIETFQLTY!$A$8:$A$39</definedName>
    <definedName name="XDO_?TITL?62?">SCBF!$A$16:$A$97</definedName>
    <definedName name="XDO_?TITL?63?">SEMVF!$A$8:$A$59</definedName>
    <definedName name="XDO_?TITL?64?">'SFMP- Series 1'!$A$16:$A$31</definedName>
    <definedName name="XDO_?TITL?65?">'SFMP- Series 6'!$A$16:$A$29</definedName>
    <definedName name="XDO_?TITL?66?">'SFMP- Series 34'!$A$16:$A$26</definedName>
    <definedName name="XDO_?TITL?67?">'SMCBF-IP'!$A$8:$A$37</definedName>
    <definedName name="XDO_?TITL?68?">SFRDF!$A$16:$A$25</definedName>
    <definedName name="XDO_?TITL?69?">SBIETFIT!$A$8:$A$19</definedName>
    <definedName name="XDO_?TITL?7?">#REF!</definedName>
    <definedName name="XDO_?TITL?70?">SBIETFPB!$A$8:$A$19</definedName>
    <definedName name="XDO_?TITL?71?">'SRBF-AP'!$A$8:$A$53</definedName>
    <definedName name="XDO_?TITL?72?">'SRBF-AHP'!$A$8:$A$53</definedName>
    <definedName name="XDO_?TITL?73?">'SRBF-CHP'!$A$8:$A$53</definedName>
    <definedName name="XDO_?TITL?74?">'SRBF-CP'!$A$8:$A$53</definedName>
    <definedName name="XDO_?TITL?75?">'SIA-US EQUITY FOF'!$A$8:$A$14</definedName>
    <definedName name="XDO_?TITL?76?">'SFMP- Series 41'!$A$16:$A$19</definedName>
    <definedName name="XDO_?TITL?77?">'SFMP- Series 42'!$A$16:$A$18</definedName>
    <definedName name="XDO_?TITL?78?">'SFMP- Series 43'!$A$16:$A$34</definedName>
    <definedName name="XDO_?TITL?79?">'SNN50'!$A$8:$A$59</definedName>
    <definedName name="XDO_?TITL?8?">#REF!</definedName>
    <definedName name="XDO_?TITL?80?">'SFMP- Series 44'!$A$16:$A$31</definedName>
    <definedName name="XDO_?TITL?81?">'SFMP- Series 45'!$A$16:$A$33</definedName>
    <definedName name="XDO_?TITL?82?">SBIETFCON!$A$8:$A$39</definedName>
    <definedName name="XDO_?TITL?83?">'SFMP- Series 46'!$A$16:$A$29</definedName>
    <definedName name="XDO_?TITL?84?">'SFMP- Series 47'!$A$16:$A$27</definedName>
    <definedName name="XDO_?TITL?85?">'SFMP- Series 48'!$A$16:$A$28</definedName>
    <definedName name="XDO_?TITL?86?">SBAF!$A$8:$A$103</definedName>
    <definedName name="XDO_?TITL?87?">'SFMP- Series 49'!$A$16:$A$33</definedName>
    <definedName name="XDO_?TITL?88?">'SFMP- Series 50'!$A$16:$A$30</definedName>
    <definedName name="XDO_?TITL?89?">'SFMP- Series 51'!$A$16:$A$36</definedName>
    <definedName name="XDO_?TITL?9?">SMGLF!$A$8:$A$35</definedName>
    <definedName name="XDO_?TITL?90?">'SFMP- Series 52'!$A$16:$A$30</definedName>
    <definedName name="XDO_?TITL?91?">'SFMP- Series 53'!$A$16:$A$34</definedName>
    <definedName name="XDO_?TITL?92?">'SFMP- Series 54'!$A$16:$A$28</definedName>
    <definedName name="XDO_?TITL?93?">'SFMP- Series 55'!$A$16:$A$32</definedName>
    <definedName name="XDO_?TITL?94?">'SFMP- Series 56'!$A$16:$A$28</definedName>
    <definedName name="XDO_?TITL?95?">'SFMP- Series 57'!$A$16:$A$29</definedName>
    <definedName name="XDO_?TITL?96?">'SFMP- Series 58'!$A$16:$A$31</definedName>
    <definedName name="XDO_?TITL?97?">SCPSE!$A$16:$A$45</definedName>
    <definedName name="XDO_?TITL?98?">'SFMP- Series 59'!$A$28:$A$40</definedName>
    <definedName name="XDO_?TITL?99?">'SFMP- Series 60'!$A$16:$A$30</definedName>
    <definedName name="XDO_?YTM?">SMEEF!$I$10:$I$99</definedName>
    <definedName name="XDO_?YTM?1?">#REF!</definedName>
    <definedName name="XDO_?YTM?10?">SLMF!$I$10:$I$90</definedName>
    <definedName name="XDO_?YTM?100?">SSF!$I$24:$I$136</definedName>
    <definedName name="XDO_?YTM?101?">SSF!$I$24:$I$140</definedName>
    <definedName name="XDO_?YTM?102?">SSF!$I$24:$I$151</definedName>
    <definedName name="XDO_?YTM?103?">SSF!$I$24:$I$161</definedName>
    <definedName name="XDO_?YTM?104?">SSF!$I$24:$I$166</definedName>
    <definedName name="XDO_?YTM?105?">SCRF!$I$16</definedName>
    <definedName name="XDO_?YTM?106?">SCRF!$I$16:$I$53</definedName>
    <definedName name="XDO_?YTM?107?">SCRF!$I$16:$I$63</definedName>
    <definedName name="XDO_?YTM?108?">SCRF!$I$16:$I$84</definedName>
    <definedName name="XDO_?YTM?109?">SCRF!$I$16:$I$94</definedName>
    <definedName name="XDO_?YTM?11?">SLMF!$I$10:$I$94</definedName>
    <definedName name="XDO_?YTM?110?">SCRF!$I$16:$I$99</definedName>
    <definedName name="XDO_?YTM?111?">SFEF!$I$10:$I$33</definedName>
    <definedName name="XDO_?YTM?112?">SFEF!$I$10:$I$40</definedName>
    <definedName name="XDO_?YTM?113?">SFEF!$I$10:$I$83</definedName>
    <definedName name="XDO_?YTM?114?">SFEF!$I$10:$I$88</definedName>
    <definedName name="XDO_?YTM?115?">SCHF!$I$10:$I$49</definedName>
    <definedName name="XDO_?YTM?116?">SCHF!$I$10:$I$57</definedName>
    <definedName name="XDO_?YTM?117?">SCHF!$I$10:$I$113</definedName>
    <definedName name="XDO_?YTM?118?">SCHF!$I$10:$I$125</definedName>
    <definedName name="XDO_?YTM?119?">SCHF!$I$10:$I$131</definedName>
    <definedName name="XDO_?YTM?12?">SLMF!$I$10:$I$133</definedName>
    <definedName name="XDO_?YTM?120?">SCHF!$I$10:$I$138</definedName>
    <definedName name="XDO_?YTM?121?">SCHF!$I$10:$I$151</definedName>
    <definedName name="XDO_?YTM?122?">SCHF!$I$10:$I$161</definedName>
    <definedName name="XDO_?YTM?123?">SCHF!$I$10:$I$166</definedName>
    <definedName name="XDO_?YTM?124?">SMUSD!$I$18:$I$44</definedName>
    <definedName name="XDO_?YTM?125?">SMUSD!$I$18:$I$51</definedName>
    <definedName name="XDO_?YTM?126?">SMUSD!$I$18:$I$55</definedName>
    <definedName name="XDO_?YTM?127?">SMUSD!$I$18:$I$62</definedName>
    <definedName name="XDO_?YTM?128?">SMUSD!$I$18:$I$74</definedName>
    <definedName name="XDO_?YTM?129?">SMUSD!$I$18:$I$93</definedName>
    <definedName name="XDO_?YTM?13?">SLMF!$I$10:$I$138</definedName>
    <definedName name="XDO_?YTM?130?">SMUSD!$I$18:$I$98</definedName>
    <definedName name="XDO_?YTM?131?">SMUSD!$I$18:$I$109</definedName>
    <definedName name="XDO_?YTM?132?">SMUSD!$I$18:$I$119</definedName>
    <definedName name="XDO_?YTM?133?">SMUSD!$I$18:$I$124</definedName>
    <definedName name="XDO_?YTM?134?">SMIDCAP!$I$10:$I$74</definedName>
    <definedName name="XDO_?YTM?135?">SMIDCAP!$I$10:$I$102</definedName>
    <definedName name="XDO_?YTM?136?">SMIDCAP!$I$10:$I$121</definedName>
    <definedName name="XDO_?YTM?137?">SMIDCAP!$I$10:$I$126</definedName>
    <definedName name="XDO_?YTM?138?">SMCMF!$I$24:$I$27</definedName>
    <definedName name="XDO_?YTM?139?">SMCMF!$I$24:$I$56</definedName>
    <definedName name="XDO_?YTM?14?">SLTEF!$I$10:$I$68</definedName>
    <definedName name="XDO_?YTM?140?">SMCMF!$I$24:$I$61</definedName>
    <definedName name="XDO_?YTM?141?">SMCOMMA!$I$10:$I$34</definedName>
    <definedName name="XDO_?YTM?142?">SMCOMMA!$I$10:$I$77</definedName>
    <definedName name="XDO_?YTM?143?">SMCOMMA!$I$10:$I$82</definedName>
    <definedName name="XDO_?YTM?144?">SMGF!$I$24:$I$31</definedName>
    <definedName name="XDO_?YTM?145?">SMGF!$I$24:$I$60</definedName>
    <definedName name="XDO_?YTM?146?">SMGF!$I$24:$I$65</definedName>
    <definedName name="XDO_?YTM?147?">SFLEXI!$I$10:$I$110</definedName>
    <definedName name="XDO_?YTM?148?">SFLEXI!$I$10:$I$118</definedName>
    <definedName name="XDO_?YTM?149?">SFLEXI!$I$10:$I$157</definedName>
    <definedName name="XDO_?YTM?15?">SLTEF!$I$10:$I$111</definedName>
    <definedName name="XDO_?YTM?150?">SFLEXI!$I$10:$I$162</definedName>
    <definedName name="XDO_?YTM?151?">SMAAF!$I$10:$I$59</definedName>
    <definedName name="XDO_?YTM?152?">SMAAF!$I$10:$I$67</definedName>
    <definedName name="XDO_?YTM?153?">SMAAF!$I$10:$I$71</definedName>
    <definedName name="XDO_?YTM?154?">SMAAF!$I$10:$I$107</definedName>
    <definedName name="XDO_?YTM?155?">SMAAF!$I$10:$I$118</definedName>
    <definedName name="XDO_?YTM?156?">SMAAF!$I$10:$I$139</definedName>
    <definedName name="XDO_?YTM?157?">SMAAF!$I$10:$I$151</definedName>
    <definedName name="XDO_?YTM?158?">SMAAF!$I$10:$I$156</definedName>
    <definedName name="XDO_?YTM?159?">SBLUECHIP!$I$10:$I$54</definedName>
    <definedName name="XDO_?YTM?16?">SLTEF!$I$10:$I$116</definedName>
    <definedName name="XDO_?YTM?160?">SBLUECHIP!$I$10:$I$80</definedName>
    <definedName name="XDO_?YTM?161?">SBLUECHIP!$I$10:$I$99</definedName>
    <definedName name="XDO_?YTM?162?">SBLUECHIP!$I$10:$I$104</definedName>
    <definedName name="XDO_?YTM?163?">SAOF!$I$10:$I$203</definedName>
    <definedName name="XDO_?YTM?164?">SAOF!$I$10:$I$230</definedName>
    <definedName name="XDO_?YTM?165?">SAOF!$I$10:$I$246</definedName>
    <definedName name="XDO_?YTM?166?">SAOF!$I$10:$I$251</definedName>
    <definedName name="XDO_?YTM?167?">SAOF!$I$10:$I$258</definedName>
    <definedName name="XDO_?YTM?168?">SAOF!$I$10:$I$268</definedName>
    <definedName name="XDO_?YTM?169?">SAOF!$I$10:$I$280</definedName>
    <definedName name="XDO_?YTM?17?">#REF!</definedName>
    <definedName name="XDO_?YTM?170?">SAOF!$I$10:$I$285</definedName>
    <definedName name="XDO_?YTM?171?">SIF!$I$10:$I$51</definedName>
    <definedName name="XDO_?YTM?172?">SIF!$I$10:$I$59</definedName>
    <definedName name="XDO_?YTM?173?">SIF!$I$10:$I$98</definedName>
    <definedName name="XDO_?YTM?174?">SIF!$I$10:$I$103</definedName>
    <definedName name="XDO_?YTM?175?">SMLDF!$I$18:$I$84</definedName>
    <definedName name="XDO_?YTM?176?">SMLDF!$I$18:$I$93</definedName>
    <definedName name="XDO_?YTM?177?">SMLDF!$I$18:$I$99</definedName>
    <definedName name="XDO_?YTM?178?">SMLDF!$I$18:$I$103</definedName>
    <definedName name="XDO_?YTM?179?">SMLDF!$I$18:$I$109</definedName>
    <definedName name="XDO_?YTM?18?">#REF!</definedName>
    <definedName name="XDO_?YTM?180?">SMLDF!$I$18:$I$119</definedName>
    <definedName name="XDO_?YTM?181?">SMLDF!$I$18:$I$127</definedName>
    <definedName name="XDO_?YTM?182?">SMLDF!$I$18:$I$134</definedName>
    <definedName name="XDO_?YTM?183?">SMLDF!$I$18:$I$144</definedName>
    <definedName name="XDO_?YTM?184?">SMLDF!$I$18:$I$149</definedName>
    <definedName name="XDO_?YTM?185?">SSTDF!$I$18:$I$78</definedName>
    <definedName name="XDO_?YTM?186?">SSTDF!$I$18:$I$85</definedName>
    <definedName name="XDO_?YTM?187?">SSTDF!$I$18:$I$93</definedName>
    <definedName name="XDO_?YTM?188?">SSTDF!$I$18:$I$98</definedName>
    <definedName name="XDO_?YTM?189?">SSTDF!$I$18:$I$105</definedName>
    <definedName name="XDO_?YTM?19?">#REF!</definedName>
    <definedName name="XDO_?YTM?190?">SSTDF!$I$18:$I$113</definedName>
    <definedName name="XDO_?YTM?191?">SSTDF!$I$18:$I$120</definedName>
    <definedName name="XDO_?YTM?192?">SSTDF!$I$18:$I$130</definedName>
    <definedName name="XDO_?YTM?193?">SSTDF!$I$18:$I$135</definedName>
    <definedName name="XDO_?YTM?194?">SETFGOLD!$I$46</definedName>
    <definedName name="XDO_?YTM?195?">SETFGOLD!$I$46:$I$54</definedName>
    <definedName name="XDO_?YTM?196?">SETFGOLD!$I$46:$I$59</definedName>
    <definedName name="XDO_?YTM?197?">SPSU!$I$10:$I$34</definedName>
    <definedName name="XDO_?YTM?198?">SPSU!$I$10:$I$77</definedName>
    <definedName name="XDO_?YTM?199?">SPSU!$I$10:$I$82</definedName>
    <definedName name="XDO_?YTM?2?">#REF!</definedName>
    <definedName name="XDO_?YTM?20?">#REF!</definedName>
    <definedName name="XDO_?YTM?200?">SGF!$I$42</definedName>
    <definedName name="XDO_?YTM?201?">SGF!$I$42:$I$54</definedName>
    <definedName name="XDO_?YTM?202?">SGF!$I$42:$I$59</definedName>
    <definedName name="XDO_?YTM?203?">SBISENSEX!$I$10:$I$39</definedName>
    <definedName name="XDO_?YTM?204?">SBISENSEX!$I$10:$I$82</definedName>
    <definedName name="XDO_?YTM?205?">SBISENSEX!$I$10:$I$87</definedName>
    <definedName name="XDO_?YTM?206?">SSCF!$I$10:$I$67</definedName>
    <definedName name="XDO_?YTM?207?">SSCF!$I$10:$I$110</definedName>
    <definedName name="XDO_?YTM?208?">SSCF!$I$10:$I$115</definedName>
    <definedName name="XDO_?YTM?209?">SBPF!$I$18:$I$58</definedName>
    <definedName name="XDO_?YTM?21?">SMGLF!$I$10:$I$35</definedName>
    <definedName name="XDO_?YTM?210?">SBPF!$I$18:$I$67</definedName>
    <definedName name="XDO_?YTM?211?">SBPF!$I$18:$I$88</definedName>
    <definedName name="XDO_?YTM?212?">SBPF!$I$18:$I$98</definedName>
    <definedName name="XDO_?YTM?213?">SBPF!$I$18:$I$103</definedName>
    <definedName name="XDO_?YTM?214?">'SLTAF-I'!$I$10:$I$33</definedName>
    <definedName name="XDO_?YTM?215?">'SLTAF-I'!$I$10:$I$76</definedName>
    <definedName name="XDO_?YTM?216?">'SLTAF-I'!$I$10:$I$81</definedName>
    <definedName name="XDO_?YTM?217?">'SLTAF-II'!$I$10:$I$33</definedName>
    <definedName name="XDO_?YTM?218?">'SLTAF-II'!$I$10:$I$76</definedName>
    <definedName name="XDO_?YTM?219?">'SLTAF-II'!$I$10:$I$81</definedName>
    <definedName name="XDO_?YTM?22?">SMGLF!$I$10:$I$44</definedName>
    <definedName name="XDO_?YTM?220?">SBFS!$I$10:$I$35</definedName>
    <definedName name="XDO_?YTM?221?">SBFS!$I$10:$I$78</definedName>
    <definedName name="XDO_?YTM?222?">SBFS!$I$10:$I$83</definedName>
    <definedName name="XDO_?YTM?223?">SETFNN50!$I$10:$I$59</definedName>
    <definedName name="XDO_?YTM?224?">SETFNN50!$I$10:$I$102</definedName>
    <definedName name="XDO_?YTM?225?">SETFNN50!$I$10:$I$107</definedName>
    <definedName name="XDO_?YTM?226?">SETFNIFBK!$I$10:$I$21</definedName>
    <definedName name="XDO_?YTM?227?">SETFNIFBK!$I$10:$I$64</definedName>
    <definedName name="XDO_?YTM?228?">SETFNIFBK!$I$10:$I$69</definedName>
    <definedName name="XDO_?YTM?229?">SETFBSE100!$I$10:$I$110</definedName>
    <definedName name="XDO_?YTM?23?">SMGLF!$I$10:$I$83</definedName>
    <definedName name="XDO_?YTM?230?">SETFBSE100!$I$10:$I$153</definedName>
    <definedName name="XDO_?YTM?231?">SETFBSE100!$I$10:$I$158</definedName>
    <definedName name="XDO_?YTM?232?">SESF!$I$10:$I$123</definedName>
    <definedName name="XDO_?YTM?233?">SESF!$I$10:$I$129</definedName>
    <definedName name="XDO_?YTM?234?">SESF!$I$10:$I$134</definedName>
    <definedName name="XDO_?YTM?235?">SESF!$I$10:$I$138</definedName>
    <definedName name="XDO_?YTM?236?">SESF!$I$10:$I$157</definedName>
    <definedName name="XDO_?YTM?237?">SESF!$I$10:$I$168</definedName>
    <definedName name="XDO_?YTM?238?">SESF!$I$10:$I$175</definedName>
    <definedName name="XDO_?YTM?239?">SESF!$I$10:$I$181</definedName>
    <definedName name="XDO_?YTM?24?">SMGLF!$I$10:$I$88</definedName>
    <definedName name="XDO_?YTM?240?">SESF!$I$10:$I$200</definedName>
    <definedName name="XDO_?YTM?241?">SESF!$I$10:$I$205</definedName>
    <definedName name="XDO_?YTM?242?">SETFNIF50!$I$10:$I$59</definedName>
    <definedName name="XDO_?YTM?243?">SETFNIF50!$I$10:$I$102</definedName>
    <definedName name="XDO_?YTM?244?">SETFNIF50!$I$10:$I$107</definedName>
    <definedName name="XDO_?YTM?245?">'SLTAF-III'!$I$10:$I$35</definedName>
    <definedName name="XDO_?YTM?246?">'SLTAF-III'!$I$10:$I$78</definedName>
    <definedName name="XDO_?YTM?247?">'SLTAF-III'!$I$10:$I$83</definedName>
    <definedName name="XDO_?YTM?248?">SETF10GILT!$I$24</definedName>
    <definedName name="XDO_?YTM?249?">SETF10GILT!$I$24:$I$53</definedName>
    <definedName name="XDO_?YTM?25?">#REF!</definedName>
    <definedName name="XDO_?YTM?250?">SETF10GILT!$I$24:$I$58</definedName>
    <definedName name="XDO_?YTM?251?">'SLTAF-IV'!$I$10:$I$32</definedName>
    <definedName name="XDO_?YTM?252?">'SLTAF-IV'!$I$10:$I$75</definedName>
    <definedName name="XDO_?YTM?253?">'SLTAF-IV'!$I$10:$I$80</definedName>
    <definedName name="XDO_?YTM?254?">'SLTAF-V'!$I$10:$I$37</definedName>
    <definedName name="XDO_?YTM?255?">'SLTAF-V'!$I$10:$I$80</definedName>
    <definedName name="XDO_?YTM?256?">'SLTAF-V'!$I$10:$I$85</definedName>
    <definedName name="XDO_?YTM?257?">'SLTAF-VI'!$I$10:$I$47</definedName>
    <definedName name="XDO_?YTM?258?">'SLTAF-VI'!$I$10:$I$90</definedName>
    <definedName name="XDO_?YTM?259?">'SLTAF-VI'!$I$10:$I$95</definedName>
    <definedName name="XDO_?YTM?26?">#REF!</definedName>
    <definedName name="XDO_?YTM?260?">SETFSN50!$I$10:$I$60</definedName>
    <definedName name="XDO_?YTM?261?">SETFSN50!$I$10:$I$103</definedName>
    <definedName name="XDO_?YTM?262?">SETFSN50!$I$10:$I$108</definedName>
    <definedName name="XDO_?YTM?263?">SBIETFQLTY!$I$10:$I$39</definedName>
    <definedName name="XDO_?YTM?264?">SBIETFQLTY!$I$10:$I$82</definedName>
    <definedName name="XDO_?YTM?265?">SBIETFQLTY!$I$10:$I$87</definedName>
    <definedName name="XDO_?YTM?266?">SCBF!$I$18:$I$97</definedName>
    <definedName name="XDO_?YTM?267?">SCBF!$I$18:$I$103</definedName>
    <definedName name="XDO_?YTM?268?">SCBF!$I$18:$I$109</definedName>
    <definedName name="XDO_?YTM?269?">SCBF!$I$18:$I$116</definedName>
    <definedName name="XDO_?YTM?27?">SEHF!$I$10:$I$46</definedName>
    <definedName name="XDO_?YTM?270?">SCBF!$I$18:$I$135</definedName>
    <definedName name="XDO_?YTM?271?">SCBF!$I$18:$I$145</definedName>
    <definedName name="XDO_?YTM?272?">SCBF!$I$18:$I$150</definedName>
    <definedName name="XDO_?YTM?273?">SEMVF!$I$10:$I$59</definedName>
    <definedName name="XDO_?YTM?274?">SEMVF!$I$10:$I$102</definedName>
    <definedName name="XDO_?YTM?275?">SEMVF!$I$10:$I$107</definedName>
    <definedName name="XDO_?YTM?276?">'SFMP- Series 1'!$I$26:$I$31</definedName>
    <definedName name="XDO_?YTM?277?">'SFMP- Series 1'!$I$26:$I$50</definedName>
    <definedName name="XDO_?YTM?278?">'SFMP- Series 1'!$I$26:$I$65</definedName>
    <definedName name="XDO_?YTM?279?">'SFMP- Series 1'!$I$26:$I$70</definedName>
    <definedName name="XDO_?YTM?28?">SEHF!$I$10:$I$51</definedName>
    <definedName name="XDO_?YTM?280?">'SFMP- Series 6'!$I$26:$I$29</definedName>
    <definedName name="XDO_?YTM?281?">'SFMP- Series 6'!$I$26:$I$48</definedName>
    <definedName name="XDO_?YTM?282?">'SFMP- Series 6'!$I$26:$I$63</definedName>
    <definedName name="XDO_?YTM?283?">'SFMP- Series 6'!$I$26:$I$68</definedName>
    <definedName name="XDO_?YTM?284?">'SFMP- Series 34'!$I$26</definedName>
    <definedName name="XDO_?YTM?285?">'SFMP- Series 34'!$I$26:$I$43</definedName>
    <definedName name="XDO_?YTM?286?">'SFMP- Series 34'!$I$26:$I$58</definedName>
    <definedName name="XDO_?YTM?287?">'SFMP- Series 34'!$I$26:$I$63</definedName>
    <definedName name="XDO_?YTM?288?">'SMCBF-IP'!$I$10:$I$37</definedName>
    <definedName name="XDO_?YTM?289?">'SMCBF-IP'!$I$10:$I$43</definedName>
    <definedName name="XDO_?YTM?29?">SEHF!$I$10:$I$58</definedName>
    <definedName name="XDO_?YTM?290?">'SMCBF-IP'!$I$10:$I$48</definedName>
    <definedName name="XDO_?YTM?291?">'SMCBF-IP'!$I$10:$I$87</definedName>
    <definedName name="XDO_?YTM?292?">'SMCBF-IP'!$I$10:$I$92</definedName>
    <definedName name="XDO_?YTM?293?">SFRDF!$I$18:$I$25</definedName>
    <definedName name="XDO_?YTM?294?">SFRDF!$I$18:$I$36</definedName>
    <definedName name="XDO_?YTM?295?">SFRDF!$I$18:$I$45</definedName>
    <definedName name="XDO_?YTM?296?">SFRDF!$I$18:$I$58</definedName>
    <definedName name="XDO_?YTM?297?">SFRDF!$I$18:$I$68</definedName>
    <definedName name="XDO_?YTM?298?">SFRDF!$I$18:$I$73</definedName>
    <definedName name="XDO_?YTM?299?">SBIETFIT!$I$10:$I$19</definedName>
    <definedName name="XDO_?YTM?3?">#REF!</definedName>
    <definedName name="XDO_?YTM?30?">SEHF!$I$10:$I$62</definedName>
    <definedName name="XDO_?YTM?300?">SBIETFIT!$I$10:$I$62</definedName>
    <definedName name="XDO_?YTM?301?">SBIETFIT!$I$10:$I$67</definedName>
    <definedName name="XDO_?YTM?302?">SBIETFPB!$I$10:$I$19</definedName>
    <definedName name="XDO_?YTM?303?">SBIETFPB!$I$10:$I$62</definedName>
    <definedName name="XDO_?YTM?304?">SBIETFPB!$I$10:$I$67</definedName>
    <definedName name="XDO_?YTM?305?">'SRBF-AP'!$I$10:$I$53</definedName>
    <definedName name="XDO_?YTM?306?">'SRBF-AP'!$I$10:$I$63</definedName>
    <definedName name="XDO_?YTM?307?">'SRBF-AP'!$I$10:$I$71</definedName>
    <definedName name="XDO_?YTM?308?">'SRBF-AP'!$I$10:$I$100</definedName>
    <definedName name="XDO_?YTM?309?">'SRBF-AP'!$I$10:$I$105</definedName>
    <definedName name="XDO_?YTM?31?">SEHF!$I$10:$I$108</definedName>
    <definedName name="XDO_?YTM?310?">'SRBF-AHP'!$I$10:$I$53</definedName>
    <definedName name="XDO_?YTM?311?">'SRBF-AHP'!$I$10:$I$62</definedName>
    <definedName name="XDO_?YTM?312?">'SRBF-AHP'!$I$10:$I$67</definedName>
    <definedName name="XDO_?YTM?313?">'SRBF-AHP'!$I$10:$I$72</definedName>
    <definedName name="XDO_?YTM?314?">'SRBF-AHP'!$I$10:$I$81</definedName>
    <definedName name="XDO_?YTM?315?">'SRBF-AHP'!$I$10:$I$85</definedName>
    <definedName name="XDO_?YTM?316?">'SRBF-AHP'!$I$10:$I$112</definedName>
    <definedName name="XDO_?YTM?317?">'SRBF-AHP'!$I$10:$I$117</definedName>
    <definedName name="XDO_?YTM?318?">'SRBF-CHP'!$I$10:$I$53</definedName>
    <definedName name="XDO_?YTM?319?">'SRBF-CHP'!$I$10:$I$70</definedName>
    <definedName name="XDO_?YTM?32?">SEHF!$I$10:$I$114</definedName>
    <definedName name="XDO_?YTM?320?">'SRBF-CHP'!$I$10:$I$82</definedName>
    <definedName name="XDO_?YTM?321?">'SRBF-CHP'!$I$10:$I$111</definedName>
    <definedName name="XDO_?YTM?322?">'SRBF-CHP'!$I$10:$I$116</definedName>
    <definedName name="XDO_?YTM?323?">'SRBF-CP'!$I$10:$I$53</definedName>
    <definedName name="XDO_?YTM?324?">'SRBF-CP'!$I$10:$I$69</definedName>
    <definedName name="XDO_?YTM?325?">'SRBF-CP'!$I$10:$I$81</definedName>
    <definedName name="XDO_?YTM?326?">'SRBF-CP'!$I$10:$I$85</definedName>
    <definedName name="XDO_?YTM?327?">'SRBF-CP'!$I$10:$I$112</definedName>
    <definedName name="XDO_?YTM?328?">'SRBF-CP'!$I$10:$I$117</definedName>
    <definedName name="XDO_?YTM?329?">'SIA-US EQUITY FOF'!$I$14</definedName>
    <definedName name="XDO_?YTM?33?">SEHF!$I$10:$I$124</definedName>
    <definedName name="XDO_?YTM?330?">'SIA-US EQUITY FOF'!$I$14:$I$53</definedName>
    <definedName name="XDO_?YTM?331?">'SIA-US EQUITY FOF'!$I$14:$I$58</definedName>
    <definedName name="XDO_?YTM?332?">'SFMP- Series 41'!$I$18:$I$19</definedName>
    <definedName name="XDO_?YTM?333?">'SFMP- Series 41'!$I$18:$I$27</definedName>
    <definedName name="XDO_?YTM?334?">'SFMP- Series 41'!$I$18:$I$34</definedName>
    <definedName name="XDO_?YTM?335?">'SFMP- Series 41'!$I$18:$I$54</definedName>
    <definedName name="XDO_?YTM?336?">'SFMP- Series 41'!$I$18:$I$69</definedName>
    <definedName name="XDO_?YTM?337?">'SFMP- Series 41'!$I$18:$I$74</definedName>
    <definedName name="XDO_?YTM?338?">'SFMP- Series 42'!$I$18</definedName>
    <definedName name="XDO_?YTM?339?">'SFMP- Series 42'!$I$18:$I$40</definedName>
    <definedName name="XDO_?YTM?34?">SEHF!$I$10:$I$133</definedName>
    <definedName name="XDO_?YTM?340?">'SFMP- Series 42'!$I$18:$I$62</definedName>
    <definedName name="XDO_?YTM?341?">'SFMP- Series 42'!$I$18:$I$77</definedName>
    <definedName name="XDO_?YTM?342?">'SFMP- Series 42'!$I$18:$I$82</definedName>
    <definedName name="XDO_?YTM?343?">'SFMP- Series 43'!$I$26:$I$34</definedName>
    <definedName name="XDO_?YTM?344?">'SFMP- Series 43'!$I$26:$I$53</definedName>
    <definedName name="XDO_?YTM?345?">'SFMP- Series 43'!$I$26:$I$68</definedName>
    <definedName name="XDO_?YTM?346?">'SFMP- Series 43'!$I$26:$I$73</definedName>
    <definedName name="XDO_?YTM?347?">'SNN50'!$I$10:$I$59</definedName>
    <definedName name="XDO_?YTM?348?">'SNN50'!$I$10:$I$102</definedName>
    <definedName name="XDO_?YTM?349?">'SNN50'!$I$10:$I$107</definedName>
    <definedName name="XDO_?YTM?35?">SEHF!$I$10:$I$141</definedName>
    <definedName name="XDO_?YTM?350?">'SFMP- Series 44'!$I$26:$I$31</definedName>
    <definedName name="XDO_?YTM?351?">'SFMP- Series 44'!$I$26:$I$53</definedName>
    <definedName name="XDO_?YTM?352?">'SFMP- Series 44'!$I$26:$I$68</definedName>
    <definedName name="XDO_?YTM?353?">'SFMP- Series 44'!$I$26:$I$73</definedName>
    <definedName name="XDO_?YTM?354?">'SFMP- Series 45'!$I$26:$I$33</definedName>
    <definedName name="XDO_?YTM?355?">'SFMP- Series 45'!$I$26:$I$56</definedName>
    <definedName name="XDO_?YTM?356?">'SFMP- Series 45'!$I$26:$I$71</definedName>
    <definedName name="XDO_?YTM?357?">'SFMP- Series 45'!$I$26:$I$76</definedName>
    <definedName name="XDO_?YTM?358?">SBIETFCON!$I$10:$I$39</definedName>
    <definedName name="XDO_?YTM?359?">SBIETFCON!$I$10:$I$82</definedName>
    <definedName name="XDO_?YTM?36?">SEHF!$I$10:$I$156</definedName>
    <definedName name="XDO_?YTM?360?">SBIETFCON!$I$10:$I$87</definedName>
    <definedName name="XDO_?YTM?361?">'SFMP- Series 46'!$I$26:$I$29</definedName>
    <definedName name="XDO_?YTM?362?">'SFMP- Series 46'!$I$26:$I$48</definedName>
    <definedName name="XDO_?YTM?363?">'SFMP- Series 46'!$I$26:$I$63</definedName>
    <definedName name="XDO_?YTM?364?">'SFMP- Series 46'!$I$26:$I$68</definedName>
    <definedName name="XDO_?YTM?365?">'SFMP- Series 47'!$I$26:$I$27</definedName>
    <definedName name="XDO_?YTM?366?">'SFMP- Series 47'!$I$26:$I$47</definedName>
    <definedName name="XDO_?YTM?367?">'SFMP- Series 47'!$I$26:$I$62</definedName>
    <definedName name="XDO_?YTM?368?">'SFMP- Series 47'!$I$26:$I$67</definedName>
    <definedName name="XDO_?YTM?369?">'SFMP- Series 48'!$I$26:$I$28</definedName>
    <definedName name="XDO_?YTM?37?">SEHF!$I$10:$I$161</definedName>
    <definedName name="XDO_?YTM?370?">'SFMP- Series 48'!$I$26:$I$45</definedName>
    <definedName name="XDO_?YTM?371?">'SFMP- Series 48'!$I$26:$I$60</definedName>
    <definedName name="XDO_?YTM?372?">'SFMP- Series 48'!$I$26:$I$65</definedName>
    <definedName name="XDO_?YTM?373?">SBAF!$I$10:$I$103</definedName>
    <definedName name="XDO_?YTM?374?">SBAF!$I$10:$I$109</definedName>
    <definedName name="XDO_?YTM?375?">SBAF!$I$10:$I$113</definedName>
    <definedName name="XDO_?YTM?376?">SBAF!$I$10:$I$117</definedName>
    <definedName name="XDO_?YTM?377?">SBAF!$I$10:$I$151</definedName>
    <definedName name="XDO_?YTM?378?">SBAF!$I$10:$I$164</definedName>
    <definedName name="XDO_?YTM?379?">SBAF!$I$10:$I$170</definedName>
    <definedName name="XDO_?YTM?38?">#REF!</definedName>
    <definedName name="XDO_?YTM?380?">SBAF!$I$10:$I$197</definedName>
    <definedName name="XDO_?YTM?381?">SBAF!$I$10:$I$202</definedName>
    <definedName name="XDO_?YTM?382?">'SFMP- Series 49'!$I$26:$I$33</definedName>
    <definedName name="XDO_?YTM?383?">'SFMP- Series 49'!$I$26:$I$53</definedName>
    <definedName name="XDO_?YTM?384?">'SFMP- Series 49'!$I$26:$I$68</definedName>
    <definedName name="XDO_?YTM?385?">'SFMP- Series 49'!$I$26:$I$73</definedName>
    <definedName name="XDO_?YTM?386?">'SFMP- Series 50'!$I$26:$I$30</definedName>
    <definedName name="XDO_?YTM?387?">'SFMP- Series 50'!$I$26:$I$49</definedName>
    <definedName name="XDO_?YTM?388?">'SFMP- Series 50'!$I$26:$I$64</definedName>
    <definedName name="XDO_?YTM?389?">'SFMP- Series 50'!$I$26:$I$69</definedName>
    <definedName name="XDO_?YTM?39?">#REF!</definedName>
    <definedName name="XDO_?YTM?390?">'SFMP- Series 51'!$I$26:$I$36</definedName>
    <definedName name="XDO_?YTM?391?">'SFMP- Series 51'!$I$26:$I$58</definedName>
    <definedName name="XDO_?YTM?392?">'SFMP- Series 51'!$I$26:$I$73</definedName>
    <definedName name="XDO_?YTM?393?">'SFMP- Series 51'!$I$26:$I$78</definedName>
    <definedName name="XDO_?YTM?394?">'SFMP- Series 52'!$I$26:$I$30</definedName>
    <definedName name="XDO_?YTM?395?">'SFMP- Series 52'!$I$26:$I$52</definedName>
    <definedName name="XDO_?YTM?396?">'SFMP- Series 52'!$I$26:$I$67</definedName>
    <definedName name="XDO_?YTM?397?">'SFMP- Series 52'!$I$26:$I$72</definedName>
    <definedName name="XDO_?YTM?398?">'SFMP- Series 53'!$I$26:$I$34</definedName>
    <definedName name="XDO_?YTM?399?">'SFMP- Series 53'!$I$26:$I$57</definedName>
    <definedName name="XDO_?YTM?4?">#REF!</definedName>
    <definedName name="XDO_?YTM?40?">SMIF!$I$18:$I$31</definedName>
    <definedName name="XDO_?YTM?400?">'SFMP- Series 53'!$I$26:$I$72</definedName>
    <definedName name="XDO_?YTM?401?">'SFMP- Series 53'!$I$26:$I$77</definedName>
    <definedName name="XDO_?YTM?402?">'SFMP- Series 54'!$I$26:$I$28</definedName>
    <definedName name="XDO_?YTM?403?">'SFMP- Series 54'!$I$26:$I$44</definedName>
    <definedName name="XDO_?YTM?404?">'SFMP- Series 54'!$I$26:$I$59</definedName>
    <definedName name="XDO_?YTM?405?">'SFMP- Series 54'!$I$26:$I$64</definedName>
    <definedName name="XDO_?YTM?406?">'SFMP- Series 55'!$I$26:$I$32</definedName>
    <definedName name="XDO_?YTM?407?">'SFMP- Series 55'!$I$26:$I$55</definedName>
    <definedName name="XDO_?YTM?408?">'SFMP- Series 55'!$I$26:$I$70</definedName>
    <definedName name="XDO_?YTM?409?">'SFMP- Series 55'!$I$26:$I$75</definedName>
    <definedName name="XDO_?YTM?41?">SMIF!$I$18:$I$42</definedName>
    <definedName name="XDO_?YTM?410?">'SFMP- Series 56'!$I$26:$I$28</definedName>
    <definedName name="XDO_?YTM?411?">'SFMP- Series 56'!$I$26:$I$46</definedName>
    <definedName name="XDO_?YTM?412?">'SFMP- Series 56'!$I$26:$I$61</definedName>
    <definedName name="XDO_?YTM?413?">'SFMP- Series 56'!$I$26:$I$66</definedName>
    <definedName name="XDO_?YTM?414?">'SFMP- Series 57'!$I$26:$I$29</definedName>
    <definedName name="XDO_?YTM?415?">'SFMP- Series 57'!$I$26:$I$52</definedName>
    <definedName name="XDO_?YTM?416?">'SFMP- Series 57'!$I$26:$I$67</definedName>
    <definedName name="XDO_?YTM?417?">'SFMP- Series 57'!$I$26:$I$72</definedName>
    <definedName name="XDO_?YTM?418?">'SFMP- Series 58'!$I$26:$I$31</definedName>
    <definedName name="XDO_?YTM?419?">'SFMP- Series 58'!$I$26:$I$50</definedName>
    <definedName name="XDO_?YTM?42?">SMIF!$I$18:$I$63</definedName>
    <definedName name="XDO_?YTM?420?">'SFMP- Series 58'!$I$26:$I$65</definedName>
    <definedName name="XDO_?YTM?421?">'SFMP- Series 58'!$I$26:$I$70</definedName>
    <definedName name="XDO_?YTM?422?">SCPSE!$I$18:$I$45</definedName>
    <definedName name="XDO_?YTM?423?">SCPSE!$I$18:$I$54</definedName>
    <definedName name="XDO_?YTM?424?">SCPSE!$I$18:$I$128</definedName>
    <definedName name="XDO_?YTM?425?">SCPSE!$I$18:$I$155</definedName>
    <definedName name="XDO_?YTM?426?">SCPSE!$I$18:$I$160</definedName>
    <definedName name="XDO_?YTM?427?">'SFMP- Series 59'!$I$38:$I$40</definedName>
    <definedName name="XDO_?YTM?428?">'SFMP- Series 59'!$I$38:$I$55</definedName>
    <definedName name="XDO_?YTM?429?">'SFMP- Series 59'!$I$38:$I$60</definedName>
    <definedName name="XDO_?YTM?43?">SMIF!$I$18:$I$73</definedName>
    <definedName name="XDO_?YTM?430?">'SFMP- Series 60'!$I$26:$I$30</definedName>
    <definedName name="XDO_?YTM?431?">'SFMP- Series 60'!$I$26:$I$51</definedName>
    <definedName name="XDO_?YTM?432?">'SFMP- Series 60'!$I$26:$I$66</definedName>
    <definedName name="XDO_?YTM?433?">'SFMP- Series 60'!$I$26:$I$71</definedName>
    <definedName name="XDO_?YTM?434?">SMCF!$I$10:$I$51</definedName>
    <definedName name="XDO_?YTM?435?">SMCF!$I$10:$I$66</definedName>
    <definedName name="XDO_?YTM?436?">SMCF!$I$10:$I$77</definedName>
    <definedName name="XDO_?YTM?437?">SMCF!$I$10:$I$96</definedName>
    <definedName name="XDO_?YTM?438?">SMCF!$I$10:$I$101</definedName>
    <definedName name="XDO_?YTM?439?">'SFMP- Series 61'!$I$26:$I$36</definedName>
    <definedName name="XDO_?YTM?44?">SMIF!$I$18:$I$78</definedName>
    <definedName name="XDO_?YTM?440?">'SFMP- Series 61'!$I$26:$I$58</definedName>
    <definedName name="XDO_?YTM?441?">'SFMP- Series 61'!$I$26:$I$73</definedName>
    <definedName name="XDO_?YTM?442?">'SFMP- Series 61'!$I$26:$I$78</definedName>
    <definedName name="XDO_?YTM?443?">'SFMP- Series 66'!$I$26:$I$34</definedName>
    <definedName name="XDO_?YTM?444?">'SFMP- Series 66'!$I$26:$I$56</definedName>
    <definedName name="XDO_?YTM?445?">'SFMP- Series 66'!$I$26:$I$71</definedName>
    <definedName name="XDO_?YTM?446?">'SFMP- Series 66'!$I$26:$I$76</definedName>
    <definedName name="XDO_?YTM?447?">'SFMP- Series 67'!$I$26:$I$34</definedName>
    <definedName name="XDO_?YTM?448?">'SFMP- Series 67'!$I$26:$I$56</definedName>
    <definedName name="XDO_?YTM?449?">'SFMP- Series 67'!$I$26:$I$71</definedName>
    <definedName name="XDO_?YTM?45?">#REF!</definedName>
    <definedName name="XDO_?YTM?450?">'SFMP- Series 67'!$I$26:$I$76</definedName>
    <definedName name="XDO_?YTM?451?">'SFMP- Series 64'!$I$24</definedName>
    <definedName name="XDO_?YTM?452?">'SFMP- Series 64'!$I$24:$I$32</definedName>
    <definedName name="XDO_?YTM?453?">'SFMP- Series 64'!$I$24:$I$52</definedName>
    <definedName name="XDO_?YTM?454?">'SFMP- Series 64'!$I$24:$I$67</definedName>
    <definedName name="XDO_?YTM?455?">'SFMP- Series 64'!$I$24:$I$72</definedName>
    <definedName name="XDO_?YTM?456?">'SFMP- Series 68'!$I$24</definedName>
    <definedName name="XDO_?YTM?457?">'SFMP- Series 68'!$I$24:$I$41</definedName>
    <definedName name="XDO_?YTM?458?">'SFMP- Series 68'!$I$24:$I$56</definedName>
    <definedName name="XDO_?YTM?459?">'SFMP- Series 68'!$I$24:$I$61</definedName>
    <definedName name="XDO_?YTM?46?">#REF!</definedName>
    <definedName name="XDO_?YTM?460?">SNM150IF!$I$10:$I$160</definedName>
    <definedName name="XDO_?YTM?461?">SNM150IF!$I$10:$I$203</definedName>
    <definedName name="XDO_?YTM?462?">SNM150IF!$I$10:$I$208</definedName>
    <definedName name="XDO_?YTM?463?">SNS250IF!$I$10:$I$259</definedName>
    <definedName name="XDO_?YTM?464?">SNS250IF!$I$10:$I$302</definedName>
    <definedName name="XDO_?YTM?465?">SNS250IF!$I$10:$I$307</definedName>
    <definedName name="XDO_?YTM?466?">'SCIGI-JUN 2036'!$I$24:$I$25</definedName>
    <definedName name="XDO_?YTM?467?">'SCIGI-JUN 2036'!$I$24:$I$54</definedName>
    <definedName name="XDO_?YTM?468?">'SCIGI-JUN 2036'!$I$24:$I$59</definedName>
    <definedName name="XDO_?YTM?469?">'SCIGI-APR 2029'!$I$24</definedName>
    <definedName name="XDO_?YTM?47?">SCOF!$I$10:$I$58</definedName>
    <definedName name="XDO_?YTM?470?">'SCIGI-APR 2029'!$I$24:$I$53</definedName>
    <definedName name="XDO_?YTM?471?">'SCIGI-APR 2029'!$I$24:$I$58</definedName>
    <definedName name="XDO_?YTM?472?">'SCISI-SEP 2027'!$I$24</definedName>
    <definedName name="XDO_?YTM?473?">'SCISI-SEP 2027'!$I$24:$I$44</definedName>
    <definedName name="XDO_?YTM?474?">'SCISI-SEP 2027'!$I$24:$I$71</definedName>
    <definedName name="XDO_?YTM?475?">'SCISI-SEP 2027'!$I$24:$I$76</definedName>
    <definedName name="XDO_?YTM?476?">'SFMP- Series 72'!$I$38:$I$41</definedName>
    <definedName name="XDO_?YTM?477?">'SFMP- Series 72'!$I$38:$I$56</definedName>
    <definedName name="XDO_?YTM?478?">'SFMP- Series 72'!$I$38:$I$61</definedName>
    <definedName name="XDO_?YTM?479?">'SFMP- Series 73'!$I$38:$I$41</definedName>
    <definedName name="XDO_?YTM?48?">SCOF!$I$10:$I$101</definedName>
    <definedName name="XDO_?YTM?480?">'SFMP- Series 73'!$I$38:$I$56</definedName>
    <definedName name="XDO_?YTM?481?">'SFMP- Series 73'!$I$38:$I$61</definedName>
    <definedName name="XDO_?YTM?482?">SLDF!$I$24:$I$33</definedName>
    <definedName name="XDO_?YTM?483?">SLDF!$I$24:$I$54</definedName>
    <definedName name="XDO_?YTM?484?">SLDF!$I$24:$I$64</definedName>
    <definedName name="XDO_?YTM?485?">SLDF!$I$24:$I$69</definedName>
    <definedName name="XDO_?YTM?486?">'SFMP- Series 74'!$I$26:$I$33</definedName>
    <definedName name="XDO_?YTM?487?">'SFMP- Series 74'!$I$26:$I$50</definedName>
    <definedName name="XDO_?YTM?488?">'SFMP- Series 74'!$I$26:$I$65</definedName>
    <definedName name="XDO_?YTM?489?">'SFMP- Series 74'!$I$26:$I$70</definedName>
    <definedName name="XDO_?YTM?49?">SCOF!$I$10:$I$106</definedName>
    <definedName name="XDO_?YTM?490?">'SFMP- Series 76'!$I$18:$I$21</definedName>
    <definedName name="XDO_?YTM?491?">'SFMP- Series 76'!$I$18:$I$31</definedName>
    <definedName name="XDO_?YTM?492?">'SFMP- Series 76'!$I$18:$I$49</definedName>
    <definedName name="XDO_?YTM?493?">'SFMP- Series 76'!$I$18:$I$64</definedName>
    <definedName name="XDO_?YTM?494?">'SFMP- Series 76'!$I$18:$I$69</definedName>
    <definedName name="XDO_?YTM?495?">'SFMP- Series 78'!$I$18:$I$22</definedName>
    <definedName name="XDO_?YTM?496?">'SFMP- Series 78'!$I$18:$I$34</definedName>
    <definedName name="XDO_?YTM?497?">'SFMP- Series 78'!$I$18:$I$51</definedName>
    <definedName name="XDO_?YTM?498?">'SFMP- Series 78'!$I$18:$I$66</definedName>
    <definedName name="XDO_?YTM?499?">'SFMP- Series 78'!$I$18:$I$71</definedName>
    <definedName name="XDO_?YTM?5?">#REF!</definedName>
    <definedName name="XDO_?YTM?50?">STOF!$I$10:$I$34</definedName>
    <definedName name="XDO_?YTM?500?">SDYF!$I$10:$I$51</definedName>
    <definedName name="XDO_?YTM?501?">SDYF!$I$10:$I$59</definedName>
    <definedName name="XDO_?YTM?502?">SDYF!$I$10:$I$64</definedName>
    <definedName name="XDO_?YTM?503?">SDYF!$I$10:$I$103</definedName>
    <definedName name="XDO_?YTM?504?">SDYF!$I$10:$I$108</definedName>
    <definedName name="XDO_?YTM?505?">'SFMP- Series 79'!$I$18:$I$21</definedName>
    <definedName name="XDO_?YTM?506?">'SFMP- Series 79'!$I$18:$I$44</definedName>
    <definedName name="XDO_?YTM?507?">'SFMP- Series 79'!$I$18:$I$59</definedName>
    <definedName name="XDO_?YTM?508?">'SFMP- Series 79'!$I$18:$I$64</definedName>
    <definedName name="XDO_?YTM?509?">'SFMP- Series 81'!$I$18:$I$25</definedName>
    <definedName name="XDO_?YTM?51?">STOF!$I$10:$I$39</definedName>
    <definedName name="XDO_?YTM?510?">'SFMP- Series 81'!$I$18:$I$41</definedName>
    <definedName name="XDO_?YTM?511?">'SFMP- Series 81'!$I$18:$I$59</definedName>
    <definedName name="XDO_?YTM?512?">'SFMP- Series 81'!$I$18:$I$74</definedName>
    <definedName name="XDO_?YTM?513?">'SFMP- Series 81'!$I$18:$I$79</definedName>
    <definedName name="XDO_?YTM?514?">'SBI-BSE-SENSEX-IF'!$I$10:$I$39</definedName>
    <definedName name="XDO_?YTM?515?">'SBI-BSE-SENSEX-IF'!$I$10:$I$82</definedName>
    <definedName name="XDO_?YTM?516?">'SBI-BSE-SENSEX-IF'!$I$10:$I$87</definedName>
    <definedName name="XDO_?YTM?517?">LIQUIDSBI!$I$52</definedName>
    <definedName name="XDO_?YTM?518?">LIQUIDSBI!$I$52:$I$57</definedName>
    <definedName name="XDO_?YTM?519?">SN50EWIF!$I$10:$I$59</definedName>
    <definedName name="XDO_?YTM?52?">STOF!$I$10:$I$47</definedName>
    <definedName name="XDO_?YTM?520?">SN50EWIF!$I$10:$I$102</definedName>
    <definedName name="XDO_?YTM?521?">SN50EWIF!$I$10:$I$107</definedName>
    <definedName name="XDO_?YTM?522?">SEOF!$I$10:$I$37</definedName>
    <definedName name="XDO_?YTM?523?">SEOF!$I$10:$I$80</definedName>
    <definedName name="XDO_?YTM?524?">SEOF!$I$10:$I$85</definedName>
    <definedName name="XDO_?YTM?525?">'SBI-AOF'!$I$10:$I$37</definedName>
    <definedName name="XDO_?YTM?526?">'SBI-AOF'!$I$10:$I$80</definedName>
    <definedName name="XDO_?YTM?527?">'SBI-AOF'!$I$10:$I$85</definedName>
    <definedName name="XDO_?YTM?528?">'SBI Silver ETF'!$I$54</definedName>
    <definedName name="XDO_?YTM?529?">'SBI Silver ETF'!$I$54:$I$56</definedName>
    <definedName name="XDO_?YTM?53?">STOF!$I$10:$I$86</definedName>
    <definedName name="XDO_?YTM?530?">'SBI Silver ETF'!$I$54:$I$59</definedName>
    <definedName name="XDO_?YTM?531?">'SBI Silver ETF Fund of Fund'!$I$42</definedName>
    <definedName name="XDO_?YTM?532?">'SBI Silver ETF Fund of Fund'!$I$42:$I$54</definedName>
    <definedName name="XDO_?YTM?533?">'SBI Silver ETF Fund of Fund'!$I$42:$I$59</definedName>
    <definedName name="XDO_?YTM?534?">'SBI Nifty50 Equal Weight ETF'!$I$10:$I$59</definedName>
    <definedName name="XDO_?YTM?535?">'SBI Nifty50 Equal Weight ETF'!$I$10:$I$102</definedName>
    <definedName name="XDO_?YTM?536?">'SBI Nifty50 Equal Weight ETF'!$I$10:$I$107</definedName>
    <definedName name="XDO_?YTM?537?">SIOF!$I$10:$I$45</definedName>
    <definedName name="XDO_?YTM?538?">SIOF!$I$10:$I$88</definedName>
    <definedName name="XDO_?YTM?539?">SIOF!$I$10:$I$93</definedName>
    <definedName name="XDO_?YTM?54?">STOF!$I$10:$I$91</definedName>
    <definedName name="XDO_?YTM?540?">'SBI Nifty 500 Index Fund'!$I$10:$I$510</definedName>
    <definedName name="XDO_?YTM?541?">'SBI Nifty 500 Index Fund'!$I$10:$I$553</definedName>
    <definedName name="XDO_?YTM?542?">'SBI Nifty 500 Index Fund'!$I$10:$I$558</definedName>
    <definedName name="XDO_?YTM?543?">SBINICIF!$I$10:$I$39</definedName>
    <definedName name="XDO_?YTM?544?">SBINICIF!$I$10:$I$82</definedName>
    <definedName name="XDO_?YTM?545?">SBINICIF!$I$10:$I$87</definedName>
    <definedName name="XDO_?YTM?546?">#REF!</definedName>
    <definedName name="XDO_?YTM?547?">#REF!</definedName>
    <definedName name="XDO_?YTM?548?">#REF!</definedName>
    <definedName name="XDO_?YTM?549?">#REF!</definedName>
    <definedName name="XDO_?YTM?55?">SHOF!$I$10:$I$38</definedName>
    <definedName name="XDO_?YTM?550?">#REF!</definedName>
    <definedName name="XDO_?YTM?551?">#REF!</definedName>
    <definedName name="XDO_?YTM?552?">#REF!</definedName>
    <definedName name="XDO_?YTM?553?">#REF!</definedName>
    <definedName name="XDO_?YTM?554?">#REF!</definedName>
    <definedName name="XDO_?YTM?555?">#REF!</definedName>
    <definedName name="XDO_?YTM?556?">#REF!</definedName>
    <definedName name="XDO_?YTM?557?">#REF!</definedName>
    <definedName name="XDO_?YTM?558?">#REF!</definedName>
    <definedName name="XDO_?YTM?559?">#REF!</definedName>
    <definedName name="XDO_?YTM?56?">SHOF!$I$10:$I$44</definedName>
    <definedName name="XDO_?YTM?560?">#REF!</definedName>
    <definedName name="XDO_?YTM?561?">#REF!</definedName>
    <definedName name="XDO_?YTM?562?">#REF!</definedName>
    <definedName name="XDO_?YTM?57?">SHOF!$I$10:$I$83</definedName>
    <definedName name="XDO_?YTM?58?">SHOF!$I$10:$I$88</definedName>
    <definedName name="XDO_?YTM?59?">SCF!$I$10:$I$95</definedName>
    <definedName name="XDO_?YTM?6?">#REF!</definedName>
    <definedName name="XDO_?YTM?60?">SCF!$I$10:$I$102</definedName>
    <definedName name="XDO_?YTM?61?">SCF!$I$10:$I$106</definedName>
    <definedName name="XDO_?YTM?62?">SCF!$I$10:$I$130</definedName>
    <definedName name="XDO_?YTM?63?">SCF!$I$10:$I$149</definedName>
    <definedName name="XDO_?YTM?64?">SCF!$I$10:$I$154</definedName>
    <definedName name="XDO_?YTM?65?">SNIF!$I$10:$I$59</definedName>
    <definedName name="XDO_?YTM?66?">SNIF!$I$10:$I$102</definedName>
    <definedName name="XDO_?YTM?67?">SNIF!$I$10:$I$107</definedName>
    <definedName name="XDO_?YTM?68?">'SMCBF-SP'!$I$10:$I$27</definedName>
    <definedName name="XDO_?YTM?69?">'SMCBF-SP'!$I$10:$I$48</definedName>
    <definedName name="XDO_?YTM?7?">#REF!</definedName>
    <definedName name="XDO_?YTM?70?">'SMCBF-SP'!$I$10:$I$59</definedName>
    <definedName name="XDO_?YTM?71?">'SMCBF-SP'!$I$10:$I$64</definedName>
    <definedName name="XDO_?YTM?72?">'SMCBF-SP'!$I$10:$I$77</definedName>
    <definedName name="XDO_?YTM?73?">'SMCBF-SP'!$I$10:$I$92</definedName>
    <definedName name="XDO_?YTM?74?">'SMCBF-SP'!$I$10:$I$97</definedName>
    <definedName name="XDO_?YTM?75?">SOF!$I$34</definedName>
    <definedName name="XDO_?YTM?76?">SOF!$I$34:$I$54</definedName>
    <definedName name="XDO_?YTM?77?">SOF!$I$34:$I$59</definedName>
    <definedName name="XDO_?YTM?78?">SMMDF!$I$18:$I$49</definedName>
    <definedName name="XDO_?YTM?79?">SMMDF!$I$18:$I$62</definedName>
    <definedName name="XDO_?YTM?8?">#REF!</definedName>
    <definedName name="XDO_?YTM?80?">SMMDF!$I$18:$I$70</definedName>
    <definedName name="XDO_?YTM?81?">SMMDF!$I$18:$I$85</definedName>
    <definedName name="XDO_?YTM?82?">SMMDF!$I$18:$I$95</definedName>
    <definedName name="XDO_?YTM?83?">SMMDF!$I$18:$I$100</definedName>
    <definedName name="XDO_?YTM?84?">SLF!$I$18:$I$19</definedName>
    <definedName name="XDO_?YTM?85?">SLF!$I$18:$I$67</definedName>
    <definedName name="XDO_?YTM?86?">SLF!$I$18:$I$90</definedName>
    <definedName name="XDO_?YTM?87?">SLF!$I$18:$I$106</definedName>
    <definedName name="XDO_?YTM?88?">SLF!$I$18:$I$117</definedName>
    <definedName name="XDO_?YTM?89?">SLF!$I$18:$I$127</definedName>
    <definedName name="XDO_?YTM?9?">SLMF!$I$10:$I$84</definedName>
    <definedName name="XDO_?YTM?90?">SLF!$I$18:$I$132</definedName>
    <definedName name="XDO_?YTM?91?">SDBF!$I$18:$I$24</definedName>
    <definedName name="XDO_?YTM?92?">SDBF!$I$18:$I$30</definedName>
    <definedName name="XDO_?YTM?93?">SDBF!$I$18:$I$36</definedName>
    <definedName name="XDO_?YTM?94?">SDBF!$I$18:$I$57</definedName>
    <definedName name="XDO_?YTM?95?">SDBF!$I$18:$I$67</definedName>
    <definedName name="XDO_?YTM?96?">SDBF!$I$18:$I$72</definedName>
    <definedName name="XDO_?YTM?97?">SSF!$I$24:$I$25</definedName>
    <definedName name="XDO_?YTM?98?">SSF!$I$24:$I$57</definedName>
    <definedName name="XDO_?YTM?99?">SSF!$I$24:$I$93</definedName>
    <definedName name="XDO_GROUP_?G_2?">SMEEF!$2:$102</definedName>
    <definedName name="XDO_GROUP_?G_2?1?">#REF!</definedName>
    <definedName name="XDO_GROUP_?G_2?10?">#REF!</definedName>
    <definedName name="XDO_GROUP_?G_2?100?">SMCF!$2:$104</definedName>
    <definedName name="XDO_GROUP_?G_2?101?">'SFMP- Series 61'!$2:$81</definedName>
    <definedName name="XDO_GROUP_?G_2?102?">'SFMP- Series 66'!$2:$79</definedName>
    <definedName name="XDO_GROUP_?G_2?103?">'SFMP- Series 67'!$2:$79</definedName>
    <definedName name="XDO_GROUP_?G_2?104?">'SFMP- Series 64'!$2:$75</definedName>
    <definedName name="XDO_GROUP_?G_2?105?">'SFMP- Series 68'!$2:$64</definedName>
    <definedName name="XDO_GROUP_?G_2?106?">SNM150IF!$2:$211</definedName>
    <definedName name="XDO_GROUP_?G_2?107?">SNS250IF!$2:$310</definedName>
    <definedName name="XDO_GROUP_?G_2?108?">'SCIGI-JUN 2036'!$2:$62</definedName>
    <definedName name="XDO_GROUP_?G_2?109?">'SCIGI-APR 2029'!$2:$61</definedName>
    <definedName name="XDO_GROUP_?G_2?11?">SEHF!$2:$164</definedName>
    <definedName name="XDO_GROUP_?G_2?110?">'SCISI-SEP 2027'!$2:$79</definedName>
    <definedName name="XDO_GROUP_?G_2?111?">'SFMP- Series 72'!$2:$64</definedName>
    <definedName name="XDO_GROUP_?G_2?112?">'SFMP- Series 73'!$2:$64</definedName>
    <definedName name="XDO_GROUP_?G_2?113?">SLDF!$2:$72</definedName>
    <definedName name="XDO_GROUP_?G_2?114?">'SFMP- Series 74'!$2:$73</definedName>
    <definedName name="XDO_GROUP_?G_2?115?">'SFMP- Series 76'!$2:$72</definedName>
    <definedName name="XDO_GROUP_?G_2?116?">'SFMP- Series 78'!$2:$74</definedName>
    <definedName name="XDO_GROUP_?G_2?117?">SDYF!$2:$111</definedName>
    <definedName name="XDO_GROUP_?G_2?118?">'SFMP- Series 79'!$2:$67</definedName>
    <definedName name="XDO_GROUP_?G_2?119?">'SFMP- Series 81'!$2:$82</definedName>
    <definedName name="XDO_GROUP_?G_2?12?">#REF!</definedName>
    <definedName name="XDO_GROUP_?G_2?120?">'SBI-BSE-SENSEX-IF'!$2:$90</definedName>
    <definedName name="XDO_GROUP_?G_2?121?">LIQUIDSBI!$2:$60</definedName>
    <definedName name="XDO_GROUP_?G_2?122?">SN50EWIF!$2:$110</definedName>
    <definedName name="XDO_GROUP_?G_2?123?">SEOF!$2:$88</definedName>
    <definedName name="XDO_GROUP_?G_2?124?">'SBI-AOF'!$2:$88</definedName>
    <definedName name="XDO_GROUP_?G_2?125?">'SBI Silver ETF'!$2:$62</definedName>
    <definedName name="XDO_GROUP_?G_2?126?">'SBI Silver ETF Fund of Fund'!$2:$62</definedName>
    <definedName name="XDO_GROUP_?G_2?127?">'SBI Nifty50 Equal Weight ETF'!$2:$110</definedName>
    <definedName name="XDO_GROUP_?G_2?128?">SIOF!$2:$96</definedName>
    <definedName name="XDO_GROUP_?G_2?129?">'SBI Nifty 500 Index Fund'!$2:$561</definedName>
    <definedName name="XDO_GROUP_?G_2?13?">SMIF!$2:$81</definedName>
    <definedName name="XDO_GROUP_?G_2?130?">SBINICIF!$2:$90</definedName>
    <definedName name="XDO_GROUP_?G_2?131?">#REF!</definedName>
    <definedName name="XDO_GROUP_?G_2?132?">#REF!</definedName>
    <definedName name="XDO_GROUP_?G_2?133?">#REF!</definedName>
    <definedName name="XDO_GROUP_?G_2?134?">#REF!</definedName>
    <definedName name="XDO_GROUP_?G_2?135?">#REF!</definedName>
    <definedName name="XDO_GROUP_?G_2?136?">#REF!</definedName>
    <definedName name="XDO_GROUP_?G_2?137?">#REF!</definedName>
    <definedName name="XDO_GROUP_?G_2?138?">#REF!</definedName>
    <definedName name="XDO_GROUP_?G_2?14?">#REF!</definedName>
    <definedName name="XDO_GROUP_?G_2?15?">SCOF!$2:$109</definedName>
    <definedName name="XDO_GROUP_?G_2?16?">STOF!$2:$94</definedName>
    <definedName name="XDO_GROUP_?G_2?17?">SHOF!$2:$91</definedName>
    <definedName name="XDO_GROUP_?G_2?18?">SCF!$2:$157</definedName>
    <definedName name="XDO_GROUP_?G_2?19?">SNIF!$2:$110</definedName>
    <definedName name="XDO_GROUP_?G_2?2?">#REF!</definedName>
    <definedName name="XDO_GROUP_?G_2?20?">'SMCBF-SP'!$2:$100</definedName>
    <definedName name="XDO_GROUP_?G_2?21?">SOF!$2:$62</definedName>
    <definedName name="XDO_GROUP_?G_2?22?">SMMDF!$2:$103</definedName>
    <definedName name="XDO_GROUP_?G_2?23?">SLF!$2:$135</definedName>
    <definedName name="XDO_GROUP_?G_2?24?">SDBF!$2:$75</definedName>
    <definedName name="XDO_GROUP_?G_2?25?">SSF!$2:$169</definedName>
    <definedName name="XDO_GROUP_?G_2?26?">SCRF!$2:$102</definedName>
    <definedName name="XDO_GROUP_?G_2?27?">SFEF!$2:$91</definedName>
    <definedName name="XDO_GROUP_?G_2?28?">SCHF!$2:$169</definedName>
    <definedName name="XDO_GROUP_?G_2?29?">SMUSD!$2:$127</definedName>
    <definedName name="XDO_GROUP_?G_2?3?">#REF!</definedName>
    <definedName name="XDO_GROUP_?G_2?30?">SMIDCAP!$2:$129</definedName>
    <definedName name="XDO_GROUP_?G_2?31?">SMCMF!$2:$64</definedName>
    <definedName name="XDO_GROUP_?G_2?32?">SMCOMMA!$2:$85</definedName>
    <definedName name="XDO_GROUP_?G_2?33?">SMGF!$2:$68</definedName>
    <definedName name="XDO_GROUP_?G_2?34?">SFLEXI!$2:$165</definedName>
    <definedName name="XDO_GROUP_?G_2?35?">SMAAF!$2:$159</definedName>
    <definedName name="XDO_GROUP_?G_2?36?">SBLUECHIP!$2:$107</definedName>
    <definedName name="XDO_GROUP_?G_2?37?">SAOF!$2:$288</definedName>
    <definedName name="XDO_GROUP_?G_2?38?">SIF!$2:$106</definedName>
    <definedName name="XDO_GROUP_?G_2?39?">SMLDF!$2:$152</definedName>
    <definedName name="XDO_GROUP_?G_2?4?">#REF!</definedName>
    <definedName name="XDO_GROUP_?G_2?40?">SSTDF!$2:$138</definedName>
    <definedName name="XDO_GROUP_?G_2?41?">SETFGOLD!$2:$62</definedName>
    <definedName name="XDO_GROUP_?G_2?42?">SPSU!$2:$85</definedName>
    <definedName name="XDO_GROUP_?G_2?43?">SGF!$2:$62</definedName>
    <definedName name="XDO_GROUP_?G_2?44?">SBISENSEX!$2:$90</definedName>
    <definedName name="XDO_GROUP_?G_2?45?">SSCF!$2:$118</definedName>
    <definedName name="XDO_GROUP_?G_2?46?">SBPF!$2:$106</definedName>
    <definedName name="XDO_GROUP_?G_2?47?">'SLTAF-I'!$2:$84</definedName>
    <definedName name="XDO_GROUP_?G_2?48?">'SLTAF-II'!$2:$84</definedName>
    <definedName name="XDO_GROUP_?G_2?49?">SBFS!$2:$86</definedName>
    <definedName name="XDO_GROUP_?G_2?5?">SLMF!$2:$141</definedName>
    <definedName name="XDO_GROUP_?G_2?50?">SETFNN50!$2:$110</definedName>
    <definedName name="XDO_GROUP_?G_2?51?">SETFNIFBK!$2:$72</definedName>
    <definedName name="XDO_GROUP_?G_2?52?">SETFBSE100!$2:$161</definedName>
    <definedName name="XDO_GROUP_?G_2?53?">SESF!$2:$208</definedName>
    <definedName name="XDO_GROUP_?G_2?54?">SETFNIF50!$2:$110</definedName>
    <definedName name="XDO_GROUP_?G_2?55?">'SLTAF-III'!$2:$86</definedName>
    <definedName name="XDO_GROUP_?G_2?56?">SETF10GILT!$2:$61</definedName>
    <definedName name="XDO_GROUP_?G_2?57?">'SLTAF-IV'!$2:$83</definedName>
    <definedName name="XDO_GROUP_?G_2?58?">'SLTAF-V'!$2:$88</definedName>
    <definedName name="XDO_GROUP_?G_2?59?">'SLTAF-VI'!$2:$98</definedName>
    <definedName name="XDO_GROUP_?G_2?6?">SLTEF!$2:$119</definedName>
    <definedName name="XDO_GROUP_?G_2?60?">SETFSN50!$2:$111</definedName>
    <definedName name="XDO_GROUP_?G_2?61?">SBIETFQLTY!$2:$90</definedName>
    <definedName name="XDO_GROUP_?G_2?62?">SCBF!$2:$153</definedName>
    <definedName name="XDO_GROUP_?G_2?63?">SEMVF!$2:$110</definedName>
    <definedName name="XDO_GROUP_?G_2?64?">'SFMP- Series 1'!$2:$73</definedName>
    <definedName name="XDO_GROUP_?G_2?65?">'SFMP- Series 6'!$2:$71</definedName>
    <definedName name="XDO_GROUP_?G_2?66?">'SFMP- Series 34'!$2:$66</definedName>
    <definedName name="XDO_GROUP_?G_2?67?">'SMCBF-IP'!$2:$95</definedName>
    <definedName name="XDO_GROUP_?G_2?68?">SFRDF!$2:$76</definedName>
    <definedName name="XDO_GROUP_?G_2?69?">SBIETFIT!$2:$70</definedName>
    <definedName name="XDO_GROUP_?G_2?7?">#REF!</definedName>
    <definedName name="XDO_GROUP_?G_2?70?">SBIETFPB!$2:$70</definedName>
    <definedName name="XDO_GROUP_?G_2?71?">'SRBF-AP'!$2:$108</definedName>
    <definedName name="XDO_GROUP_?G_2?72?">'SRBF-AHP'!$2:$120</definedName>
    <definedName name="XDO_GROUP_?G_2?73?">'SRBF-CHP'!$2:$119</definedName>
    <definedName name="XDO_GROUP_?G_2?74?">'SRBF-CP'!$2:$120</definedName>
    <definedName name="XDO_GROUP_?G_2?75?">'SIA-US EQUITY FOF'!$2:$61</definedName>
    <definedName name="XDO_GROUP_?G_2?76?">'SFMP- Series 41'!$2:$77</definedName>
    <definedName name="XDO_GROUP_?G_2?77?">'SFMP- Series 42'!$2:$85</definedName>
    <definedName name="XDO_GROUP_?G_2?78?">'SFMP- Series 43'!$2:$76</definedName>
    <definedName name="XDO_GROUP_?G_2?79?">'SNN50'!$2:$110</definedName>
    <definedName name="XDO_GROUP_?G_2?8?">#REF!</definedName>
    <definedName name="XDO_GROUP_?G_2?80?">'SFMP- Series 44'!$2:$76</definedName>
    <definedName name="XDO_GROUP_?G_2?81?">'SFMP- Series 45'!$2:$79</definedName>
    <definedName name="XDO_GROUP_?G_2?82?">SBIETFCON!$2:$90</definedName>
    <definedName name="XDO_GROUP_?G_2?83?">'SFMP- Series 46'!$2:$71</definedName>
    <definedName name="XDO_GROUP_?G_2?84?">'SFMP- Series 47'!$2:$70</definedName>
    <definedName name="XDO_GROUP_?G_2?85?">'SFMP- Series 48'!$2:$68</definedName>
    <definedName name="XDO_GROUP_?G_2?86?">SBAF!$2:$205</definedName>
    <definedName name="XDO_GROUP_?G_2?87?">'SFMP- Series 49'!$2:$76</definedName>
    <definedName name="XDO_GROUP_?G_2?88?">'SFMP- Series 50'!$2:$72</definedName>
    <definedName name="XDO_GROUP_?G_2?89?">'SFMP- Series 51'!$2:$81</definedName>
    <definedName name="XDO_GROUP_?G_2?9?">SMGLF!$2:$91</definedName>
    <definedName name="XDO_GROUP_?G_2?90?">'SFMP- Series 52'!$2:$75</definedName>
    <definedName name="XDO_GROUP_?G_2?91?">'SFMP- Series 53'!$2:$80</definedName>
    <definedName name="XDO_GROUP_?G_2?92?">'SFMP- Series 54'!$2:$67</definedName>
    <definedName name="XDO_GROUP_?G_2?93?">'SFMP- Series 55'!$2:$78</definedName>
    <definedName name="XDO_GROUP_?G_2?94?">'SFMP- Series 56'!$2:$69</definedName>
    <definedName name="XDO_GROUP_?G_2?95?">'SFMP- Series 57'!$2:$75</definedName>
    <definedName name="XDO_GROUP_?G_2?96?">'SFMP- Series 58'!$2:$73</definedName>
    <definedName name="XDO_GROUP_?G_2?97?">SCPSE!$2:$163</definedName>
    <definedName name="XDO_GROUP_?G_2?98?">'SFMP- Series 59'!$2:$63</definedName>
    <definedName name="XDO_GROUP_?G_2?99?">'SFMP- Series 60'!$2:$74</definedName>
    <definedName name="XDO_GROUP_?G_3?">SMEEF!$8:$101</definedName>
    <definedName name="XDO_GROUP_?G_3?1?">#REF!</definedName>
    <definedName name="XDO_GROUP_?G_3?10?">#REF!</definedName>
    <definedName name="XDO_GROUP_?G_3?100?">SMCF!$8:$103</definedName>
    <definedName name="XDO_GROUP_?G_3?101?">'SFMP- Series 61'!$16:$80</definedName>
    <definedName name="XDO_GROUP_?G_3?102?">'SFMP- Series 66'!$16:$78</definedName>
    <definedName name="XDO_GROUP_?G_3?103?">'SFMP- Series 67'!$16:$78</definedName>
    <definedName name="XDO_GROUP_?G_3?104?">'SFMP- Series 64'!$16:$74</definedName>
    <definedName name="XDO_GROUP_?G_3?105?">'SFMP- Series 68'!$16:$63</definedName>
    <definedName name="XDO_GROUP_?G_3?106?">SNM150IF!$8:$210</definedName>
    <definedName name="XDO_GROUP_?G_3?107?">SNS250IF!$8:$309</definedName>
    <definedName name="XDO_GROUP_?G_3?108?">'SCIGI-JUN 2036'!$16:$61</definedName>
    <definedName name="XDO_GROUP_?G_3?109?">'SCIGI-APR 2029'!$16:$60</definedName>
    <definedName name="XDO_GROUP_?G_3?11?">SEHF!$8:$163</definedName>
    <definedName name="XDO_GROUP_?G_3?110?">'SCISI-SEP 2027'!$16:$78</definedName>
    <definedName name="XDO_GROUP_?G_3?111?">'SFMP- Series 72'!$28:$63</definedName>
    <definedName name="XDO_GROUP_?G_3?112?">'SFMP- Series 73'!$28:$63</definedName>
    <definedName name="XDO_GROUP_?G_3?113?">SLDF!$16:$71</definedName>
    <definedName name="XDO_GROUP_?G_3?114?">'SFMP- Series 74'!$16:$72</definedName>
    <definedName name="XDO_GROUP_?G_3?115?">'SFMP- Series 76'!$16:$71</definedName>
    <definedName name="XDO_GROUP_?G_3?116?">'SFMP- Series 78'!$16:$73</definedName>
    <definedName name="XDO_GROUP_?G_3?117?">SDYF!$8:$110</definedName>
    <definedName name="XDO_GROUP_?G_3?118?">'SFMP- Series 79'!$16:$66</definedName>
    <definedName name="XDO_GROUP_?G_3?119?">'SFMP- Series 81'!$16:$81</definedName>
    <definedName name="XDO_GROUP_?G_3?12?">#REF!</definedName>
    <definedName name="XDO_GROUP_?G_3?120?">'SBI-BSE-SENSEX-IF'!$8:$89</definedName>
    <definedName name="XDO_GROUP_?G_3?121?">LIQUIDSBI!$40:$59</definedName>
    <definedName name="XDO_GROUP_?G_3?122?">SN50EWIF!$8:$109</definedName>
    <definedName name="XDO_GROUP_?G_3?123?">SEOF!$8:$87</definedName>
    <definedName name="XDO_GROUP_?G_3?124?">'SBI-AOF'!$8:$87</definedName>
    <definedName name="XDO_GROUP_?G_3?125?">'SBI Silver ETF'!$40:$61</definedName>
    <definedName name="XDO_GROUP_?G_3?126?">'SBI Silver ETF Fund of Fund'!$40:$61</definedName>
    <definedName name="XDO_GROUP_?G_3?127?">'SBI Nifty50 Equal Weight ETF'!$8:$109</definedName>
    <definedName name="XDO_GROUP_?G_3?128?">SIOF!$8:$95</definedName>
    <definedName name="XDO_GROUP_?G_3?129?">'SBI Nifty 500 Index Fund'!$8:$560</definedName>
    <definedName name="XDO_GROUP_?G_3?13?">SMIF!$16:$80</definedName>
    <definedName name="XDO_GROUP_?G_3?130?">SBINICIF!$8:$89</definedName>
    <definedName name="XDO_GROUP_?G_3?131?">#REF!</definedName>
    <definedName name="XDO_GROUP_?G_3?132?">#REF!</definedName>
    <definedName name="XDO_GROUP_?G_3?133?">#REF!</definedName>
    <definedName name="XDO_GROUP_?G_3?134?">#REF!</definedName>
    <definedName name="XDO_GROUP_?G_3?135?">#REF!</definedName>
    <definedName name="XDO_GROUP_?G_3?136?">#REF!</definedName>
    <definedName name="XDO_GROUP_?G_3?137?">#REF!</definedName>
    <definedName name="XDO_GROUP_?G_3?138?">#REF!</definedName>
    <definedName name="XDO_GROUP_?G_3?14?">#REF!</definedName>
    <definedName name="XDO_GROUP_?G_3?15?">SCOF!$8:$108</definedName>
    <definedName name="XDO_GROUP_?G_3?16?">STOF!$8:$93</definedName>
    <definedName name="XDO_GROUP_?G_3?17?">SHOF!$8:$90</definedName>
    <definedName name="XDO_GROUP_?G_3?18?">SCF!$8:$156</definedName>
    <definedName name="XDO_GROUP_?G_3?19?">SNIF!$8:$109</definedName>
    <definedName name="XDO_GROUP_?G_3?2?">#REF!</definedName>
    <definedName name="XDO_GROUP_?G_3?20?">'SMCBF-SP'!$8:$99</definedName>
    <definedName name="XDO_GROUP_?G_3?21?">SOF!$28:$61</definedName>
    <definedName name="XDO_GROUP_?G_3?22?">SMMDF!$16:$102</definedName>
    <definedName name="XDO_GROUP_?G_3?23?">SLF!$16:$134</definedName>
    <definedName name="XDO_GROUP_?G_3?24?">SDBF!$16:$74</definedName>
    <definedName name="XDO_GROUP_?G_3?25?">SSF!$16:$168</definedName>
    <definedName name="XDO_GROUP_?G_3?26?">SCRF!$8:$101</definedName>
    <definedName name="XDO_GROUP_?G_3?27?">SFEF!$8:$90</definedName>
    <definedName name="XDO_GROUP_?G_3?28?">SCHF!$8:$168</definedName>
    <definedName name="XDO_GROUP_?G_3?29?">SMUSD!$16:$126</definedName>
    <definedName name="XDO_GROUP_?G_3?3?">#REF!</definedName>
    <definedName name="XDO_GROUP_?G_3?30?">SMIDCAP!$8:$128</definedName>
    <definedName name="XDO_GROUP_?G_3?31?">SMCMF!$16:$63</definedName>
    <definedName name="XDO_GROUP_?G_3?32?">SMCOMMA!$8:$84</definedName>
    <definedName name="XDO_GROUP_?G_3?33?">SMGF!$16:$67</definedName>
    <definedName name="XDO_GROUP_?G_3?34?">SFLEXI!$8:$164</definedName>
    <definedName name="XDO_GROUP_?G_3?35?">SMAAF!$8:$158</definedName>
    <definedName name="XDO_GROUP_?G_3?36?">SBLUECHIP!$8:$106</definedName>
    <definedName name="XDO_GROUP_?G_3?37?">SAOF!$8:$287</definedName>
    <definedName name="XDO_GROUP_?G_3?38?">SIF!$8:$105</definedName>
    <definedName name="XDO_GROUP_?G_3?39?">SMLDF!$16:$151</definedName>
    <definedName name="XDO_GROUP_?G_3?4?">#REF!</definedName>
    <definedName name="XDO_GROUP_?G_3?40?">SSTDF!$16:$137</definedName>
    <definedName name="XDO_GROUP_?G_3?41?">SETFGOLD!$40:$61</definedName>
    <definedName name="XDO_GROUP_?G_3?42?">SPSU!$8:$84</definedName>
    <definedName name="XDO_GROUP_?G_3?43?">SGF!$40:$61</definedName>
    <definedName name="XDO_GROUP_?G_3?44?">SBISENSEX!$8:$89</definedName>
    <definedName name="XDO_GROUP_?G_3?45?">SSCF!$8:$117</definedName>
    <definedName name="XDO_GROUP_?G_3?46?">SBPF!$16:$105</definedName>
    <definedName name="XDO_GROUP_?G_3?47?">'SLTAF-I'!$8:$83</definedName>
    <definedName name="XDO_GROUP_?G_3?48?">'SLTAF-II'!$8:$83</definedName>
    <definedName name="XDO_GROUP_?G_3?49?">SBFS!$8:$85</definedName>
    <definedName name="XDO_GROUP_?G_3?5?">SLMF!$8:$140</definedName>
    <definedName name="XDO_GROUP_?G_3?50?">SETFNN50!$8:$109</definedName>
    <definedName name="XDO_GROUP_?G_3?51?">SETFNIFBK!$8:$71</definedName>
    <definedName name="XDO_GROUP_?G_3?52?">SETFBSE100!$8:$160</definedName>
    <definedName name="XDO_GROUP_?G_3?53?">SESF!$8:$207</definedName>
    <definedName name="XDO_GROUP_?G_3?54?">SETFNIF50!$8:$109</definedName>
    <definedName name="XDO_GROUP_?G_3?55?">'SLTAF-III'!$8:$85</definedName>
    <definedName name="XDO_GROUP_?G_3?56?">SETF10GILT!$16:$60</definedName>
    <definedName name="XDO_GROUP_?G_3?57?">'SLTAF-IV'!$8:$82</definedName>
    <definedName name="XDO_GROUP_?G_3?58?">'SLTAF-V'!$8:$87</definedName>
    <definedName name="XDO_GROUP_?G_3?59?">'SLTAF-VI'!$8:$97</definedName>
    <definedName name="XDO_GROUP_?G_3?6?">SLTEF!$8:$118</definedName>
    <definedName name="XDO_GROUP_?G_3?60?">SETFSN50!$8:$110</definedName>
    <definedName name="XDO_GROUP_?G_3?61?">SBIETFQLTY!$8:$89</definedName>
    <definedName name="XDO_GROUP_?G_3?62?">SCBF!$16:$152</definedName>
    <definedName name="XDO_GROUP_?G_3?63?">SEMVF!$8:$109</definedName>
    <definedName name="XDO_GROUP_?G_3?64?">'SFMP- Series 1'!$16:$72</definedName>
    <definedName name="XDO_GROUP_?G_3?65?">'SFMP- Series 6'!$16:$70</definedName>
    <definedName name="XDO_GROUP_?G_3?66?">'SFMP- Series 34'!$16:$65</definedName>
    <definedName name="XDO_GROUP_?G_3?67?">'SMCBF-IP'!$8:$94</definedName>
    <definedName name="XDO_GROUP_?G_3?68?">SFRDF!$16:$75</definedName>
    <definedName name="XDO_GROUP_?G_3?69?">SBIETFIT!$8:$69</definedName>
    <definedName name="XDO_GROUP_?G_3?7?">#REF!</definedName>
    <definedName name="XDO_GROUP_?G_3?70?">SBIETFPB!$8:$69</definedName>
    <definedName name="XDO_GROUP_?G_3?71?">'SRBF-AP'!$8:$107</definedName>
    <definedName name="XDO_GROUP_?G_3?72?">'SRBF-AHP'!$8:$119</definedName>
    <definedName name="XDO_GROUP_?G_3?73?">'SRBF-CHP'!$8:$118</definedName>
    <definedName name="XDO_GROUP_?G_3?74?">'SRBF-CP'!$8:$119</definedName>
    <definedName name="XDO_GROUP_?G_3?75?">'SIA-US EQUITY FOF'!$8:$60</definedName>
    <definedName name="XDO_GROUP_?G_3?76?">'SFMP- Series 41'!$16:$76</definedName>
    <definedName name="XDO_GROUP_?G_3?77?">'SFMP- Series 42'!$16:$84</definedName>
    <definedName name="XDO_GROUP_?G_3?78?">'SFMP- Series 43'!$16:$75</definedName>
    <definedName name="XDO_GROUP_?G_3?79?">'SNN50'!$8:$109</definedName>
    <definedName name="XDO_GROUP_?G_3?8?">#REF!</definedName>
    <definedName name="XDO_GROUP_?G_3?80?">'SFMP- Series 44'!$16:$75</definedName>
    <definedName name="XDO_GROUP_?G_3?81?">'SFMP- Series 45'!$16:$78</definedName>
    <definedName name="XDO_GROUP_?G_3?82?">SBIETFCON!$8:$89</definedName>
    <definedName name="XDO_GROUP_?G_3?83?">'SFMP- Series 46'!$16:$70</definedName>
    <definedName name="XDO_GROUP_?G_3?84?">'SFMP- Series 47'!$16:$69</definedName>
    <definedName name="XDO_GROUP_?G_3?85?">'SFMP- Series 48'!$16:$67</definedName>
    <definedName name="XDO_GROUP_?G_3?86?">SBAF!$8:$204</definedName>
    <definedName name="XDO_GROUP_?G_3?87?">'SFMP- Series 49'!$16:$75</definedName>
    <definedName name="XDO_GROUP_?G_3?88?">'SFMP- Series 50'!$16:$71</definedName>
    <definedName name="XDO_GROUP_?G_3?89?">'SFMP- Series 51'!$16:$80</definedName>
    <definedName name="XDO_GROUP_?G_3?9?">SMGLF!$8:$90</definedName>
    <definedName name="XDO_GROUP_?G_3?90?">'SFMP- Series 52'!$16:$74</definedName>
    <definedName name="XDO_GROUP_?G_3?91?">'SFMP- Series 53'!$16:$79</definedName>
    <definedName name="XDO_GROUP_?G_3?92?">'SFMP- Series 54'!$16:$66</definedName>
    <definedName name="XDO_GROUP_?G_3?93?">'SFMP- Series 55'!$16:$77</definedName>
    <definedName name="XDO_GROUP_?G_3?94?">'SFMP- Series 56'!$16:$68</definedName>
    <definedName name="XDO_GROUP_?G_3?95?">'SFMP- Series 57'!$16:$74</definedName>
    <definedName name="XDO_GROUP_?G_3?96?">'SFMP- Series 58'!$16:$72</definedName>
    <definedName name="XDO_GROUP_?G_3?97?">SCPSE!$16:$162</definedName>
    <definedName name="XDO_GROUP_?G_3?98?">'SFMP- Series 59'!$28:$62</definedName>
    <definedName name="XDO_GROUP_?G_3?99?">'SFMP- Series 60'!$16:$73</definedName>
    <definedName name="XDO_GROUP_?G_4?">SMEEF!$B$99:$IZ$99</definedName>
    <definedName name="XDO_GROUP_?G_4?1?">#REF!</definedName>
    <definedName name="XDO_GROUP_?G_4?10?">SLMF!$B$88:$IV$90</definedName>
    <definedName name="XDO_GROUP_?G_4?100?">SSF!$B$97:$IV$136</definedName>
    <definedName name="XDO_GROUP_?G_4?101?">SSF!$B$140:$IV$140</definedName>
    <definedName name="XDO_GROUP_?G_4?102?">SSF!$B$151:$IV$151</definedName>
    <definedName name="XDO_GROUP_?G_4?103?">SSF!$B$161:$IV$161</definedName>
    <definedName name="XDO_GROUP_?G_4?104?">SSF!$B$166:$IV$166</definedName>
    <definedName name="XDO_GROUP_?G_4?105?">SCRF!$B$16:$IV$16</definedName>
    <definedName name="XDO_GROUP_?G_4?106?">SCRF!$B$21:$IV$53</definedName>
    <definedName name="XDO_GROUP_?G_4?107?">SCRF!$B$61:$IV$63</definedName>
    <definedName name="XDO_GROUP_?G_4?108?">SCRF!$B$84:$IV$84</definedName>
    <definedName name="XDO_GROUP_?G_4?109?">SCRF!$B$94:$IV$94</definedName>
    <definedName name="XDO_GROUP_?G_4?11?">SLMF!$B$94:$IV$94</definedName>
    <definedName name="XDO_GROUP_?G_4?110?">SCRF!$B$99:$IV$99</definedName>
    <definedName name="XDO_GROUP_?G_4?111?">SFEF!$B$10:$IV$33</definedName>
    <definedName name="XDO_GROUP_?G_4?112?">SFEF!$B$39:$IV$40</definedName>
    <definedName name="XDO_GROUP_?G_4?113?">SFEF!$B$83:$IV$83</definedName>
    <definedName name="XDO_GROUP_?G_4?114?">SFEF!$B$88:$IV$88</definedName>
    <definedName name="XDO_GROUP_?G_4?115?">SCHF!$B$10:$IV$49</definedName>
    <definedName name="XDO_GROUP_?G_4?116?">SCHF!$B$57:$IV$57</definedName>
    <definedName name="XDO_GROUP_?G_4?117?">SCHF!$B$62:$IV$113</definedName>
    <definedName name="XDO_GROUP_?G_4?118?">SCHF!$B$121:$IV$125</definedName>
    <definedName name="XDO_GROUP_?G_4?119?">SCHF!$B$129:$IV$131</definedName>
    <definedName name="XDO_GROUP_?G_4?12?">SLMF!$B$133:$IV$133</definedName>
    <definedName name="XDO_GROUP_?G_4?120?">SCHF!$B$138:$IV$138</definedName>
    <definedName name="XDO_GROUP_?G_4?121?">SCHF!$B$151:$IV$151</definedName>
    <definedName name="XDO_GROUP_?G_4?122?">SCHF!$B$161:$IV$161</definedName>
    <definedName name="XDO_GROUP_?G_4?123?">SCHF!$B$166:$IV$166</definedName>
    <definedName name="XDO_GROUP_?G_4?124?">SMUSD!$B$18:$IV$44</definedName>
    <definedName name="XDO_GROUP_?G_4?125?">SMUSD!$B$50:$IV$51</definedName>
    <definedName name="XDO_GROUP_?G_4?126?">SMUSD!$B$55:$IV$55</definedName>
    <definedName name="XDO_GROUP_?G_4?127?">SMUSD!$B$59:$IV$62</definedName>
    <definedName name="XDO_GROUP_?G_4?128?">SMUSD!$B$67:$IV$74</definedName>
    <definedName name="XDO_GROUP_?G_4?129?">SMUSD!$B$78:$IV$93</definedName>
    <definedName name="XDO_GROUP_?G_4?13?">SLMF!$B$138:$IV$138</definedName>
    <definedName name="XDO_GROUP_?G_4?130?">SMUSD!$B$97:$IV$98</definedName>
    <definedName name="XDO_GROUP_?G_4?131?">SMUSD!$B$109:$IV$109</definedName>
    <definedName name="XDO_GROUP_?G_4?132?">SMUSD!$B$119:$IV$119</definedName>
    <definedName name="XDO_GROUP_?G_4?133?">SMUSD!$B$124:$IV$124</definedName>
    <definedName name="XDO_GROUP_?G_4?134?">SMIDCAP!$B$10:$IV$74</definedName>
    <definedName name="XDO_GROUP_?G_4?135?">SMIDCAP!$B$99:$IV$102</definedName>
    <definedName name="XDO_GROUP_?G_4?136?">SMIDCAP!$B$121:$IV$121</definedName>
    <definedName name="XDO_GROUP_?G_4?137?">SMIDCAP!$B$126:$IV$126</definedName>
    <definedName name="XDO_GROUP_?G_4?138?">SMCMF!$B$24:$IV$27</definedName>
    <definedName name="XDO_GROUP_?G_4?139?">SMCMF!$B$56:$IV$56</definedName>
    <definedName name="XDO_GROUP_?G_4?14?">SLTEF!$B$10:$IV$68</definedName>
    <definedName name="XDO_GROUP_?G_4?140?">SMCMF!$B$61:$IV$61</definedName>
    <definedName name="XDO_GROUP_?G_4?141?">SMCOMMA!$B$10:$IV$34</definedName>
    <definedName name="XDO_GROUP_?G_4?142?">SMCOMMA!$B$77:$IV$77</definedName>
    <definedName name="XDO_GROUP_?G_4?143?">SMCOMMA!$B$82:$IV$82</definedName>
    <definedName name="XDO_GROUP_?G_4?144?">SMGF!$B$24:$IV$31</definedName>
    <definedName name="XDO_GROUP_?G_4?145?">SMGF!$B$60:$IV$60</definedName>
    <definedName name="XDO_GROUP_?G_4?146?">SMGF!$B$65:$IV$65</definedName>
    <definedName name="XDO_GROUP_?G_4?147?">SFLEXI!$B$10:$IV$110</definedName>
    <definedName name="XDO_GROUP_?G_4?148?">SFLEXI!$B$116:$IV$118</definedName>
    <definedName name="XDO_GROUP_?G_4?149?">SFLEXI!$B$157:$IV$157</definedName>
    <definedName name="XDO_GROUP_?G_4?15?">SLTEF!$B$111:$IV$111</definedName>
    <definedName name="XDO_GROUP_?G_4?150?">SFLEXI!$B$162:$IV$162</definedName>
    <definedName name="XDO_GROUP_?G_4?151?">SMAAF!$B$10:$IV$59</definedName>
    <definedName name="XDO_GROUP_?G_4?152?">SMAAF!$B$67:$IV$67</definedName>
    <definedName name="XDO_GROUP_?G_4?153?">SMAAF!$B$71:$IV$71</definedName>
    <definedName name="XDO_GROUP_?G_4?154?">SMAAF!$B$80:$IV$107</definedName>
    <definedName name="XDO_GROUP_?G_4?155?">SMAAF!$B$115:$IV$118</definedName>
    <definedName name="XDO_GROUP_?G_4?156?">SMAAF!$B$137:$IV$139</definedName>
    <definedName name="XDO_GROUP_?G_4?157?">SMAAF!$B$151:$IV$151</definedName>
    <definedName name="XDO_GROUP_?G_4?158?">SMAAF!$B$156:$IV$156</definedName>
    <definedName name="XDO_GROUP_?G_4?159?">SBLUECHIP!$B$10:$IV$54</definedName>
    <definedName name="XDO_GROUP_?G_4?16?">SLTEF!$B$116:$IV$116</definedName>
    <definedName name="XDO_GROUP_?G_4?160?">SBLUECHIP!$B$79:$IV$80</definedName>
    <definedName name="XDO_GROUP_?G_4?161?">SBLUECHIP!$B$99:$IV$99</definedName>
    <definedName name="XDO_GROUP_?G_4?162?">SBLUECHIP!$B$104:$IV$104</definedName>
    <definedName name="XDO_GROUP_?G_4?163?">SAOF!$B$10:$IV$203</definedName>
    <definedName name="XDO_GROUP_?G_4?164?">SAOF!$B$212:$IV$230</definedName>
    <definedName name="XDO_GROUP_?G_4?165?">SAOF!$B$243:$IV$246</definedName>
    <definedName name="XDO_GROUP_?G_4?166?">SAOF!$B$250:$IV$251</definedName>
    <definedName name="XDO_GROUP_?G_4?167?">SAOF!$B$255:$IV$258</definedName>
    <definedName name="XDO_GROUP_?G_4?168?">SAOF!$B$267:$IV$268</definedName>
    <definedName name="XDO_GROUP_?G_4?169?">SAOF!$B$280:$IV$280</definedName>
    <definedName name="XDO_GROUP_?G_4?17?">#REF!</definedName>
    <definedName name="XDO_GROUP_?G_4?170?">SAOF!$B$285:$IV$285</definedName>
    <definedName name="XDO_GROUP_?G_4?171?">SIF!$B$10:$IV$51</definedName>
    <definedName name="XDO_GROUP_?G_4?172?">SIF!$B$59:$IV$59</definedName>
    <definedName name="XDO_GROUP_?G_4?173?">SIF!$B$98:$IV$98</definedName>
    <definedName name="XDO_GROUP_?G_4?174?">SIF!$B$103:$IV$103</definedName>
    <definedName name="XDO_GROUP_?G_4?175?">SMLDF!$B$18:$IV$84</definedName>
    <definedName name="XDO_GROUP_?G_4?176?">SMLDF!$B$90:$IV$93</definedName>
    <definedName name="XDO_GROUP_?G_4?177?">SMLDF!$B$97:$IV$99</definedName>
    <definedName name="XDO_GROUP_?G_4?178?">SMLDF!$B$103:$IV$103</definedName>
    <definedName name="XDO_GROUP_?G_4?179?">SMLDF!$B$108:$IV$109</definedName>
    <definedName name="XDO_GROUP_?G_4?18?">#REF!</definedName>
    <definedName name="XDO_GROUP_?G_4?180?">SMLDF!$B$113:$IV$119</definedName>
    <definedName name="XDO_GROUP_?G_4?181?">SMLDF!$B$127:$IV$127</definedName>
    <definedName name="XDO_GROUP_?G_4?182?">SMLDF!$B$134:$IV$134</definedName>
    <definedName name="XDO_GROUP_?G_4?183?">SMLDF!$B$144:$IV$144</definedName>
    <definedName name="XDO_GROUP_?G_4?184?">SMLDF!$B$149:$IV$149</definedName>
    <definedName name="XDO_GROUP_?G_4?185?">SSTDF!$B$18:$IV$78</definedName>
    <definedName name="XDO_GROUP_?G_4?186?">SSTDF!$B$84:$IV$85</definedName>
    <definedName name="XDO_GROUP_?G_4?187?">SSTDF!$B$89:$IV$93</definedName>
    <definedName name="XDO_GROUP_?G_4?188?">SSTDF!$B$97:$IV$98</definedName>
    <definedName name="XDO_GROUP_?G_4?189?">SSTDF!$B$105:$IV$105</definedName>
    <definedName name="XDO_GROUP_?G_4?19?">#REF!</definedName>
    <definedName name="XDO_GROUP_?G_4?190?">SSTDF!$B$113:$IV$113</definedName>
    <definedName name="XDO_GROUP_?G_4?191?">SSTDF!$B$120:$IV$120</definedName>
    <definedName name="XDO_GROUP_?G_4?192?">SSTDF!$B$130:$IV$130</definedName>
    <definedName name="XDO_GROUP_?G_4?193?">SSTDF!$B$135:$IV$135</definedName>
    <definedName name="XDO_GROUP_?G_4?194?">SETFGOLD!$B$46:$IV$46</definedName>
    <definedName name="XDO_GROUP_?G_4?195?">SETFGOLD!$B$54:$IV$54</definedName>
    <definedName name="XDO_GROUP_?G_4?196?">SETFGOLD!$B$59:$IV$59</definedName>
    <definedName name="XDO_GROUP_?G_4?197?">SPSU!$B$10:$IV$34</definedName>
    <definedName name="XDO_GROUP_?G_4?198?">SPSU!$B$77:$IV$77</definedName>
    <definedName name="XDO_GROUP_?G_4?199?">SPSU!$B$82:$IV$82</definedName>
    <definedName name="XDO_GROUP_?G_4?2?">#REF!</definedName>
    <definedName name="XDO_GROUP_?G_4?20?">#REF!</definedName>
    <definedName name="XDO_GROUP_?G_4?200?">SGF!$B$42:$IV$42</definedName>
    <definedName name="XDO_GROUP_?G_4?201?">SGF!$B$54:$IV$54</definedName>
    <definedName name="XDO_GROUP_?G_4?202?">SGF!$B$59:$IV$59</definedName>
    <definedName name="XDO_GROUP_?G_4?203?">SBISENSEX!$B$10:$IV$39</definedName>
    <definedName name="XDO_GROUP_?G_4?204?">SBISENSEX!$B$82:$IV$82</definedName>
    <definedName name="XDO_GROUP_?G_4?205?">SBISENSEX!$B$87:$IV$87</definedName>
    <definedName name="XDO_GROUP_?G_4?206?">SSCF!$B$10:$IV$67</definedName>
    <definedName name="XDO_GROUP_?G_4?207?">SSCF!$B$110:$IV$110</definedName>
    <definedName name="XDO_GROUP_?G_4?208?">SSCF!$B$115:$IV$115</definedName>
    <definedName name="XDO_GROUP_?G_4?209?">SBPF!$B$18:$IV$58</definedName>
    <definedName name="XDO_GROUP_?G_4?21?">SMGLF!$B$10:$IV$35</definedName>
    <definedName name="XDO_GROUP_?G_4?210?">SBPF!$B$66:$IV$67</definedName>
    <definedName name="XDO_GROUP_?G_4?211?">SBPF!$B$88:$IV$88</definedName>
    <definedName name="XDO_GROUP_?G_4?212?">SBPF!$B$98:$IV$98</definedName>
    <definedName name="XDO_GROUP_?G_4?213?">SBPF!$B$103:$IV$103</definedName>
    <definedName name="XDO_GROUP_?G_4?214?">'SLTAF-I'!$B$10:$IV$33</definedName>
    <definedName name="XDO_GROUP_?G_4?215?">'SLTAF-I'!$B$76:$IV$76</definedName>
    <definedName name="XDO_GROUP_?G_4?216?">'SLTAF-I'!$B$81:$IV$81</definedName>
    <definedName name="XDO_GROUP_?G_4?217?">'SLTAF-II'!$B$10:$IV$33</definedName>
    <definedName name="XDO_GROUP_?G_4?218?">'SLTAF-II'!$B$76:$IV$76</definedName>
    <definedName name="XDO_GROUP_?G_4?219?">'SLTAF-II'!$B$81:$IV$81</definedName>
    <definedName name="XDO_GROUP_?G_4?22?">SMGLF!$B$41:$IV$44</definedName>
    <definedName name="XDO_GROUP_?G_4?220?">SBFS!$B$10:$IV$35</definedName>
    <definedName name="XDO_GROUP_?G_4?221?">SBFS!$B$78:$IV$78</definedName>
    <definedName name="XDO_GROUP_?G_4?222?">SBFS!$B$83:$IV$83</definedName>
    <definedName name="XDO_GROUP_?G_4?223?">SETFNN50!$B$10:$IV$59</definedName>
    <definedName name="XDO_GROUP_?G_4?224?">SETFNN50!$B$102:$IV$102</definedName>
    <definedName name="XDO_GROUP_?G_4?225?">SETFNN50!$B$107:$IV$107</definedName>
    <definedName name="XDO_GROUP_?G_4?226?">SETFNIFBK!$B$10:$IV$21</definedName>
    <definedName name="XDO_GROUP_?G_4?227?">SETFNIFBK!$B$64:$IV$64</definedName>
    <definedName name="XDO_GROUP_?G_4?228?">SETFNIFBK!$B$69:$IV$69</definedName>
    <definedName name="XDO_GROUP_?G_4?229?">SETFBSE100!$B$10:$IV$110</definedName>
    <definedName name="XDO_GROUP_?G_4?23?">SMGLF!$B$83:$IV$83</definedName>
    <definedName name="XDO_GROUP_?G_4?230?">SETFBSE100!$B$153:$IV$153</definedName>
    <definedName name="XDO_GROUP_?G_4?231?">SETFBSE100!$B$158:$IV$158</definedName>
    <definedName name="XDO_GROUP_?G_4?232?">SESF!$B$10:$IV$123</definedName>
    <definedName name="XDO_GROUP_?G_4?233?">SESF!$B$129:$IV$129</definedName>
    <definedName name="XDO_GROUP_?G_4?234?">SESF!$B$133:$IV$134</definedName>
    <definedName name="XDO_GROUP_?G_4?235?">SESF!$B$138:$IV$138</definedName>
    <definedName name="XDO_GROUP_?G_4?236?">SESF!$B$143:$IV$157</definedName>
    <definedName name="XDO_GROUP_?G_4?237?">SESF!$B$165:$IV$168</definedName>
    <definedName name="XDO_GROUP_?G_4?238?">SESF!$B$175:$IV$175</definedName>
    <definedName name="XDO_GROUP_?G_4?239?">SESF!$B$181:$IV$181</definedName>
    <definedName name="XDO_GROUP_?G_4?24?">SMGLF!$B$88:$IV$88</definedName>
    <definedName name="XDO_GROUP_?G_4?240?">SESF!$B$200:$IV$200</definedName>
    <definedName name="XDO_GROUP_?G_4?241?">SESF!$B$205:$IV$205</definedName>
    <definedName name="XDO_GROUP_?G_4?242?">SETFNIF50!$B$10:$IV$59</definedName>
    <definedName name="XDO_GROUP_?G_4?243?">SETFNIF50!$B$102:$IV$102</definedName>
    <definedName name="XDO_GROUP_?G_4?244?">SETFNIF50!$B$107:$IV$107</definedName>
    <definedName name="XDO_GROUP_?G_4?245?">'SLTAF-III'!$B$10:$IV$35</definedName>
    <definedName name="XDO_GROUP_?G_4?246?">'SLTAF-III'!$B$78:$IV$78</definedName>
    <definedName name="XDO_GROUP_?G_4?247?">'SLTAF-III'!$B$83:$IV$83</definedName>
    <definedName name="XDO_GROUP_?G_4?248?">SETF10GILT!$B$24:$IV$24</definedName>
    <definedName name="XDO_GROUP_?G_4?249?">SETF10GILT!$B$53:$IV$53</definedName>
    <definedName name="XDO_GROUP_?G_4?25?">#REF!</definedName>
    <definedName name="XDO_GROUP_?G_4?250?">SETF10GILT!$B$58:$IV$58</definedName>
    <definedName name="XDO_GROUP_?G_4?251?">'SLTAF-IV'!$B$10:$IV$32</definedName>
    <definedName name="XDO_GROUP_?G_4?252?">'SLTAF-IV'!$B$75:$IV$75</definedName>
    <definedName name="XDO_GROUP_?G_4?253?">'SLTAF-IV'!$B$80:$IV$80</definedName>
    <definedName name="XDO_GROUP_?G_4?254?">'SLTAF-V'!$B$10:$IV$37</definedName>
    <definedName name="XDO_GROUP_?G_4?255?">'SLTAF-V'!$B$80:$IV$80</definedName>
    <definedName name="XDO_GROUP_?G_4?256?">'SLTAF-V'!$B$85:$IV$85</definedName>
    <definedName name="XDO_GROUP_?G_4?257?">'SLTAF-VI'!$B$10:$IV$47</definedName>
    <definedName name="XDO_GROUP_?G_4?258?">'SLTAF-VI'!$B$90:$IV$90</definedName>
    <definedName name="XDO_GROUP_?G_4?259?">'SLTAF-VI'!$B$95:$IV$95</definedName>
    <definedName name="XDO_GROUP_?G_4?26?">#REF!</definedName>
    <definedName name="XDO_GROUP_?G_4?260?">SETFSN50!$B$10:$IV$60</definedName>
    <definedName name="XDO_GROUP_?G_4?261?">SETFSN50!$B$103:$IV$103</definedName>
    <definedName name="XDO_GROUP_?G_4?262?">SETFSN50!$B$108:$IV$108</definedName>
    <definedName name="XDO_GROUP_?G_4?263?">SBIETFQLTY!$B$10:$IV$39</definedName>
    <definedName name="XDO_GROUP_?G_4?264?">SBIETFQLTY!$B$82:$IV$82</definedName>
    <definedName name="XDO_GROUP_?G_4?265?">SBIETFQLTY!$B$87:$IV$87</definedName>
    <definedName name="XDO_GROUP_?G_4?266?">SCBF!$B$18:$IV$97</definedName>
    <definedName name="XDO_GROUP_?G_4?267?">SCBF!$B$103:$IV$103</definedName>
    <definedName name="XDO_GROUP_?G_4?268?">SCBF!$B$107:$IV$109</definedName>
    <definedName name="XDO_GROUP_?G_4?269?">SCBF!$B$113:$IV$116</definedName>
    <definedName name="XDO_GROUP_?G_4?27?">SEHF!$B$10:$IV$46</definedName>
    <definedName name="XDO_GROUP_?G_4?270?">SCBF!$B$135:$IV$135</definedName>
    <definedName name="XDO_GROUP_?G_4?271?">SCBF!$B$145:$IV$145</definedName>
    <definedName name="XDO_GROUP_?G_4?272?">SCBF!$B$150:$IV$150</definedName>
    <definedName name="XDO_GROUP_?G_4?273?">SEMVF!$B$10:$IV$59</definedName>
    <definedName name="XDO_GROUP_?G_4?274?">SEMVF!$B$102:$IV$102</definedName>
    <definedName name="XDO_GROUP_?G_4?275?">SEMVF!$B$107:$IV$107</definedName>
    <definedName name="XDO_GROUP_?G_4?276?">'SFMP- Series 1'!$B$26:$IV$31</definedName>
    <definedName name="XDO_GROUP_?G_4?277?">'SFMP- Series 1'!$B$44:$IV$50</definedName>
    <definedName name="XDO_GROUP_?G_4?278?">'SFMP- Series 1'!$B$65:$IV$65</definedName>
    <definedName name="XDO_GROUP_?G_4?279?">'SFMP- Series 1'!$B$70:$IV$70</definedName>
    <definedName name="XDO_GROUP_?G_4?28?">SEHF!$B$50:$IV$51</definedName>
    <definedName name="XDO_GROUP_?G_4?280?">'SFMP- Series 6'!$B$26:$IV$29</definedName>
    <definedName name="XDO_GROUP_?G_4?281?">'SFMP- Series 6'!$B$42:$IV$48</definedName>
    <definedName name="XDO_GROUP_?G_4?282?">'SFMP- Series 6'!$B$63:$IV$63</definedName>
    <definedName name="XDO_GROUP_?G_4?283?">'SFMP- Series 6'!$B$68:$IV$68</definedName>
    <definedName name="XDO_GROUP_?G_4?284?">'SFMP- Series 34'!$B$26:$IV$26</definedName>
    <definedName name="XDO_GROUP_?G_4?285?">'SFMP- Series 34'!$B$39:$IV$43</definedName>
    <definedName name="XDO_GROUP_?G_4?286?">'SFMP- Series 34'!$B$58:$IV$58</definedName>
    <definedName name="XDO_GROUP_?G_4?287?">'SFMP- Series 34'!$B$63:$IV$63</definedName>
    <definedName name="XDO_GROUP_?G_4?288?">'SMCBF-IP'!$B$10:$IV$37</definedName>
    <definedName name="XDO_GROUP_?G_4?289?">'SMCBF-IP'!$B$43:$IV$43</definedName>
    <definedName name="XDO_GROUP_?G_4?29?">SEHF!$B$57:$IV$58</definedName>
    <definedName name="XDO_GROUP_?G_4?290?">'SMCBF-IP'!$B$47:$IV$48</definedName>
    <definedName name="XDO_GROUP_?G_4?291?">'SMCBF-IP'!$B$87:$IV$87</definedName>
    <definedName name="XDO_GROUP_?G_4?292?">'SMCBF-IP'!$B$92:$IV$92</definedName>
    <definedName name="XDO_GROUP_?G_4?293?">SFRDF!$B$18:$IV$25</definedName>
    <definedName name="XDO_GROUP_?G_4?294?">SFRDF!$B$33:$IV$36</definedName>
    <definedName name="XDO_GROUP_?G_4?295?">SFRDF!$B$45:$IV$45</definedName>
    <definedName name="XDO_GROUP_?G_4?296?">SFRDF!$B$58:$IV$58</definedName>
    <definedName name="XDO_GROUP_?G_4?297?">SFRDF!$B$68:$IV$68</definedName>
    <definedName name="XDO_GROUP_?G_4?298?">SFRDF!$B$73:$IV$73</definedName>
    <definedName name="XDO_GROUP_?G_4?299?">SBIETFIT!$B$10:$IV$19</definedName>
    <definedName name="XDO_GROUP_?G_4?3?">#REF!</definedName>
    <definedName name="XDO_GROUP_?G_4?30?">SEHF!$B$62:$IV$62</definedName>
    <definedName name="XDO_GROUP_?G_4?300?">SBIETFIT!$B$62:$IV$62</definedName>
    <definedName name="XDO_GROUP_?G_4?301?">SBIETFIT!$B$67:$IV$67</definedName>
    <definedName name="XDO_GROUP_?G_4?302?">SBIETFPB!$B$10:$IV$19</definedName>
    <definedName name="XDO_GROUP_?G_4?303?">SBIETFPB!$B$62:$IV$62</definedName>
    <definedName name="XDO_GROUP_?G_4?304?">SBIETFPB!$B$67:$IV$67</definedName>
    <definedName name="XDO_GROUP_?G_4?305?">'SRBF-AP'!$B$10:$IV$53</definedName>
    <definedName name="XDO_GROUP_?G_4?306?">'SRBF-AP'!$B$62:$IV$63</definedName>
    <definedName name="XDO_GROUP_?G_4?307?">'SRBF-AP'!$B$71:$IV$71</definedName>
    <definedName name="XDO_GROUP_?G_4?308?">'SRBF-AP'!$B$100:$IV$100</definedName>
    <definedName name="XDO_GROUP_?G_4?309?">'SRBF-AP'!$B$105:$IV$105</definedName>
    <definedName name="XDO_GROUP_?G_4?31?">SEHF!$B$71:$IV$108</definedName>
    <definedName name="XDO_GROUP_?G_4?310?">'SRBF-AHP'!$B$10:$IV$53</definedName>
    <definedName name="XDO_GROUP_?G_4?311?">'SRBF-AHP'!$B$61:$IV$62</definedName>
    <definedName name="XDO_GROUP_?G_4?312?">'SRBF-AHP'!$B$66:$IV$67</definedName>
    <definedName name="XDO_GROUP_?G_4?313?">'SRBF-AHP'!$B$72:$IV$72</definedName>
    <definedName name="XDO_GROUP_?G_4?314?">'SRBF-AHP'!$B$80:$IV$81</definedName>
    <definedName name="XDO_GROUP_?G_4?315?">'SRBF-AHP'!$B$85:$IV$85</definedName>
    <definedName name="XDO_GROUP_?G_4?316?">'SRBF-AHP'!$B$112:$IV$112</definedName>
    <definedName name="XDO_GROUP_?G_4?317?">'SRBF-AHP'!$B$117:$IV$117</definedName>
    <definedName name="XDO_GROUP_?G_4?318?">'SRBF-CHP'!$B$10:$IV$53</definedName>
    <definedName name="XDO_GROUP_?G_4?319?">'SRBF-CHP'!$B$62:$IV$70</definedName>
    <definedName name="XDO_GROUP_?G_4?32?">SEHF!$B$114:$IV$114</definedName>
    <definedName name="XDO_GROUP_?G_4?320?">'SRBF-CHP'!$B$78:$IV$82</definedName>
    <definedName name="XDO_GROUP_?G_4?321?">'SRBF-CHP'!$B$111:$IV$111</definedName>
    <definedName name="XDO_GROUP_?G_4?322?">'SRBF-CHP'!$B$116:$IV$116</definedName>
    <definedName name="XDO_GROUP_?G_4?323?">'SRBF-CP'!$B$10:$IV$53</definedName>
    <definedName name="XDO_GROUP_?G_4?324?">'SRBF-CP'!$B$62:$IV$69</definedName>
    <definedName name="XDO_GROUP_?G_4?325?">'SRBF-CP'!$B$77:$IV$81</definedName>
    <definedName name="XDO_GROUP_?G_4?326?">'SRBF-CP'!$B$85:$IV$85</definedName>
    <definedName name="XDO_GROUP_?G_4?327?">'SRBF-CP'!$B$112:$IV$112</definedName>
    <definedName name="XDO_GROUP_?G_4?328?">'SRBF-CP'!$B$117:$IV$117</definedName>
    <definedName name="XDO_GROUP_?G_4?329?">'SIA-US EQUITY FOF'!$B$14:$IV$14</definedName>
    <definedName name="XDO_GROUP_?G_4?33?">SEHF!$B$118:$IV$124</definedName>
    <definedName name="XDO_GROUP_?G_4?330?">'SIA-US EQUITY FOF'!$B$53:$IV$53</definedName>
    <definedName name="XDO_GROUP_?G_4?331?">'SIA-US EQUITY FOF'!$B$58:$IV$58</definedName>
    <definedName name="XDO_GROUP_?G_4?332?">'SFMP- Series 41'!$B$18:$IV$19</definedName>
    <definedName name="XDO_GROUP_?G_4?333?">'SFMP- Series 41'!$B$27:$IV$27</definedName>
    <definedName name="XDO_GROUP_?G_4?334?">'SFMP- Series 41'!$B$31:$IV$34</definedName>
    <definedName name="XDO_GROUP_?G_4?335?">'SFMP- Series 41'!$B$47:$IV$54</definedName>
    <definedName name="XDO_GROUP_?G_4?336?">'SFMP- Series 41'!$B$69:$IV$69</definedName>
    <definedName name="XDO_GROUP_?G_4?337?">'SFMP- Series 41'!$B$74:$IV$74</definedName>
    <definedName name="XDO_GROUP_?G_4?338?">'SFMP- Series 42'!$B$18:$IV$18</definedName>
    <definedName name="XDO_GROUP_?G_4?339?">'SFMP- Series 42'!$B$28:$IV$40</definedName>
    <definedName name="XDO_GROUP_?G_4?34?">SEHF!$B$133:$IV$133</definedName>
    <definedName name="XDO_GROUP_?G_4?340?">'SFMP- Series 42'!$B$53:$IV$62</definedName>
    <definedName name="XDO_GROUP_?G_4?341?">'SFMP- Series 42'!$B$77:$IV$77</definedName>
    <definedName name="XDO_GROUP_?G_4?342?">'SFMP- Series 42'!$B$82:$IV$82</definedName>
    <definedName name="XDO_GROUP_?G_4?343?">'SFMP- Series 43'!$B$26:$IV$34</definedName>
    <definedName name="XDO_GROUP_?G_4?344?">'SFMP- Series 43'!$B$47:$IV$53</definedName>
    <definedName name="XDO_GROUP_?G_4?345?">'SFMP- Series 43'!$B$68:$IV$68</definedName>
    <definedName name="XDO_GROUP_?G_4?346?">'SFMP- Series 43'!$B$73:$IV$73</definedName>
    <definedName name="XDO_GROUP_?G_4?347?">'SNN50'!$B$10:$IV$59</definedName>
    <definedName name="XDO_GROUP_?G_4?348?">'SNN50'!$B$102:$IV$102</definedName>
    <definedName name="XDO_GROUP_?G_4?349?">'SNN50'!$B$107:$IV$107</definedName>
    <definedName name="XDO_GROUP_?G_4?35?">SEHF!$B$141:$IV$141</definedName>
    <definedName name="XDO_GROUP_?G_4?350?">'SFMP- Series 44'!$B$26:$IV$31</definedName>
    <definedName name="XDO_GROUP_?G_4?351?">'SFMP- Series 44'!$B$44:$IV$53</definedName>
    <definedName name="XDO_GROUP_?G_4?352?">'SFMP- Series 44'!$B$68:$IV$68</definedName>
    <definedName name="XDO_GROUP_?G_4?353?">'SFMP- Series 44'!$B$73:$IV$73</definedName>
    <definedName name="XDO_GROUP_?G_4?354?">'SFMP- Series 45'!$B$26:$IV$33</definedName>
    <definedName name="XDO_GROUP_?G_4?355?">'SFMP- Series 45'!$B$46:$IV$56</definedName>
    <definedName name="XDO_GROUP_?G_4?356?">'SFMP- Series 45'!$B$71:$IV$71</definedName>
    <definedName name="XDO_GROUP_?G_4?357?">'SFMP- Series 45'!$B$76:$IV$76</definedName>
    <definedName name="XDO_GROUP_?G_4?358?">SBIETFCON!$B$10:$IV$39</definedName>
    <definedName name="XDO_GROUP_?G_4?359?">SBIETFCON!$B$82:$IV$82</definedName>
    <definedName name="XDO_GROUP_?G_4?36?">SEHF!$B$156:$IV$156</definedName>
    <definedName name="XDO_GROUP_?G_4?360?">SBIETFCON!$B$87:$IV$87</definedName>
    <definedName name="XDO_GROUP_?G_4?361?">'SFMP- Series 46'!$B$26:$IV$29</definedName>
    <definedName name="XDO_GROUP_?G_4?362?">'SFMP- Series 46'!$B$42:$IV$48</definedName>
    <definedName name="XDO_GROUP_?G_4?363?">'SFMP- Series 46'!$B$63:$IV$63</definedName>
    <definedName name="XDO_GROUP_?G_4?364?">'SFMP- Series 46'!$B$68:$IV$68</definedName>
    <definedName name="XDO_GROUP_?G_4?365?">'SFMP- Series 47'!$B$26:$IV$27</definedName>
    <definedName name="XDO_GROUP_?G_4?366?">'SFMP- Series 47'!$B$40:$IV$47</definedName>
    <definedName name="XDO_GROUP_?G_4?367?">'SFMP- Series 47'!$B$62:$IV$62</definedName>
    <definedName name="XDO_GROUP_?G_4?368?">'SFMP- Series 47'!$B$67:$IV$67</definedName>
    <definedName name="XDO_GROUP_?G_4?369?">'SFMP- Series 48'!$B$26:$IV$28</definedName>
    <definedName name="XDO_GROUP_?G_4?37?">SEHF!$B$161:$IV$161</definedName>
    <definedName name="XDO_GROUP_?G_4?370?">'SFMP- Series 48'!$B$41:$IV$45</definedName>
    <definedName name="XDO_GROUP_?G_4?371?">'SFMP- Series 48'!$B$60:$IV$60</definedName>
    <definedName name="XDO_GROUP_?G_4?372?">'SFMP- Series 48'!$B$65:$IV$65</definedName>
    <definedName name="XDO_GROUP_?G_4?373?">SBAF!$B$10:$IV$103</definedName>
    <definedName name="XDO_GROUP_?G_4?374?">SBAF!$B$109:$IV$109</definedName>
    <definedName name="XDO_GROUP_?G_4?375?">SBAF!$B$113:$IV$113</definedName>
    <definedName name="XDO_GROUP_?G_4?376?">SBAF!$B$117:$IV$117</definedName>
    <definedName name="XDO_GROUP_?G_4?377?">SBAF!$B$126:$IV$151</definedName>
    <definedName name="XDO_GROUP_?G_4?378?">SBAF!$B$159:$IV$164</definedName>
    <definedName name="XDO_GROUP_?G_4?379?">SBAF!$B$168:$IV$170</definedName>
    <definedName name="XDO_GROUP_?G_4?38?">#REF!</definedName>
    <definedName name="XDO_GROUP_?G_4?380?">SBAF!$B$197:$IV$197</definedName>
    <definedName name="XDO_GROUP_?G_4?381?">SBAF!$B$202:$IV$202</definedName>
    <definedName name="XDO_GROUP_?G_4?382?">'SFMP- Series 49'!$B$26:$IV$33</definedName>
    <definedName name="XDO_GROUP_?G_4?383?">'SFMP- Series 49'!$B$46:$IV$53</definedName>
    <definedName name="XDO_GROUP_?G_4?384?">'SFMP- Series 49'!$B$68:$IV$68</definedName>
    <definedName name="XDO_GROUP_?G_4?385?">'SFMP- Series 49'!$B$73:$IV$73</definedName>
    <definedName name="XDO_GROUP_?G_4?386?">'SFMP- Series 50'!$B$26:$IV$30</definedName>
    <definedName name="XDO_GROUP_?G_4?387?">'SFMP- Series 50'!$B$43:$IV$49</definedName>
    <definedName name="XDO_GROUP_?G_4?388?">'SFMP- Series 50'!$B$64:$IV$64</definedName>
    <definedName name="XDO_GROUP_?G_4?389?">'SFMP- Series 50'!$B$69:$IV$69</definedName>
    <definedName name="XDO_GROUP_?G_4?39?">#REF!</definedName>
    <definedName name="XDO_GROUP_?G_4?390?">'SFMP- Series 51'!$B$26:$IV$36</definedName>
    <definedName name="XDO_GROUP_?G_4?391?">'SFMP- Series 51'!$B$49:$IV$58</definedName>
    <definedName name="XDO_GROUP_?G_4?392?">'SFMP- Series 51'!$B$73:$IV$73</definedName>
    <definedName name="XDO_GROUP_?G_4?393?">'SFMP- Series 51'!$B$78:$IV$78</definedName>
    <definedName name="XDO_GROUP_?G_4?394?">'SFMP- Series 52'!$B$26:$IV$30</definedName>
    <definedName name="XDO_GROUP_?G_4?395?">'SFMP- Series 52'!$B$43:$IV$52</definedName>
    <definedName name="XDO_GROUP_?G_4?396?">'SFMP- Series 52'!$B$67:$IV$67</definedName>
    <definedName name="XDO_GROUP_?G_4?397?">'SFMP- Series 52'!$B$72:$IV$72</definedName>
    <definedName name="XDO_GROUP_?G_4?398?">'SFMP- Series 53'!$B$26:$IV$34</definedName>
    <definedName name="XDO_GROUP_?G_4?399?">'SFMP- Series 53'!$B$47:$IV$57</definedName>
    <definedName name="XDO_GROUP_?G_4?4?">#REF!</definedName>
    <definedName name="XDO_GROUP_?G_4?40?">SMIF!$B$18:$IV$31</definedName>
    <definedName name="XDO_GROUP_?G_4?400?">'SFMP- Series 53'!$B$72:$IV$72</definedName>
    <definedName name="XDO_GROUP_?G_4?401?">'SFMP- Series 53'!$B$77:$IV$77</definedName>
    <definedName name="XDO_GROUP_?G_4?402?">'SFMP- Series 54'!$B$26:$IV$28</definedName>
    <definedName name="XDO_GROUP_?G_4?403?">'SFMP- Series 54'!$B$41:$IV$44</definedName>
    <definedName name="XDO_GROUP_?G_4?404?">'SFMP- Series 54'!$B$59:$IV$59</definedName>
    <definedName name="XDO_GROUP_?G_4?405?">'SFMP- Series 54'!$B$64:$IV$64</definedName>
    <definedName name="XDO_GROUP_?G_4?406?">'SFMP- Series 55'!$B$26:$IV$32</definedName>
    <definedName name="XDO_GROUP_?G_4?407?">'SFMP- Series 55'!$B$45:$IV$55</definedName>
    <definedName name="XDO_GROUP_?G_4?408?">'SFMP- Series 55'!$B$70:$IV$70</definedName>
    <definedName name="XDO_GROUP_?G_4?409?">'SFMP- Series 55'!$B$75:$IV$75</definedName>
    <definedName name="XDO_GROUP_?G_4?41?">SMIF!$B$39:$IV$42</definedName>
    <definedName name="XDO_GROUP_?G_4?410?">'SFMP- Series 56'!$B$26:$IV$28</definedName>
    <definedName name="XDO_GROUP_?G_4?411?">'SFMP- Series 56'!$B$41:$IV$46</definedName>
    <definedName name="XDO_GROUP_?G_4?412?">'SFMP- Series 56'!$B$61:$IV$61</definedName>
    <definedName name="XDO_GROUP_?G_4?413?">'SFMP- Series 56'!$B$66:$IV$66</definedName>
    <definedName name="XDO_GROUP_?G_4?414?">'SFMP- Series 57'!$B$26:$IV$29</definedName>
    <definedName name="XDO_GROUP_?G_4?415?">'SFMP- Series 57'!$B$42:$IV$52</definedName>
    <definedName name="XDO_GROUP_?G_4?416?">'SFMP- Series 57'!$B$67:$IV$67</definedName>
    <definedName name="XDO_GROUP_?G_4?417?">'SFMP- Series 57'!$B$72:$IV$72</definedName>
    <definedName name="XDO_GROUP_?G_4?418?">'SFMP- Series 58'!$B$26:$IV$31</definedName>
    <definedName name="XDO_GROUP_?G_4?419?">'SFMP- Series 58'!$B$44:$IV$50</definedName>
    <definedName name="XDO_GROUP_?G_4?42?">SMIF!$B$63:$IV$63</definedName>
    <definedName name="XDO_GROUP_?G_4?420?">'SFMP- Series 58'!$B$65:$IV$65</definedName>
    <definedName name="XDO_GROUP_?G_4?421?">'SFMP- Series 58'!$B$70:$IV$70</definedName>
    <definedName name="XDO_GROUP_?G_4?422?">SCPSE!$B$18:$IV$45</definedName>
    <definedName name="XDO_GROUP_?G_4?423?">SCPSE!$B$53:$IV$54</definedName>
    <definedName name="XDO_GROUP_?G_4?424?">SCPSE!$B$58:$IV$128</definedName>
    <definedName name="XDO_GROUP_?G_4?425?">SCPSE!$B$155:$IV$155</definedName>
    <definedName name="XDO_GROUP_?G_4?426?">SCPSE!$B$160:$IV$160</definedName>
    <definedName name="XDO_GROUP_?G_4?427?">'SFMP- Series 59'!$B$38:$IV$40</definedName>
    <definedName name="XDO_GROUP_?G_4?428?">'SFMP- Series 59'!$B$55:$IV$55</definedName>
    <definedName name="XDO_GROUP_?G_4?429?">'SFMP- Series 59'!$B$60:$IV$60</definedName>
    <definedName name="XDO_GROUP_?G_4?43?">SMIF!$B$73:$IV$73</definedName>
    <definedName name="XDO_GROUP_?G_4?430?">'SFMP- Series 60'!$B$26:$IV$30</definedName>
    <definedName name="XDO_GROUP_?G_4?431?">'SFMP- Series 60'!$B$43:$IV$51</definedName>
    <definedName name="XDO_GROUP_?G_4?432?">'SFMP- Series 60'!$B$66:$IV$66</definedName>
    <definedName name="XDO_GROUP_?G_4?433?">'SFMP- Series 60'!$B$71:$IV$71</definedName>
    <definedName name="XDO_GROUP_?G_4?434?">SMCF!$B$10:$IV$51</definedName>
    <definedName name="XDO_GROUP_?G_4?435?">SMCF!$B$66:$IV$66</definedName>
    <definedName name="XDO_GROUP_?G_4?436?">SMCF!$B$77:$IV$77</definedName>
    <definedName name="XDO_GROUP_?G_4?437?">SMCF!$B$96:$IV$96</definedName>
    <definedName name="XDO_GROUP_?G_4?438?">SMCF!$B$101:$IV$101</definedName>
    <definedName name="XDO_GROUP_?G_4?439?">'SFMP- Series 61'!$B$26:$IV$36</definedName>
    <definedName name="XDO_GROUP_?G_4?44?">SMIF!$B$78:$IV$78</definedName>
    <definedName name="XDO_GROUP_?G_4?440?">'SFMP- Series 61'!$B$49:$IV$58</definedName>
    <definedName name="XDO_GROUP_?G_4?441?">'SFMP- Series 61'!$B$73:$IV$73</definedName>
    <definedName name="XDO_GROUP_?G_4?442?">'SFMP- Series 61'!$B$78:$IV$78</definedName>
    <definedName name="XDO_GROUP_?G_4?443?">'SFMP- Series 66'!$B$26:$IV$34</definedName>
    <definedName name="XDO_GROUP_?G_4?444?">'SFMP- Series 66'!$B$47:$IV$56</definedName>
    <definedName name="XDO_GROUP_?G_4?445?">'SFMP- Series 66'!$B$71:$IV$71</definedName>
    <definedName name="XDO_GROUP_?G_4?446?">'SFMP- Series 66'!$B$76:$IV$76</definedName>
    <definedName name="XDO_GROUP_?G_4?447?">'SFMP- Series 67'!$B$26:$IV$34</definedName>
    <definedName name="XDO_GROUP_?G_4?448?">'SFMP- Series 67'!$B$47:$IV$56</definedName>
    <definedName name="XDO_GROUP_?G_4?449?">'SFMP- Series 67'!$B$71:$IV$71</definedName>
    <definedName name="XDO_GROUP_?G_4?45?">#REF!</definedName>
    <definedName name="XDO_GROUP_?G_4?450?">'SFMP- Series 67'!$B$76:$IV$76</definedName>
    <definedName name="XDO_GROUP_?G_4?451?">'SFMP- Series 64'!$B$24:$IV$24</definedName>
    <definedName name="XDO_GROUP_?G_4?452?">'SFMP- Series 64'!$B$28:$IV$32</definedName>
    <definedName name="XDO_GROUP_?G_4?453?">'SFMP- Series 64'!$B$45:$IV$52</definedName>
    <definedName name="XDO_GROUP_?G_4?454?">'SFMP- Series 64'!$B$67:$IV$67</definedName>
    <definedName name="XDO_GROUP_?G_4?455?">'SFMP- Series 64'!$B$72:$IV$72</definedName>
    <definedName name="XDO_GROUP_?G_4?456?">'SFMP- Series 68'!$B$24:$IV$24</definedName>
    <definedName name="XDO_GROUP_?G_4?457?">'SFMP- Series 68'!$B$39:$IV$41</definedName>
    <definedName name="XDO_GROUP_?G_4?458?">'SFMP- Series 68'!$B$56:$IV$56</definedName>
    <definedName name="XDO_GROUP_?G_4?459?">'SFMP- Series 68'!$B$61:$IV$61</definedName>
    <definedName name="XDO_GROUP_?G_4?46?">#REF!</definedName>
    <definedName name="XDO_GROUP_?G_4?460?">SNM150IF!$B$10:$IV$160</definedName>
    <definedName name="XDO_GROUP_?G_4?461?">SNM150IF!$B$203:$IV$203</definedName>
    <definedName name="XDO_GROUP_?G_4?462?">SNM150IF!$B$208:$IV$208</definedName>
    <definedName name="XDO_GROUP_?G_4?463?">SNS250IF!$B$10:$IV$259</definedName>
    <definedName name="XDO_GROUP_?G_4?464?">SNS250IF!$B$302:$IV$302</definedName>
    <definedName name="XDO_GROUP_?G_4?465?">SNS250IF!$B$307:$IV$307</definedName>
    <definedName name="XDO_GROUP_?G_4?466?">'SCIGI-JUN 2036'!$B$24:$IV$25</definedName>
    <definedName name="XDO_GROUP_?G_4?467?">'SCIGI-JUN 2036'!$B$54:$IV$54</definedName>
    <definedName name="XDO_GROUP_?G_4?468?">'SCIGI-JUN 2036'!$B$59:$IV$59</definedName>
    <definedName name="XDO_GROUP_?G_4?469?">'SCIGI-APR 2029'!$B$24:$IV$24</definedName>
    <definedName name="XDO_GROUP_?G_4?47?">SCOF!$B$10:$IV$58</definedName>
    <definedName name="XDO_GROUP_?G_4?470?">'SCIGI-APR 2029'!$B$53:$IV$53</definedName>
    <definedName name="XDO_GROUP_?G_4?471?">'SCIGI-APR 2029'!$B$58:$IV$58</definedName>
    <definedName name="XDO_GROUP_?G_4?472?">'SCISI-SEP 2027'!$B$24:$IV$24</definedName>
    <definedName name="XDO_GROUP_?G_4?473?">'SCISI-SEP 2027'!$B$28:$IV$44</definedName>
    <definedName name="XDO_GROUP_?G_4?474?">'SCISI-SEP 2027'!$B$71:$IV$71</definedName>
    <definedName name="XDO_GROUP_?G_4?475?">'SCISI-SEP 2027'!$B$76:$IV$76</definedName>
    <definedName name="XDO_GROUP_?G_4?476?">'SFMP- Series 72'!$B$38:$IV$41</definedName>
    <definedName name="XDO_GROUP_?G_4?477?">'SFMP- Series 72'!$B$56:$IV$56</definedName>
    <definedName name="XDO_GROUP_?G_4?478?">'SFMP- Series 72'!$B$61:$IV$61</definedName>
    <definedName name="XDO_GROUP_?G_4?479?">'SFMP- Series 73'!$B$38:$IV$41</definedName>
    <definedName name="XDO_GROUP_?G_4?48?">SCOF!$B$101:$IV$101</definedName>
    <definedName name="XDO_GROUP_?G_4?480?">'SFMP- Series 73'!$B$56:$IV$56</definedName>
    <definedName name="XDO_GROUP_?G_4?481?">'SFMP- Series 73'!$B$61:$IV$61</definedName>
    <definedName name="XDO_GROUP_?G_4?482?">SLDF!$B$24:$IV$33</definedName>
    <definedName name="XDO_GROUP_?G_4?483?">SLDF!$B$54:$IV$54</definedName>
    <definedName name="XDO_GROUP_?G_4?484?">SLDF!$B$64:$IV$64</definedName>
    <definedName name="XDO_GROUP_?G_4?485?">SLDF!$B$69:$IV$69</definedName>
    <definedName name="XDO_GROUP_?G_4?486?">'SFMP- Series 74'!$B$26:$IV$33</definedName>
    <definedName name="XDO_GROUP_?G_4?487?">'SFMP- Series 74'!$B$46:$IV$50</definedName>
    <definedName name="XDO_GROUP_?G_4?488?">'SFMP- Series 74'!$B$65:$IV$65</definedName>
    <definedName name="XDO_GROUP_?G_4?489?">'SFMP- Series 74'!$B$70:$IV$70</definedName>
    <definedName name="XDO_GROUP_?G_4?49?">SCOF!$B$106:$IV$106</definedName>
    <definedName name="XDO_GROUP_?G_4?490?">'SFMP- Series 76'!$B$18:$IV$21</definedName>
    <definedName name="XDO_GROUP_?G_4?491?">'SFMP- Series 76'!$B$31:$IV$31</definedName>
    <definedName name="XDO_GROUP_?G_4?492?">'SFMP- Series 76'!$B$44:$IV$49</definedName>
    <definedName name="XDO_GROUP_?G_4?493?">'SFMP- Series 76'!$B$64:$IV$64</definedName>
    <definedName name="XDO_GROUP_?G_4?494?">'SFMP- Series 76'!$B$69:$IV$69</definedName>
    <definedName name="XDO_GROUP_?G_4?495?">'SFMP- Series 78'!$B$18:$IV$22</definedName>
    <definedName name="XDO_GROUP_?G_4?496?">'SFMP- Series 78'!$B$32:$IV$34</definedName>
    <definedName name="XDO_GROUP_?G_4?497?">'SFMP- Series 78'!$B$47:$IV$51</definedName>
    <definedName name="XDO_GROUP_?G_4?498?">'SFMP- Series 78'!$B$66:$IV$66</definedName>
    <definedName name="XDO_GROUP_?G_4?499?">'SFMP- Series 78'!$B$71:$IV$71</definedName>
    <definedName name="XDO_GROUP_?G_4?5?">#REF!</definedName>
    <definedName name="XDO_GROUP_?G_4?50?">STOF!$B$10:$IV$34</definedName>
    <definedName name="XDO_GROUP_?G_4?500?">SDYF!$B$10:$IV$51</definedName>
    <definedName name="XDO_GROUP_?G_4?501?">SDYF!$B$59:$IV$59</definedName>
    <definedName name="XDO_GROUP_?G_4?502?">SDYF!$B$63:$IV$64</definedName>
    <definedName name="XDO_GROUP_?G_4?503?">SDYF!$B$103:$IV$103</definedName>
    <definedName name="XDO_GROUP_?G_4?504?">SDYF!$B$108:$IV$108</definedName>
    <definedName name="XDO_GROUP_?G_4?505?">'SFMP- Series 79'!$B$18:$IV$21</definedName>
    <definedName name="XDO_GROUP_?G_4?506?">'SFMP- Series 79'!$B$42:$IV$44</definedName>
    <definedName name="XDO_GROUP_?G_4?507?">'SFMP- Series 79'!$B$59:$IV$59</definedName>
    <definedName name="XDO_GROUP_?G_4?508?">'SFMP- Series 79'!$B$64:$IV$64</definedName>
    <definedName name="XDO_GROUP_?G_4?509?">'SFMP- Series 81'!$B$18:$IV$25</definedName>
    <definedName name="XDO_GROUP_?G_4?51?">STOF!$B$38:$IV$39</definedName>
    <definedName name="XDO_GROUP_?G_4?510?">'SFMP- Series 81'!$B$35:$IV$41</definedName>
    <definedName name="XDO_GROUP_?G_4?511?">'SFMP- Series 81'!$B$54:$IV$59</definedName>
    <definedName name="XDO_GROUP_?G_4?512?">'SFMP- Series 81'!$B$74:$IV$74</definedName>
    <definedName name="XDO_GROUP_?G_4?513?">'SFMP- Series 81'!$B$79:$IV$79</definedName>
    <definedName name="XDO_GROUP_?G_4?514?">'SBI-BSE-SENSEX-IF'!$B$10:$IV$39</definedName>
    <definedName name="XDO_GROUP_?G_4?515?">'SBI-BSE-SENSEX-IF'!$B$82:$IV$82</definedName>
    <definedName name="XDO_GROUP_?G_4?516?">'SBI-BSE-SENSEX-IF'!$B$87:$IV$87</definedName>
    <definedName name="XDO_GROUP_?G_4?517?">LIQUIDSBI!$B$52:$IV$52</definedName>
    <definedName name="XDO_GROUP_?G_4?518?">LIQUIDSBI!$B$57:$IV$57</definedName>
    <definedName name="XDO_GROUP_?G_4?519?">SN50EWIF!$B$10:$IV$59</definedName>
    <definedName name="XDO_GROUP_?G_4?52?">STOF!$B$43:$IV$47</definedName>
    <definedName name="XDO_GROUP_?G_4?520?">SN50EWIF!$B$102:$IV$102</definedName>
    <definedName name="XDO_GROUP_?G_4?521?">SN50EWIF!$B$107:$IV$107</definedName>
    <definedName name="XDO_GROUP_?G_4?522?">SEOF!$B$10:$IV$37</definedName>
    <definedName name="XDO_GROUP_?G_4?523?">SEOF!$B$80:$IV$80</definedName>
    <definedName name="XDO_GROUP_?G_4?524?">SEOF!$B$85:$IV$85</definedName>
    <definedName name="XDO_GROUP_?G_4?525?">'SBI-AOF'!$B$10:$IV$37</definedName>
    <definedName name="XDO_GROUP_?G_4?526?">'SBI-AOF'!$B$80:$IV$80</definedName>
    <definedName name="XDO_GROUP_?G_4?527?">'SBI-AOF'!$B$85:$IV$85</definedName>
    <definedName name="XDO_GROUP_?G_4?528?">'SBI Silver ETF'!$B$54:$IV$54</definedName>
    <definedName name="XDO_GROUP_?G_4?529?">'SBI Silver ETF'!#REF!</definedName>
    <definedName name="XDO_GROUP_?G_4?53?">STOF!$B$86:$IV$86</definedName>
    <definedName name="XDO_GROUP_?G_4?530?">'SBI Silver ETF'!$B$59:$IV$59</definedName>
    <definedName name="XDO_GROUP_?G_4?531?">'SBI Silver ETF Fund of Fund'!$B$42:$IV$42</definedName>
    <definedName name="XDO_GROUP_?G_4?532?">'SBI Silver ETF Fund of Fund'!$B$54:$IV$54</definedName>
    <definedName name="XDO_GROUP_?G_4?533?">'SBI Silver ETF Fund of Fund'!$B$59:$IV$59</definedName>
    <definedName name="XDO_GROUP_?G_4?534?">'SBI Nifty50 Equal Weight ETF'!$B$10:$IV$59</definedName>
    <definedName name="XDO_GROUP_?G_4?535?">'SBI Nifty50 Equal Weight ETF'!$B$102:$IV$102</definedName>
    <definedName name="XDO_GROUP_?G_4?536?">'SBI Nifty50 Equal Weight ETF'!$B$107:$IV$107</definedName>
    <definedName name="XDO_GROUP_?G_4?537?">SIOF!$B$10:$IV$45</definedName>
    <definedName name="XDO_GROUP_?G_4?538?">SIOF!$B$88:$IV$88</definedName>
    <definedName name="XDO_GROUP_?G_4?539?">SIOF!$B$93:$IV$93</definedName>
    <definedName name="XDO_GROUP_?G_4?54?">STOF!$B$91:$IV$91</definedName>
    <definedName name="XDO_GROUP_?G_4?540?">'SBI Nifty 500 Index Fund'!$B$10:$IV$510</definedName>
    <definedName name="XDO_GROUP_?G_4?541?">'SBI Nifty 500 Index Fund'!$B$553:$IV$553</definedName>
    <definedName name="XDO_GROUP_?G_4?542?">'SBI Nifty 500 Index Fund'!$B$558:$IV$558</definedName>
    <definedName name="XDO_GROUP_?G_4?543?">SBINICIF!$B$10:$IV$39</definedName>
    <definedName name="XDO_GROUP_?G_4?544?">SBINICIF!$B$82:$IV$82</definedName>
    <definedName name="XDO_GROUP_?G_4?545?">SBINICIF!$B$87:$IV$87</definedName>
    <definedName name="XDO_GROUP_?G_4?546?">#REF!</definedName>
    <definedName name="XDO_GROUP_?G_4?547?">#REF!</definedName>
    <definedName name="XDO_GROUP_?G_4?548?">#REF!</definedName>
    <definedName name="XDO_GROUP_?G_4?549?">#REF!</definedName>
    <definedName name="XDO_GROUP_?G_4?55?">SHOF!$B$10:$IV$38</definedName>
    <definedName name="XDO_GROUP_?G_4?550?">#REF!</definedName>
    <definedName name="XDO_GROUP_?G_4?551?">#REF!</definedName>
    <definedName name="XDO_GROUP_?G_4?552?">#REF!</definedName>
    <definedName name="XDO_GROUP_?G_4?553?">#REF!</definedName>
    <definedName name="XDO_GROUP_?G_4?554?">#REF!</definedName>
    <definedName name="XDO_GROUP_?G_4?555?">#REF!</definedName>
    <definedName name="XDO_GROUP_?G_4?556?">#REF!</definedName>
    <definedName name="XDO_GROUP_?G_4?557?">#REF!</definedName>
    <definedName name="XDO_GROUP_?G_4?558?">#REF!</definedName>
    <definedName name="XDO_GROUP_?G_4?559?">#REF!</definedName>
    <definedName name="XDO_GROUP_?G_4?56?">SHOF!$B$44:$IV$44</definedName>
    <definedName name="XDO_GROUP_?G_4?560?">#REF!</definedName>
    <definedName name="XDO_GROUP_?G_4?561?">#REF!</definedName>
    <definedName name="XDO_GROUP_?G_4?562?">#REF!</definedName>
    <definedName name="XDO_GROUP_?G_4?57?">SHOF!$B$83:$IV$83</definedName>
    <definedName name="XDO_GROUP_?G_4?58?">SHOF!$B$88:$IV$88</definedName>
    <definedName name="XDO_GROUP_?G_4?59?">SCF!$B$10:$IV$95</definedName>
    <definedName name="XDO_GROUP_?G_4?6?">#REF!</definedName>
    <definedName name="XDO_GROUP_?G_4?60?">SCF!$B$101:$IV$102</definedName>
    <definedName name="XDO_GROUP_?G_4?61?">SCF!$B$106:$IV$106</definedName>
    <definedName name="XDO_GROUP_?G_4?62?">SCF!$B$127:$IV$130</definedName>
    <definedName name="XDO_GROUP_?G_4?63?">SCF!$B$149:$IV$149</definedName>
    <definedName name="XDO_GROUP_?G_4?64?">SCF!$B$154:$IV$154</definedName>
    <definedName name="XDO_GROUP_?G_4?65?">SNIF!$B$10:$IV$59</definedName>
    <definedName name="XDO_GROUP_?G_4?66?">SNIF!$B$102:$IV$102</definedName>
    <definedName name="XDO_GROUP_?G_4?67?">SNIF!$B$107:$IV$107</definedName>
    <definedName name="XDO_GROUP_?G_4?68?">'SMCBF-SP'!$B$10:$IV$27</definedName>
    <definedName name="XDO_GROUP_?G_4?69?">'SMCBF-SP'!$B$36:$IV$48</definedName>
    <definedName name="XDO_GROUP_?G_4?7?">#REF!</definedName>
    <definedName name="XDO_GROUP_?G_4?70?">'SMCBF-SP'!$B$56:$IV$59</definedName>
    <definedName name="XDO_GROUP_?G_4?71?">'SMCBF-SP'!$B$63:$IV$64</definedName>
    <definedName name="XDO_GROUP_?G_4?72?">'SMCBF-SP'!$B$77:$IV$77</definedName>
    <definedName name="XDO_GROUP_?G_4?73?">'SMCBF-SP'!$B$92:$IV$92</definedName>
    <definedName name="XDO_GROUP_?G_4?74?">'SMCBF-SP'!$B$97:$IV$97</definedName>
    <definedName name="XDO_GROUP_?G_4?75?">SOF!$B$34:$IV$34</definedName>
    <definedName name="XDO_GROUP_?G_4?76?">SOF!$B$53:$IV$54</definedName>
    <definedName name="XDO_GROUP_?G_4?77?">SOF!$B$59:$IV$59</definedName>
    <definedName name="XDO_GROUP_?G_4?78?">SMMDF!$B$18:$IV$49</definedName>
    <definedName name="XDO_GROUP_?G_4?79?">SMMDF!$B$57:$IV$62</definedName>
    <definedName name="XDO_GROUP_?G_4?8?">#REF!</definedName>
    <definedName name="XDO_GROUP_?G_4?80?">SMMDF!$B$69:$IV$70</definedName>
    <definedName name="XDO_GROUP_?G_4?81?">SMMDF!$B$85:$IV$85</definedName>
    <definedName name="XDO_GROUP_?G_4?82?">SMMDF!$B$95:$IV$95</definedName>
    <definedName name="XDO_GROUP_?G_4?83?">SMMDF!$B$100:$IV$100</definedName>
    <definedName name="XDO_GROUP_?G_4?84?">SLF!$B$18:$IV$19</definedName>
    <definedName name="XDO_GROUP_?G_4?85?">SLF!$B$32:$IV$67</definedName>
    <definedName name="XDO_GROUP_?G_4?86?">SLF!$B$71:$IV$90</definedName>
    <definedName name="XDO_GROUP_?G_4?87?">SLF!$B$94:$IV$106</definedName>
    <definedName name="XDO_GROUP_?G_4?88?">SLF!$B$117:$IV$117</definedName>
    <definedName name="XDO_GROUP_?G_4?89?">SLF!$B$127:$IV$127</definedName>
    <definedName name="XDO_GROUP_?G_4?9?">SLMF!$B$10:$IV$84</definedName>
    <definedName name="XDO_GROUP_?G_4?90?">SLF!$B$132:$IV$132</definedName>
    <definedName name="XDO_GROUP_?G_4?91?">SDBF!$B$18:$IV$24</definedName>
    <definedName name="XDO_GROUP_?G_4?92?">SDBF!$B$30:$IV$30</definedName>
    <definedName name="XDO_GROUP_?G_4?93?">SDBF!$B$34:$IV$36</definedName>
    <definedName name="XDO_GROUP_?G_4?94?">SDBF!$B$57:$IV$57</definedName>
    <definedName name="XDO_GROUP_?G_4?95?">SDBF!$B$67:$IV$67</definedName>
    <definedName name="XDO_GROUP_?G_4?96?">SDBF!$B$72:$IV$72</definedName>
    <definedName name="XDO_GROUP_?G_4?97?">SSF!$B$24:$IV$25</definedName>
    <definedName name="XDO_GROUP_?G_4?98?">SSF!$B$29:$IV$57</definedName>
    <definedName name="XDO_GROUP_?G_4?99?">SSF!$B$62:$IV$93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02" i="2" l="1"/>
  <c r="K102" i="2"/>
  <c r="I81" i="70"/>
  <c r="I82" i="70" s="1"/>
  <c r="H82" i="70"/>
  <c r="I147" i="42"/>
  <c r="I146" i="42"/>
  <c r="I145" i="42"/>
  <c r="I144" i="42"/>
  <c r="I143" i="42"/>
  <c r="H147" i="42"/>
  <c r="G104" i="88"/>
  <c r="H104" i="88"/>
  <c r="G60" i="37"/>
  <c r="H60" i="37"/>
  <c r="G34" i="29"/>
  <c r="H34" i="29"/>
  <c r="G47" i="13"/>
  <c r="H47" i="13"/>
  <c r="G55" i="23" l="1"/>
  <c r="H55" i="23"/>
</calcChain>
</file>

<file path=xl/sharedStrings.xml><?xml version="1.0" encoding="utf-8"?>
<sst xmlns="http://schemas.openxmlformats.org/spreadsheetml/2006/main" count="34202" uniqueCount="4966">
  <si>
    <t>EQUITY &amp; EQUITY RELATED</t>
  </si>
  <si>
    <t>a) Listed/awaiting listing on Stock Exchanges</t>
  </si>
  <si>
    <t>NIL</t>
  </si>
  <si>
    <t>b) Unlisted</t>
  </si>
  <si>
    <t>c) Foreign Securities and /or overseas ETF</t>
  </si>
  <si>
    <t>DEBT INSTRUMENTS</t>
  </si>
  <si>
    <t>a) Listed/awaiting listing on the stock exchanges</t>
  </si>
  <si>
    <t>b) Privately Placed/Unlisted</t>
  </si>
  <si>
    <t>c) Securitised Debt Instruments</t>
  </si>
  <si>
    <t>d) Central Government Securities</t>
  </si>
  <si>
    <t>e) State Government Securities</t>
  </si>
  <si>
    <t>MONEY MARKET INSTRUMENTS</t>
  </si>
  <si>
    <t>Index</t>
  </si>
  <si>
    <t>a) Commercial Paper</t>
  </si>
  <si>
    <t>b) Certificate of Deposits</t>
  </si>
  <si>
    <t>c) Treasury Bills</t>
  </si>
  <si>
    <t>d) Bills Re- Discounting</t>
  </si>
  <si>
    <t>e) STRIPS</t>
  </si>
  <si>
    <t>OTHERS</t>
  </si>
  <si>
    <t>a) Mutual Fund Units / Exchange Traded Funds</t>
  </si>
  <si>
    <t>b) Alternative Investment Funds</t>
  </si>
  <si>
    <t>c) Gold</t>
  </si>
  <si>
    <t>d) Short Term Deposits</t>
  </si>
  <si>
    <t>e) Term Deposits Placed as Margins</t>
  </si>
  <si>
    <t>f) TREPS / Reverse Repo Investments</t>
  </si>
  <si>
    <t>Other Current Assets / (Liabilities)</t>
  </si>
  <si>
    <t>SBI Mutual Fund</t>
  </si>
  <si>
    <t>007</t>
  </si>
  <si>
    <t>SCHEME NAME :</t>
  </si>
  <si>
    <t>SBI ESG Exclusionary Strategy Fund</t>
  </si>
  <si>
    <t>PORTFOLIO STATEMENT AS ON :</t>
  </si>
  <si>
    <t>Name of the Instrument / Issuer</t>
  </si>
  <si>
    <t>ISIN</t>
  </si>
  <si>
    <t>Rating / Industry^</t>
  </si>
  <si>
    <t>Quantity</t>
  </si>
  <si>
    <t>Market value
(Rs. in Lakhs)</t>
  </si>
  <si>
    <t>% to AUM</t>
  </si>
  <si>
    <t>YTM %</t>
  </si>
  <si>
    <t>YTC % ##</t>
  </si>
  <si>
    <t>Notes &amp; Symbols</t>
  </si>
  <si>
    <t>100006</t>
  </si>
  <si>
    <t>HDFC Bank Ltd.</t>
  </si>
  <si>
    <t>INE040A01034</t>
  </si>
  <si>
    <t>Banks</t>
  </si>
  <si>
    <t>100003</t>
  </si>
  <si>
    <t>Infosys Ltd.</t>
  </si>
  <si>
    <t>INE009A01021</t>
  </si>
  <si>
    <t>IT - Software</t>
  </si>
  <si>
    <t>100012</t>
  </si>
  <si>
    <t>ICICI Bank Ltd.</t>
  </si>
  <si>
    <t>INE090A01021</t>
  </si>
  <si>
    <t>100032</t>
  </si>
  <si>
    <t>Tata Consultancy Services Ltd.</t>
  </si>
  <si>
    <t>INE467B01029</t>
  </si>
  <si>
    <t>100005</t>
  </si>
  <si>
    <t>Larsen &amp; Toubro Ltd.</t>
  </si>
  <si>
    <t>INE018A01030</t>
  </si>
  <si>
    <t>Construction</t>
  </si>
  <si>
    <t>100024</t>
  </si>
  <si>
    <t>Axis Bank Ltd.</t>
  </si>
  <si>
    <t>INE238A01034</t>
  </si>
  <si>
    <t>100104</t>
  </si>
  <si>
    <t>Kotak Mahindra Bank Ltd.</t>
  </si>
  <si>
    <t>INE237A01028</t>
  </si>
  <si>
    <t>100010</t>
  </si>
  <si>
    <t>State Bank of India</t>
  </si>
  <si>
    <t>INE062A01020</t>
  </si>
  <si>
    <t>100082</t>
  </si>
  <si>
    <t>Ultratech Cement Ltd.</t>
  </si>
  <si>
    <t>INE481G01011</t>
  </si>
  <si>
    <t>Cement &amp; Cement Products</t>
  </si>
  <si>
    <t>100106</t>
  </si>
  <si>
    <t>Maruti Suzuki India Ltd.</t>
  </si>
  <si>
    <t>INE585B01010</t>
  </si>
  <si>
    <t>Automobiles</t>
  </si>
  <si>
    <t>100447</t>
  </si>
  <si>
    <t>LTIMindtree Ltd.</t>
  </si>
  <si>
    <t>INE214T01019</t>
  </si>
  <si>
    <t>100155</t>
  </si>
  <si>
    <t>Divi's Laboratories Ltd.</t>
  </si>
  <si>
    <t>INE361B01024</t>
  </si>
  <si>
    <t>Pharmaceuticals &amp; Biotechnology</t>
  </si>
  <si>
    <t>100002</t>
  </si>
  <si>
    <t>Reliance Industries Ltd.</t>
  </si>
  <si>
    <t>INE002A01018</t>
  </si>
  <si>
    <t>Petroleum Products</t>
  </si>
  <si>
    <t>100706</t>
  </si>
  <si>
    <t>HDFC Life Insurance Company Ltd.</t>
  </si>
  <si>
    <t>INE795G01014</t>
  </si>
  <si>
    <t>Insurance</t>
  </si>
  <si>
    <t>100099</t>
  </si>
  <si>
    <t>Hindustan Unilever Ltd.</t>
  </si>
  <si>
    <t>INE030A01027</t>
  </si>
  <si>
    <t>Diversified FMCG</t>
  </si>
  <si>
    <t>100128</t>
  </si>
  <si>
    <t>Eicher Motors Ltd.</t>
  </si>
  <si>
    <t>INE066A01021</t>
  </si>
  <si>
    <t>100180</t>
  </si>
  <si>
    <t>Hindalco Industries Ltd.</t>
  </si>
  <si>
    <t>INE038A01020</t>
  </si>
  <si>
    <t>Non - Ferrous Metals</t>
  </si>
  <si>
    <t>100635</t>
  </si>
  <si>
    <t>L&amp;T Technology Services Ltd.</t>
  </si>
  <si>
    <t>INE010V01017</t>
  </si>
  <si>
    <t>IT - Services</t>
  </si>
  <si>
    <t>100200</t>
  </si>
  <si>
    <t>Page Industries Ltd.</t>
  </si>
  <si>
    <t>INE761H01022</t>
  </si>
  <si>
    <t>Textiles &amp; Apparels</t>
  </si>
  <si>
    <t>100182</t>
  </si>
  <si>
    <t>Power Grid Corporation of India Ltd.</t>
  </si>
  <si>
    <t>INE752E01010</t>
  </si>
  <si>
    <t>Power</t>
  </si>
  <si>
    <t>100399</t>
  </si>
  <si>
    <t>Cholamandalam Investment &amp; Finance Co. Ltd.</t>
  </si>
  <si>
    <t>INE121A01024</t>
  </si>
  <si>
    <t>Finance</t>
  </si>
  <si>
    <t>101301</t>
  </si>
  <si>
    <t>Sona Blw Precision Forgings Ltd.</t>
  </si>
  <si>
    <t>INE073K01018</t>
  </si>
  <si>
    <t>Auto Components</t>
  </si>
  <si>
    <t>100572</t>
  </si>
  <si>
    <t>Timken India Ltd.</t>
  </si>
  <si>
    <t>INE325A01013</t>
  </si>
  <si>
    <t>Industrial Products</t>
  </si>
  <si>
    <t>100335</t>
  </si>
  <si>
    <t>Kajaria Ceramics Ltd.</t>
  </si>
  <si>
    <t>INE217B01036</t>
  </si>
  <si>
    <t>Consumer Durables</t>
  </si>
  <si>
    <t>100280</t>
  </si>
  <si>
    <t>TVS Motor Company Ltd.</t>
  </si>
  <si>
    <t>INE494B01023</t>
  </si>
  <si>
    <t>101378</t>
  </si>
  <si>
    <t>FSN E-Commerce Ventures Ltd.</t>
  </si>
  <si>
    <t>INE388Y01029</t>
  </si>
  <si>
    <t>Retailing</t>
  </si>
  <si>
    <t>100143</t>
  </si>
  <si>
    <t>Thermax Ltd.</t>
  </si>
  <si>
    <t>INE152A01029</t>
  </si>
  <si>
    <t>Electrical Equipment</t>
  </si>
  <si>
    <t>100084</t>
  </si>
  <si>
    <t>ABB India Ltd.</t>
  </si>
  <si>
    <t>INE117A01022</t>
  </si>
  <si>
    <t>100284</t>
  </si>
  <si>
    <t>Dr. Lal Path labs Ltd.</t>
  </si>
  <si>
    <t>INE600L01024</t>
  </si>
  <si>
    <t>Healthcare Services</t>
  </si>
  <si>
    <t>100227</t>
  </si>
  <si>
    <t>Jubilant Foodworks Ltd.</t>
  </si>
  <si>
    <t>INE797F01020</t>
  </si>
  <si>
    <t>Leisure Services</t>
  </si>
  <si>
    <t>100257</t>
  </si>
  <si>
    <t>Whirlpool of India Ltd.</t>
  </si>
  <si>
    <t>INE716A01013</t>
  </si>
  <si>
    <t>100242</t>
  </si>
  <si>
    <t>Schaeffler India Ltd.</t>
  </si>
  <si>
    <t>INE513A01022</t>
  </si>
  <si>
    <t>101063</t>
  </si>
  <si>
    <t>Hitachi Energy India Ltd.</t>
  </si>
  <si>
    <t>INE07Y701011</t>
  </si>
  <si>
    <t>100161</t>
  </si>
  <si>
    <t>Cummins India Ltd.</t>
  </si>
  <si>
    <t>INE298A01020</t>
  </si>
  <si>
    <t>100361</t>
  </si>
  <si>
    <t>Bank of India</t>
  </si>
  <si>
    <t>INE084A01016</t>
  </si>
  <si>
    <t>100365</t>
  </si>
  <si>
    <t>Ashok Leyland Ltd.</t>
  </si>
  <si>
    <t>INE208A01029</t>
  </si>
  <si>
    <t>Agricultural, Commercial &amp; Construction Vehicles</t>
  </si>
  <si>
    <t>100814</t>
  </si>
  <si>
    <t>HDFC Asset Management Co. Ltd.</t>
  </si>
  <si>
    <t>INE127D01025</t>
  </si>
  <si>
    <t>Capital Markets</t>
  </si>
  <si>
    <t>Total</t>
  </si>
  <si>
    <t>100480</t>
  </si>
  <si>
    <t>Jadoonet.Com</t>
  </si>
  <si>
    <t>EQ600401XXXX</t>
  </si>
  <si>
    <t>Software</t>
  </si>
  <si>
    <t>100481</t>
  </si>
  <si>
    <t>Numero Uno International Ltd.</t>
  </si>
  <si>
    <t>INE703F01010</t>
  </si>
  <si>
    <t>3000005</t>
  </si>
  <si>
    <t>Microsoft Corporation</t>
  </si>
  <si>
    <t>US5949181045</t>
  </si>
  <si>
    <t>212240100</t>
  </si>
  <si>
    <t>TREPS</t>
  </si>
  <si>
    <t>Net Receivable / Payable</t>
  </si>
  <si>
    <t>GRAND TOTAL (AUM)</t>
  </si>
  <si>
    <t>Notes &amp; Symbols :-</t>
  </si>
  <si>
    <t>#  -&gt; Less Than 0.005% ; A**  -&gt; Awaiting Listing on Stock Exchanges ;  T** -&gt; Thinly Traded Securities ;  N** -&gt; Non Traded Securities ; I**  -&gt; Illiquid Shares ; R** -&gt; Rights Entitlement ; P**    Preference Shares ; W** Warrants ; PP* Partly Paid; S** --&gt; Suspended forTrading</t>
  </si>
  <si>
    <t>1. Non Convertible Debentures and  Bonds are considered as Traded based on information provided by external agencies.</t>
  </si>
  <si>
    <t>2. ^Industry classification as recommended by AMFI and wherever not available, internal classification has been used.</t>
  </si>
  <si>
    <t>3. ## YTC represents Yield to Call. It is disclosed for Perpetual Bond issued by Banks (i.e. AT-1 Bond / Tier 1 Bond / Tier 2 Bond), as per AMFI Best Practices Guidelines Circular no. 91/2020-21 dated March 24, 2021 on Valuation of AT-1 Bonds and Tier 2 Bonds. 
As per SEBI Circular SEBI/HO/IMD/PoD1/CIR/P/2024/106 dated August 05, 2024, valuation of AT-1 Bonds are done on Yield to Call basis w.e.f. August 07, 2024. YTC of AT-1 Bonds are now same as it’s YTM% and hence it is not disclosed separately under YTC%.</t>
  </si>
  <si>
    <t>4. Total number of instances of deviation in valuation of securities of the scheme from the valuation price given by the valuation agencies during the period are: Nil</t>
  </si>
  <si>
    <t>Ferrous Metals</t>
  </si>
  <si>
    <t>The Great Eastern Shipping Co. Ltd.</t>
  </si>
  <si>
    <t>Transport Services</t>
  </si>
  <si>
    <t>Raymond Ltd.</t>
  </si>
  <si>
    <t>Realty</t>
  </si>
  <si>
    <t>017</t>
  </si>
  <si>
    <t>SBI Large and Midcap Fund</t>
  </si>
  <si>
    <t>100234</t>
  </si>
  <si>
    <t>Coforge Ltd.</t>
  </si>
  <si>
    <t>INE591G01017</t>
  </si>
  <si>
    <t>100306</t>
  </si>
  <si>
    <t>Abbott India Ltd.</t>
  </si>
  <si>
    <t>INE358A01014</t>
  </si>
  <si>
    <t>100017</t>
  </si>
  <si>
    <t>National Aluminium Company Ltd.</t>
  </si>
  <si>
    <t>INE139A01034</t>
  </si>
  <si>
    <t>100177</t>
  </si>
  <si>
    <t>Grasim Industries Ltd.</t>
  </si>
  <si>
    <t>INE047A01021</t>
  </si>
  <si>
    <t>100140</t>
  </si>
  <si>
    <t>Shree Cement Ltd.</t>
  </si>
  <si>
    <t>INE070A01015</t>
  </si>
  <si>
    <t>100231</t>
  </si>
  <si>
    <t>Muthoot Finance Ltd.</t>
  </si>
  <si>
    <t>INE414G01012</t>
  </si>
  <si>
    <t>101200</t>
  </si>
  <si>
    <t>Gland Pharma Ltd.</t>
  </si>
  <si>
    <t>INE068V01023</t>
  </si>
  <si>
    <t>100285</t>
  </si>
  <si>
    <t>Alkem Laboratories Ltd.</t>
  </si>
  <si>
    <t>INE540L01014</t>
  </si>
  <si>
    <t>100378</t>
  </si>
  <si>
    <t>Jindal Steel &amp; Power Ltd.</t>
  </si>
  <si>
    <t>INE749A01030</t>
  </si>
  <si>
    <t>100047</t>
  </si>
  <si>
    <t>Emami Ltd.</t>
  </si>
  <si>
    <t>INE548C01032</t>
  </si>
  <si>
    <t>Personal Products</t>
  </si>
  <si>
    <t>100221</t>
  </si>
  <si>
    <t>Sundram Fasteners Ltd.</t>
  </si>
  <si>
    <t>INE387A01021</t>
  </si>
  <si>
    <t>100091</t>
  </si>
  <si>
    <t>Indus Towers Ltd.</t>
  </si>
  <si>
    <t>INE121J01017</t>
  </si>
  <si>
    <t>Telecom - Services</t>
  </si>
  <si>
    <t>100739</t>
  </si>
  <si>
    <t>UNO Minda Ltd.</t>
  </si>
  <si>
    <t>INE405E01023</t>
  </si>
  <si>
    <t>101311</t>
  </si>
  <si>
    <t>G R Infra projects Ltd.</t>
  </si>
  <si>
    <t>INE201P01022</t>
  </si>
  <si>
    <t>100157</t>
  </si>
  <si>
    <t>Godrej Consumer Products Ltd.</t>
  </si>
  <si>
    <t>INE102D01028</t>
  </si>
  <si>
    <t>100043</t>
  </si>
  <si>
    <t>ZF Commercial Vehicle Control Systems India Ltd.</t>
  </si>
  <si>
    <t>INE342J01019</t>
  </si>
  <si>
    <t>100019</t>
  </si>
  <si>
    <t>ITC Ltd.</t>
  </si>
  <si>
    <t>INE154A01025</t>
  </si>
  <si>
    <t>100095</t>
  </si>
  <si>
    <t>Bharti Airtel Ltd.</t>
  </si>
  <si>
    <t>INE397D01024</t>
  </si>
  <si>
    <t>100566</t>
  </si>
  <si>
    <t>Laurus Labs Ltd.</t>
  </si>
  <si>
    <t>INE947Q01028</t>
  </si>
  <si>
    <t>100196</t>
  </si>
  <si>
    <t>Berger Paints India Ltd.</t>
  </si>
  <si>
    <t>INE463A01038</t>
  </si>
  <si>
    <t>100121</t>
  </si>
  <si>
    <t>United Breweries Ltd.</t>
  </si>
  <si>
    <t>INE686F01025</t>
  </si>
  <si>
    <t>Beverages</t>
  </si>
  <si>
    <t>100172</t>
  </si>
  <si>
    <t>ACC Ltd.</t>
  </si>
  <si>
    <t>INE012A01025</t>
  </si>
  <si>
    <t>100217</t>
  </si>
  <si>
    <t>Torrent Power Ltd.</t>
  </si>
  <si>
    <t>INE813H01021</t>
  </si>
  <si>
    <t>100282</t>
  </si>
  <si>
    <t>Blue Star Ltd.</t>
  </si>
  <si>
    <t>INE472A01039</t>
  </si>
  <si>
    <t>100026</t>
  </si>
  <si>
    <t>Persistent Systems Ltd.</t>
  </si>
  <si>
    <t>INE262H01021</t>
  </si>
  <si>
    <t>100684</t>
  </si>
  <si>
    <t>SBI Life Insurance Co. Ltd.</t>
  </si>
  <si>
    <t>INE123W01016</t>
  </si>
  <si>
    <t>101403</t>
  </si>
  <si>
    <t>Tega Industries Ltd.</t>
  </si>
  <si>
    <t>INE011K01018</t>
  </si>
  <si>
    <t>Industrial Manufacturing</t>
  </si>
  <si>
    <t>100262</t>
  </si>
  <si>
    <t>Ingersoll Rand (India) Ltd.</t>
  </si>
  <si>
    <t>INE177A01018</t>
  </si>
  <si>
    <t>101121</t>
  </si>
  <si>
    <t>Adani Energy Solutions Ltd.</t>
  </si>
  <si>
    <t>INE931S01010</t>
  </si>
  <si>
    <t>101553</t>
  </si>
  <si>
    <t>Delhivery Ltd.</t>
  </si>
  <si>
    <t>INE148O01028</t>
  </si>
  <si>
    <t>101348</t>
  </si>
  <si>
    <t>Ami Organics Ltd.</t>
  </si>
  <si>
    <t>INE00FF01017</t>
  </si>
  <si>
    <t>102097</t>
  </si>
  <si>
    <t>Bharti Hexacom Ltd.</t>
  </si>
  <si>
    <t>INE343G01021</t>
  </si>
  <si>
    <t>100220</t>
  </si>
  <si>
    <t>Cholamandalam Financial Holdings Ltd.</t>
  </si>
  <si>
    <t>INE149A01033</t>
  </si>
  <si>
    <t>100552</t>
  </si>
  <si>
    <t>Ganesha Ecosphere Ltd.</t>
  </si>
  <si>
    <t>INE845D01014</t>
  </si>
  <si>
    <t>100899</t>
  </si>
  <si>
    <t>Neogen Chemicals Ltd.</t>
  </si>
  <si>
    <t>INE136S01016</t>
  </si>
  <si>
    <t>Chemicals &amp; Petrochemicals</t>
  </si>
  <si>
    <t>100283</t>
  </si>
  <si>
    <t>Honeywell Automation India Ltd.</t>
  </si>
  <si>
    <t>INE671A01010</t>
  </si>
  <si>
    <t>100670</t>
  </si>
  <si>
    <t>Tube Investments of India Ltd.</t>
  </si>
  <si>
    <t>INE974X01010</t>
  </si>
  <si>
    <t>101342</t>
  </si>
  <si>
    <t>Nuvoco Vistas Corporation Ltd.</t>
  </si>
  <si>
    <t>INE118D01016</t>
  </si>
  <si>
    <t>100660</t>
  </si>
  <si>
    <t>Hatsun Agro Product Ltd.</t>
  </si>
  <si>
    <t>INE473B01035</t>
  </si>
  <si>
    <t>Food Products</t>
  </si>
  <si>
    <t>100184</t>
  </si>
  <si>
    <t>Tata Steel Ltd.</t>
  </si>
  <si>
    <t>INE081A01020</t>
  </si>
  <si>
    <t>101457</t>
  </si>
  <si>
    <t>Motherson Sumi Wiring India Ltd.</t>
  </si>
  <si>
    <t>INE0FS801015</t>
  </si>
  <si>
    <t>100558</t>
  </si>
  <si>
    <t>Privi Speciality Chemicals Ltd.</t>
  </si>
  <si>
    <t>INE959A01019</t>
  </si>
  <si>
    <t>100534</t>
  </si>
  <si>
    <t>Sheela Foam Ltd.</t>
  </si>
  <si>
    <t>INE916U01025</t>
  </si>
  <si>
    <t>100011</t>
  </si>
  <si>
    <t>Wipro Ltd.</t>
  </si>
  <si>
    <t>INE075A01022</t>
  </si>
  <si>
    <t>100266</t>
  </si>
  <si>
    <t>Gujarat State Petronet Ltd.</t>
  </si>
  <si>
    <t>INE246F01010</t>
  </si>
  <si>
    <t>Gas</t>
  </si>
  <si>
    <t>100426</t>
  </si>
  <si>
    <t>Relaxo Footwears Ltd.</t>
  </si>
  <si>
    <t>INE131B01039</t>
  </si>
  <si>
    <t>100775</t>
  </si>
  <si>
    <t>Lemon Tree Hotels Ltd.</t>
  </si>
  <si>
    <t>INE970X01018</t>
  </si>
  <si>
    <t>101686</t>
  </si>
  <si>
    <t>Jindal Stainless Ltd.</t>
  </si>
  <si>
    <t>INE220G01021</t>
  </si>
  <si>
    <t>100271</t>
  </si>
  <si>
    <t>Balkrishna Industries Ltd.</t>
  </si>
  <si>
    <t>INE787D01026</t>
  </si>
  <si>
    <t>101876</t>
  </si>
  <si>
    <t>Mankind Pharma Ltd.</t>
  </si>
  <si>
    <t>INE634S01028</t>
  </si>
  <si>
    <t>100400</t>
  </si>
  <si>
    <t>Finolex Industries Ltd.</t>
  </si>
  <si>
    <t>INE183A01024</t>
  </si>
  <si>
    <t>100500</t>
  </si>
  <si>
    <t>Gayatri Bioorganics Ltd.</t>
  </si>
  <si>
    <t>INE052E01015</t>
  </si>
  <si>
    <t>100427</t>
  </si>
  <si>
    <t>Manpasand Beverages Ltd.</t>
  </si>
  <si>
    <t>INE122R01018</t>
  </si>
  <si>
    <t>100502</t>
  </si>
  <si>
    <t>Padmini Technologies Ltd.</t>
  </si>
  <si>
    <t>INE114B01019</t>
  </si>
  <si>
    <t>Diversified</t>
  </si>
  <si>
    <t>3000019</t>
  </si>
  <si>
    <t>Epam Systems Inc</t>
  </si>
  <si>
    <t>US29414B1044</t>
  </si>
  <si>
    <t>018</t>
  </si>
  <si>
    <t>SBI Long Term Equity Fund</t>
  </si>
  <si>
    <t>100014</t>
  </si>
  <si>
    <t>Mahindra &amp; Mahindra Ltd.</t>
  </si>
  <si>
    <t>INE101A01026</t>
  </si>
  <si>
    <t>100119</t>
  </si>
  <si>
    <t>Tata Motors Ltd.</t>
  </si>
  <si>
    <t>INE155A01022</t>
  </si>
  <si>
    <t>100028</t>
  </si>
  <si>
    <t>Lupin Ltd.</t>
  </si>
  <si>
    <t>INE326A01037</t>
  </si>
  <si>
    <t>100147</t>
  </si>
  <si>
    <t>Tech Mahindra Ltd.</t>
  </si>
  <si>
    <t>INE669C01036</t>
  </si>
  <si>
    <t>100176</t>
  </si>
  <si>
    <t>GAIL (India) Ltd.</t>
  </si>
  <si>
    <t>INE129A01019</t>
  </si>
  <si>
    <t>100153</t>
  </si>
  <si>
    <t>Cipla Ltd.</t>
  </si>
  <si>
    <t>INE059A01026</t>
  </si>
  <si>
    <t>100036</t>
  </si>
  <si>
    <t>Mahindra &amp; Mahindra Financial Services Ltd.</t>
  </si>
  <si>
    <t>INE774D01024</t>
  </si>
  <si>
    <t>100505</t>
  </si>
  <si>
    <t>ICICI Prudential Life Insurance Company Ltd.</t>
  </si>
  <si>
    <t>INE726G01019</t>
  </si>
  <si>
    <t>100382</t>
  </si>
  <si>
    <t>Fortis Healthcare Ltd.</t>
  </si>
  <si>
    <t>INE061F01013</t>
  </si>
  <si>
    <t>101936</t>
  </si>
  <si>
    <t>Sundaram Clayton Ltd.</t>
  </si>
  <si>
    <t>INE0Q3R01026</t>
  </si>
  <si>
    <t>100111</t>
  </si>
  <si>
    <t>Oil &amp; Natural Gas Corporation Ltd.</t>
  </si>
  <si>
    <t>INE213A01029</t>
  </si>
  <si>
    <t>Oil</t>
  </si>
  <si>
    <t>100094</t>
  </si>
  <si>
    <t>Bharat Petroleum Corporation Ltd.</t>
  </si>
  <si>
    <t>INE029A01011</t>
  </si>
  <si>
    <t>100164</t>
  </si>
  <si>
    <t>Petronet LNG Ltd.</t>
  </si>
  <si>
    <t>INE347G01014</t>
  </si>
  <si>
    <t>100293</t>
  </si>
  <si>
    <t>AIA Engineering Ltd.</t>
  </si>
  <si>
    <t>INE212H01026</t>
  </si>
  <si>
    <t>100123</t>
  </si>
  <si>
    <t>GE Vernova T&amp;D India Ltd.</t>
  </si>
  <si>
    <t>INE200A01026</t>
  </si>
  <si>
    <t>100531</t>
  </si>
  <si>
    <t>TVS Holdings Ltd.</t>
  </si>
  <si>
    <t>INE105A01035</t>
  </si>
  <si>
    <t>100224</t>
  </si>
  <si>
    <t>Mahindra Lifespace Developers Ltd.</t>
  </si>
  <si>
    <t>INE813A01018</t>
  </si>
  <si>
    <t>100514</t>
  </si>
  <si>
    <t>Grindwell Norton Ltd.</t>
  </si>
  <si>
    <t>INE536A01023</t>
  </si>
  <si>
    <t>100112</t>
  </si>
  <si>
    <t>Punjab National Bank</t>
  </si>
  <si>
    <t>INE160A01022</t>
  </si>
  <si>
    <t>101550</t>
  </si>
  <si>
    <t>Life Insurance Corporation of India</t>
  </si>
  <si>
    <t>INE0J1Y01017</t>
  </si>
  <si>
    <t>100165</t>
  </si>
  <si>
    <t>Rallis India Ltd.</t>
  </si>
  <si>
    <t>INE613A01020</t>
  </si>
  <si>
    <t>Fertilizers &amp; Agrochemicals</t>
  </si>
  <si>
    <t>100503</t>
  </si>
  <si>
    <t>Prism Johnson Ltd.</t>
  </si>
  <si>
    <t>INE010A01011</t>
  </si>
  <si>
    <t>101469</t>
  </si>
  <si>
    <t>Equitas Small Finance Bank Ltd.</t>
  </si>
  <si>
    <t>INE063P01018</t>
  </si>
  <si>
    <t>101346</t>
  </si>
  <si>
    <t>Chemplast Sanmar Ltd.</t>
  </si>
  <si>
    <t>INE488A01050</t>
  </si>
  <si>
    <t>102449</t>
  </si>
  <si>
    <t>Swiggy Ltd.</t>
  </si>
  <si>
    <t>INE00H001014</t>
  </si>
  <si>
    <t>100008</t>
  </si>
  <si>
    <t>Sun Pharmaceutical Industries Ltd.</t>
  </si>
  <si>
    <t>INE044A01036</t>
  </si>
  <si>
    <t>101410</t>
  </si>
  <si>
    <t>Medplus Health Services Ltd.</t>
  </si>
  <si>
    <t>INE804L01022</t>
  </si>
  <si>
    <t>100743</t>
  </si>
  <si>
    <t>HeidelbergCement India Ltd.</t>
  </si>
  <si>
    <t>INE578A01017</t>
  </si>
  <si>
    <t>100159</t>
  </si>
  <si>
    <t>Sanofi India Ltd.</t>
  </si>
  <si>
    <t>INE058A01010</t>
  </si>
  <si>
    <t>102140</t>
  </si>
  <si>
    <t>Sanofi Consumer Healthcare India Ltd.</t>
  </si>
  <si>
    <t>INE0UOS01011</t>
  </si>
  <si>
    <t>021</t>
  </si>
  <si>
    <t>SBI Magnum Global Fund</t>
  </si>
  <si>
    <t>100736</t>
  </si>
  <si>
    <t>CCL Products (India) Ltd.</t>
  </si>
  <si>
    <t>INE421D01022</t>
  </si>
  <si>
    <t>Agricultural Food &amp; other Products</t>
  </si>
  <si>
    <t>100363</t>
  </si>
  <si>
    <t>Procter &amp; Gamble Hygiene and Health Care Ltd.</t>
  </si>
  <si>
    <t>INE179A01014</t>
  </si>
  <si>
    <t>100650</t>
  </si>
  <si>
    <t>Garware Technical Fibres Ltd.</t>
  </si>
  <si>
    <t>INE276A01018</t>
  </si>
  <si>
    <t>101370</t>
  </si>
  <si>
    <t>Gokaldas Exports Ltd.</t>
  </si>
  <si>
    <t>INE887G01027</t>
  </si>
  <si>
    <t>101458</t>
  </si>
  <si>
    <t>Aether Industries Ltd.</t>
  </si>
  <si>
    <t>INE0BWX01014</t>
  </si>
  <si>
    <t>101256</t>
  </si>
  <si>
    <t>Nazara Technologies Ltd.</t>
  </si>
  <si>
    <t>INE418L01021</t>
  </si>
  <si>
    <t>Entertainment</t>
  </si>
  <si>
    <t>102221</t>
  </si>
  <si>
    <t>Hyundai Motor India Ltd.</t>
  </si>
  <si>
    <t>INE0V6F01027</t>
  </si>
  <si>
    <t>101102</t>
  </si>
  <si>
    <t>ESAB India Ltd.</t>
  </si>
  <si>
    <t>INE284A01012</t>
  </si>
  <si>
    <t>100553</t>
  </si>
  <si>
    <t>Kennametal India Ltd.</t>
  </si>
  <si>
    <t>INE717A01029</t>
  </si>
  <si>
    <t>100154</t>
  </si>
  <si>
    <t>Colgate Palmolive (India) Ltd.</t>
  </si>
  <si>
    <t>INE259A01022</t>
  </si>
  <si>
    <t>100941</t>
  </si>
  <si>
    <t>CSB Bank Ltd.</t>
  </si>
  <si>
    <t>INE679A01013</t>
  </si>
  <si>
    <t>100083</t>
  </si>
  <si>
    <t>Samvardhana Motherson International Ltd.</t>
  </si>
  <si>
    <t>INE775A01035</t>
  </si>
  <si>
    <t>102127</t>
  </si>
  <si>
    <t>GO Digit General Insurance Ltd.</t>
  </si>
  <si>
    <t>INE03JT01014</t>
  </si>
  <si>
    <t>100025</t>
  </si>
  <si>
    <t>Nestle India Ltd.</t>
  </si>
  <si>
    <t>INE239A01024</t>
  </si>
  <si>
    <t>100825</t>
  </si>
  <si>
    <t>Alphabet Inc.</t>
  </si>
  <si>
    <t>US02079K3059</t>
  </si>
  <si>
    <t>3500003</t>
  </si>
  <si>
    <t>Lonza Group</t>
  </si>
  <si>
    <t>US54338V1017</t>
  </si>
  <si>
    <t>024</t>
  </si>
  <si>
    <t>SBI Equity Hybrid Fund</t>
  </si>
  <si>
    <t>100260</t>
  </si>
  <si>
    <t>Solar Industries India Ltd.</t>
  </si>
  <si>
    <t>INE343H01029</t>
  </si>
  <si>
    <t>100465</t>
  </si>
  <si>
    <t>Interglobe Aviation Ltd.</t>
  </si>
  <si>
    <t>INE646L01027</t>
  </si>
  <si>
    <t>100344</t>
  </si>
  <si>
    <t>MRF Ltd.</t>
  </si>
  <si>
    <t>INE883A01011</t>
  </si>
  <si>
    <t>100125</t>
  </si>
  <si>
    <t>Bajaj Finance Ltd.</t>
  </si>
  <si>
    <t>INE296A01024</t>
  </si>
  <si>
    <t>100628</t>
  </si>
  <si>
    <t>Avenue Supermarts Ltd.</t>
  </si>
  <si>
    <t>INE192R01011</t>
  </si>
  <si>
    <t>100108</t>
  </si>
  <si>
    <t>Adani Ports and Special Economic Zone Ltd.</t>
  </si>
  <si>
    <t>INE742F01042</t>
  </si>
  <si>
    <t>Transport Infrastructure</t>
  </si>
  <si>
    <t>100682</t>
  </si>
  <si>
    <t>ICICI Lombard General Insurance Company Ltd.</t>
  </si>
  <si>
    <t>INE765G01017</t>
  </si>
  <si>
    <t>101239</t>
  </si>
  <si>
    <t>Max Healthcare Institute Ltd.</t>
  </si>
  <si>
    <t>INE027H01010</t>
  </si>
  <si>
    <t>101462</t>
  </si>
  <si>
    <t>Vedant Fashions Ltd.</t>
  </si>
  <si>
    <t>INE825V01034</t>
  </si>
  <si>
    <t>100519</t>
  </si>
  <si>
    <t>Westlife Foodworld Ltd.</t>
  </si>
  <si>
    <t>INE274F01020</t>
  </si>
  <si>
    <t>102184</t>
  </si>
  <si>
    <t>Brainbees Solutions Ltd.</t>
  </si>
  <si>
    <t>INE02RE01045</t>
  </si>
  <si>
    <t>6200006</t>
  </si>
  <si>
    <t>INE775A08105</t>
  </si>
  <si>
    <t>100830</t>
  </si>
  <si>
    <t>Varun Beverages Ltd.</t>
  </si>
  <si>
    <t>INE200M01039</t>
  </si>
  <si>
    <t>100663</t>
  </si>
  <si>
    <t>AU Small Finance Bank Ltd.</t>
  </si>
  <si>
    <t>INE949L01017</t>
  </si>
  <si>
    <t>100461</t>
  </si>
  <si>
    <t>Astral Ltd.</t>
  </si>
  <si>
    <t>INE006I01046</t>
  </si>
  <si>
    <t>100530</t>
  </si>
  <si>
    <t>Bosch Ltd.</t>
  </si>
  <si>
    <t>EQ315201XXXX</t>
  </si>
  <si>
    <t>d) Infrastructure Investment Trust</t>
  </si>
  <si>
    <t>3300006</t>
  </si>
  <si>
    <t>Cube Highways Trust</t>
  </si>
  <si>
    <t>INE0NR623014</t>
  </si>
  <si>
    <t>3300005</t>
  </si>
  <si>
    <t>National Highways Infra Trust</t>
  </si>
  <si>
    <t>INE0H7R23014</t>
  </si>
  <si>
    <t>e) Real Estate Investment Trust</t>
  </si>
  <si>
    <t>3200002</t>
  </si>
  <si>
    <t>Embassy Office Parks Reit</t>
  </si>
  <si>
    <t>INE041025011</t>
  </si>
  <si>
    <t>704953</t>
  </si>
  <si>
    <t>Adani Airport Holdings Ltd.</t>
  </si>
  <si>
    <t>INE0GCN07047</t>
  </si>
  <si>
    <t>CRISIL A+</t>
  </si>
  <si>
    <t>N**</t>
  </si>
  <si>
    <t>703923</t>
  </si>
  <si>
    <t>Bharti Telecom Ltd.</t>
  </si>
  <si>
    <t>INE403D08132</t>
  </si>
  <si>
    <t>CRISIL AA+</t>
  </si>
  <si>
    <t>704796</t>
  </si>
  <si>
    <t>INE105A08022</t>
  </si>
  <si>
    <t>CRISIL AA</t>
  </si>
  <si>
    <t>704648</t>
  </si>
  <si>
    <t>State Bank of India( AT1 Bond under Basel III )</t>
  </si>
  <si>
    <t>INE062A08413</t>
  </si>
  <si>
    <t>704431</t>
  </si>
  <si>
    <t>Tata Communications Ltd.</t>
  </si>
  <si>
    <t>INE151A08349</t>
  </si>
  <si>
    <t>CARE AAA</t>
  </si>
  <si>
    <t>704936</t>
  </si>
  <si>
    <t>Aditya Birla Renewables Ltd.</t>
  </si>
  <si>
    <t>INE01QP08016</t>
  </si>
  <si>
    <t>704995</t>
  </si>
  <si>
    <t>LIC Housing Finance Ltd.</t>
  </si>
  <si>
    <t>INE115A07QW5</t>
  </si>
  <si>
    <t>CRISIL AAA</t>
  </si>
  <si>
    <t>704854</t>
  </si>
  <si>
    <t>Bajaj Housing Finance Ltd.</t>
  </si>
  <si>
    <t>INE377Y07508</t>
  </si>
  <si>
    <t>704735</t>
  </si>
  <si>
    <t>National Bank for Agriculture and Rural Development</t>
  </si>
  <si>
    <t>INE261F08EH1</t>
  </si>
  <si>
    <t>800313</t>
  </si>
  <si>
    <t>Tata Motors Finance Ltd.</t>
  </si>
  <si>
    <t>INE601U08283</t>
  </si>
  <si>
    <t>704927</t>
  </si>
  <si>
    <t>Tata Power Renewable Energy Ltd. (Guaranteed by Tata Power Ltd.)</t>
  </si>
  <si>
    <t>INE607M08105</t>
  </si>
  <si>
    <t>[ICRA]AA+</t>
  </si>
  <si>
    <t>704114</t>
  </si>
  <si>
    <t>INE414G07HK3</t>
  </si>
  <si>
    <t>704981</t>
  </si>
  <si>
    <t>INE062A08462</t>
  </si>
  <si>
    <t>704836</t>
  </si>
  <si>
    <t>INE0NR607025</t>
  </si>
  <si>
    <t>IND AAA</t>
  </si>
  <si>
    <t>704822</t>
  </si>
  <si>
    <t>INE261F08EJ7</t>
  </si>
  <si>
    <t>[ICRA]AAA</t>
  </si>
  <si>
    <t>704769</t>
  </si>
  <si>
    <t>INE296A07SV1</t>
  </si>
  <si>
    <t>704010</t>
  </si>
  <si>
    <t>Bank of India( AT1 Bond Under Basel III )</t>
  </si>
  <si>
    <t>INE084A08169</t>
  </si>
  <si>
    <t>704647</t>
  </si>
  <si>
    <t>Tata Projects Ltd.</t>
  </si>
  <si>
    <t>INE725H08188</t>
  </si>
  <si>
    <t>IND AA</t>
  </si>
  <si>
    <t>704634</t>
  </si>
  <si>
    <t>INE813H07325</t>
  </si>
  <si>
    <t>704910</t>
  </si>
  <si>
    <t>Aditya Birla Real Estate Ltd.</t>
  </si>
  <si>
    <t>INE055A08052</t>
  </si>
  <si>
    <t>704982</t>
  </si>
  <si>
    <t>Summit Digitel Infrastructure Pvt. Ltd.</t>
  </si>
  <si>
    <t>INE507T07153</t>
  </si>
  <si>
    <t>704323</t>
  </si>
  <si>
    <t>INE261F08EB4</t>
  </si>
  <si>
    <t>702691</t>
  </si>
  <si>
    <t>Indian Bank( Tier II Bond under Basel III )</t>
  </si>
  <si>
    <t>INE562A08081</t>
  </si>
  <si>
    <t>702275</t>
  </si>
  <si>
    <t>INE428A08101</t>
  </si>
  <si>
    <t>IND AA+</t>
  </si>
  <si>
    <t>704986</t>
  </si>
  <si>
    <t>INE403D08264</t>
  </si>
  <si>
    <t>704738</t>
  </si>
  <si>
    <t>Renserv Global Pvt Ltd.</t>
  </si>
  <si>
    <t>INE0AY207053</t>
  </si>
  <si>
    <t>CARE A+(CE)</t>
  </si>
  <si>
    <t>704856</t>
  </si>
  <si>
    <t>INE062A08439</t>
  </si>
  <si>
    <t>704786</t>
  </si>
  <si>
    <t>INE414G07HW8</t>
  </si>
  <si>
    <t>704907</t>
  </si>
  <si>
    <t>INE725H08196</t>
  </si>
  <si>
    <t>704942</t>
  </si>
  <si>
    <t>Avanse Financial Services Ltd.</t>
  </si>
  <si>
    <t>INE087P07402</t>
  </si>
  <si>
    <t>CARE AA-</t>
  </si>
  <si>
    <t>704905</t>
  </si>
  <si>
    <t>Canara Bank( AT1 Bond under Basel III )</t>
  </si>
  <si>
    <t>INE476A08241</t>
  </si>
  <si>
    <t>704308</t>
  </si>
  <si>
    <t>INE813H07275</t>
  </si>
  <si>
    <t>704987</t>
  </si>
  <si>
    <t>INE403D08256</t>
  </si>
  <si>
    <t>704305</t>
  </si>
  <si>
    <t>INE813H07309</t>
  </si>
  <si>
    <t>702594</t>
  </si>
  <si>
    <t>Punjab National Bank( Tier II Bond under Basel III )</t>
  </si>
  <si>
    <t>INE160A08167</t>
  </si>
  <si>
    <t>704633</t>
  </si>
  <si>
    <t>INE813H07333</t>
  </si>
  <si>
    <t>704296</t>
  </si>
  <si>
    <t>INE087P07337</t>
  </si>
  <si>
    <t>704129</t>
  </si>
  <si>
    <t>JM Financial Asset Reconstruction Company Ltd.</t>
  </si>
  <si>
    <t>INE265J07506</t>
  </si>
  <si>
    <t>[ICRA]AA-</t>
  </si>
  <si>
    <t>1600018</t>
  </si>
  <si>
    <t>INE1CBK15029</t>
  </si>
  <si>
    <t>CRISIL AAA(SO)</t>
  </si>
  <si>
    <t>900294</t>
  </si>
  <si>
    <t>7.30% CGL 2053</t>
  </si>
  <si>
    <t>IN0020230051</t>
  </si>
  <si>
    <t>Sovereign</t>
  </si>
  <si>
    <t>1905304</t>
  </si>
  <si>
    <t>7.10% CGL 2034</t>
  </si>
  <si>
    <t>IN0020240019</t>
  </si>
  <si>
    <t>900308</t>
  </si>
  <si>
    <t>7.34% CGL 2064</t>
  </si>
  <si>
    <t>IN0020240035</t>
  </si>
  <si>
    <t>900295</t>
  </si>
  <si>
    <t>7.18% CGL 2037</t>
  </si>
  <si>
    <t>IN0020230077</t>
  </si>
  <si>
    <t>900251</t>
  </si>
  <si>
    <t>7.54% CGL 2036</t>
  </si>
  <si>
    <t>IN0020220029</t>
  </si>
  <si>
    <t>900299</t>
  </si>
  <si>
    <t>7.18% CGL 2033</t>
  </si>
  <si>
    <t>IN0020230085</t>
  </si>
  <si>
    <t>900283</t>
  </si>
  <si>
    <t>7.26% CGL 2032</t>
  </si>
  <si>
    <t>IN0020220060</t>
  </si>
  <si>
    <t>1102479</t>
  </si>
  <si>
    <t>INE160A16OF2</t>
  </si>
  <si>
    <t>CRISIL A1+</t>
  </si>
  <si>
    <t>1800702</t>
  </si>
  <si>
    <t>GOI 22.08.2026 GOV</t>
  </si>
  <si>
    <t>IN000826C023</t>
  </si>
  <si>
    <t>028</t>
  </si>
  <si>
    <t>SBI Magnum Income Fund</t>
  </si>
  <si>
    <t>704307</t>
  </si>
  <si>
    <t>INE813H07283</t>
  </si>
  <si>
    <t>704469</t>
  </si>
  <si>
    <t>Godrej Properties Ltd.</t>
  </si>
  <si>
    <t>INE484J08055</t>
  </si>
  <si>
    <t>704918</t>
  </si>
  <si>
    <t>Renew Solar Energy (Jharkhand Five) Pvt. Ltd.</t>
  </si>
  <si>
    <t>INE154Z07011</t>
  </si>
  <si>
    <t>CARE AA</t>
  </si>
  <si>
    <t>704655</t>
  </si>
  <si>
    <t>Indostar Capital Finance Ltd.</t>
  </si>
  <si>
    <t>INE896L07942</t>
  </si>
  <si>
    <t>CRISIL AA-</t>
  </si>
  <si>
    <t>704671</t>
  </si>
  <si>
    <t>JM Financial Credit Solutions Ltd.</t>
  </si>
  <si>
    <t>INE651J07978</t>
  </si>
  <si>
    <t>[ICRA]AA</t>
  </si>
  <si>
    <t>705002</t>
  </si>
  <si>
    <t>Bank of Baroda( Tier II Bond under Basel III )</t>
  </si>
  <si>
    <t>INE028A08364</t>
  </si>
  <si>
    <t>704327</t>
  </si>
  <si>
    <t>Grihum Housing Finance Ltd.</t>
  </si>
  <si>
    <t>INE055I07156</t>
  </si>
  <si>
    <t>704411</t>
  </si>
  <si>
    <t>Aadhar Housing Finance Ltd.</t>
  </si>
  <si>
    <t>INE883F07314</t>
  </si>
  <si>
    <t>703474</t>
  </si>
  <si>
    <t>INE220G07119</t>
  </si>
  <si>
    <t>900306</t>
  </si>
  <si>
    <t>7.23% CGL 2039</t>
  </si>
  <si>
    <t>IN0020240027</t>
  </si>
  <si>
    <t>900298</t>
  </si>
  <si>
    <t>7.25% CGL 2063</t>
  </si>
  <si>
    <t>IN0020230044</t>
  </si>
  <si>
    <t>6400002</t>
  </si>
  <si>
    <t>INF0RQ622028</t>
  </si>
  <si>
    <t>CDMDF</t>
  </si>
  <si>
    <t>033</t>
  </si>
  <si>
    <t>SBI Consumption Opportunities Fund</t>
  </si>
  <si>
    <t>102038</t>
  </si>
  <si>
    <t>Doms Industries Ltd.</t>
  </si>
  <si>
    <t>INE321T01012</t>
  </si>
  <si>
    <t>Household Products</t>
  </si>
  <si>
    <t>100126</t>
  </si>
  <si>
    <t>Britannia Industries Ltd.</t>
  </si>
  <si>
    <t>INE216A01030</t>
  </si>
  <si>
    <t>101679</t>
  </si>
  <si>
    <t>EIH Ltd.</t>
  </si>
  <si>
    <t>INE230A01023</t>
  </si>
  <si>
    <t>101573</t>
  </si>
  <si>
    <t>Campus Activewear Ltd.</t>
  </si>
  <si>
    <t>INE278Y01022</t>
  </si>
  <si>
    <t>100144</t>
  </si>
  <si>
    <t>Voltas Ltd.</t>
  </si>
  <si>
    <t>INE226A01021</t>
  </si>
  <si>
    <t>100873</t>
  </si>
  <si>
    <t>Chalet Hotels Ltd.</t>
  </si>
  <si>
    <t>INE427F01016</t>
  </si>
  <si>
    <t>100223</t>
  </si>
  <si>
    <t>United Spirits Ltd.</t>
  </si>
  <si>
    <t>INE854D01024</t>
  </si>
  <si>
    <t>101213</t>
  </si>
  <si>
    <t>Mrs. Bectors Food Specialities Ltd.</t>
  </si>
  <si>
    <t>INE495P01012</t>
  </si>
  <si>
    <t>100050</t>
  </si>
  <si>
    <t>Trent Ltd.</t>
  </si>
  <si>
    <t>INE849A01020</t>
  </si>
  <si>
    <t>100821</t>
  </si>
  <si>
    <t>TTK Prestige Ltd.</t>
  </si>
  <si>
    <t>INE690A01028</t>
  </si>
  <si>
    <t>102004</t>
  </si>
  <si>
    <t>Flair Writing Industries Ltd.</t>
  </si>
  <si>
    <t>INE00Y201027</t>
  </si>
  <si>
    <t>100529</t>
  </si>
  <si>
    <t>Hawkins Cookers Ltd.</t>
  </si>
  <si>
    <t>INE979B01015</t>
  </si>
  <si>
    <t>101397</t>
  </si>
  <si>
    <t>Go Fashion (India) Ltd.</t>
  </si>
  <si>
    <t>INE0BJS01011</t>
  </si>
  <si>
    <t>101799</t>
  </si>
  <si>
    <t>Sula Vineyards Ltd.</t>
  </si>
  <si>
    <t>INE142Q01026</t>
  </si>
  <si>
    <t>102148</t>
  </si>
  <si>
    <t>Stanley Lifestyles Ltd.</t>
  </si>
  <si>
    <t>INE01A001028</t>
  </si>
  <si>
    <t>100081</t>
  </si>
  <si>
    <t>Titan Company Ltd.</t>
  </si>
  <si>
    <t>INE280A01028</t>
  </si>
  <si>
    <t>100554</t>
  </si>
  <si>
    <t>V-Guard Industries Ltd.</t>
  </si>
  <si>
    <t>INE951I01027</t>
  </si>
  <si>
    <t>101303</t>
  </si>
  <si>
    <t>Dodla Dairy Ltd.</t>
  </si>
  <si>
    <t>INE021O01019</t>
  </si>
  <si>
    <t>100559</t>
  </si>
  <si>
    <t>Avanti Feeds Ltd.</t>
  </si>
  <si>
    <t>INE871C01038</t>
  </si>
  <si>
    <t>101207</t>
  </si>
  <si>
    <t>Restaurant Brands Asia Ltd.</t>
  </si>
  <si>
    <t>INE07T201019</t>
  </si>
  <si>
    <t>101958</t>
  </si>
  <si>
    <t>Sai Silks (Kalamandir) Ltd.</t>
  </si>
  <si>
    <t>INE438K01021</t>
  </si>
  <si>
    <t>034</t>
  </si>
  <si>
    <t>SBI Technology Opportunities Fund</t>
  </si>
  <si>
    <t>100188</t>
  </si>
  <si>
    <t>Firstsource Solutions Ltd.</t>
  </si>
  <si>
    <t>INE684F01012</t>
  </si>
  <si>
    <t>Commercial Services &amp; Supplies</t>
  </si>
  <si>
    <t>101313</t>
  </si>
  <si>
    <t>Zomato Ltd.</t>
  </si>
  <si>
    <t>INE758T01015</t>
  </si>
  <si>
    <t>101390</t>
  </si>
  <si>
    <t>PB Fintech Ltd.</t>
  </si>
  <si>
    <t>INE417T01026</t>
  </si>
  <si>
    <t>Financial Technology (Fintech)</t>
  </si>
  <si>
    <t>101177</t>
  </si>
  <si>
    <t>Route Mobile Ltd.</t>
  </si>
  <si>
    <t>INE450U01017</t>
  </si>
  <si>
    <t>100916</t>
  </si>
  <si>
    <t>Indiamart Intermesh Ltd.</t>
  </si>
  <si>
    <t>INE933S01016</t>
  </si>
  <si>
    <t>102451</t>
  </si>
  <si>
    <t>Zinka Logistics Solutions Ltd.</t>
  </si>
  <si>
    <t>INE0UIZ01018</t>
  </si>
  <si>
    <t>102124</t>
  </si>
  <si>
    <t>TBO Tek Ltd.</t>
  </si>
  <si>
    <t>INE673O01025</t>
  </si>
  <si>
    <t>100138</t>
  </si>
  <si>
    <t>PVR Inox Ltd.</t>
  </si>
  <si>
    <t>INE191H01014</t>
  </si>
  <si>
    <t>101556</t>
  </si>
  <si>
    <t>eMudhra Ltd.</t>
  </si>
  <si>
    <t>INE01QM01018</t>
  </si>
  <si>
    <t>101880</t>
  </si>
  <si>
    <t>NIIT Learning Systems Ltd.</t>
  </si>
  <si>
    <t>INE342G01023</t>
  </si>
  <si>
    <t>Other Consumer Services</t>
  </si>
  <si>
    <t>102122</t>
  </si>
  <si>
    <t>Indegene Ltd.</t>
  </si>
  <si>
    <t>INE065X01017</t>
  </si>
  <si>
    <t>102183</t>
  </si>
  <si>
    <t>Unicommerce Esolutions Ltd.</t>
  </si>
  <si>
    <t>INE00U401027</t>
  </si>
  <si>
    <t>100538</t>
  </si>
  <si>
    <t>Indbazaar.Com Ltd.</t>
  </si>
  <si>
    <t>EQ578801XXXX</t>
  </si>
  <si>
    <t>100539</t>
  </si>
  <si>
    <t>SIP Technologies  Ltd.</t>
  </si>
  <si>
    <t>INE468B01019</t>
  </si>
  <si>
    <t>100568</t>
  </si>
  <si>
    <t>Cognizant Technology Solutions Corporation</t>
  </si>
  <si>
    <t>US1924461023</t>
  </si>
  <si>
    <t>101350</t>
  </si>
  <si>
    <t>Netflix Inc.</t>
  </si>
  <si>
    <t>US64110L1061</t>
  </si>
  <si>
    <t>035</t>
  </si>
  <si>
    <t>SBI Healthcare Opportunities Fund</t>
  </si>
  <si>
    <t>101690</t>
  </si>
  <si>
    <t>Polymedicure Ltd.</t>
  </si>
  <si>
    <t>INE205C01021</t>
  </si>
  <si>
    <t>Healthcare Equipment &amp; Supplies</t>
  </si>
  <si>
    <t>101304</t>
  </si>
  <si>
    <t>Krishna Institute of Medical Sciences Ltd.</t>
  </si>
  <si>
    <t>INE967H01025</t>
  </si>
  <si>
    <t>101933</t>
  </si>
  <si>
    <t>Jupiter Life Line Hospitals Ltd.</t>
  </si>
  <si>
    <t>INE682M01012</t>
  </si>
  <si>
    <t>101548</t>
  </si>
  <si>
    <t>Rainbow Children's Medicare Ltd.</t>
  </si>
  <si>
    <t>INE961O01016</t>
  </si>
  <si>
    <t>100769</t>
  </si>
  <si>
    <t>Aster DM Healthcare Ltd.</t>
  </si>
  <si>
    <t>INE914M01019</t>
  </si>
  <si>
    <t>100120</t>
  </si>
  <si>
    <t>Torrent Pharmaceuticals Ltd.</t>
  </si>
  <si>
    <t>INE685A01028</t>
  </si>
  <si>
    <t>100201</t>
  </si>
  <si>
    <t>Aurobindo Pharma Ltd.</t>
  </si>
  <si>
    <t>INE406A01037</t>
  </si>
  <si>
    <t>101081</t>
  </si>
  <si>
    <t>Suven Pharmaceuticals Ltd.</t>
  </si>
  <si>
    <t>INE03QK01018</t>
  </si>
  <si>
    <t>101349</t>
  </si>
  <si>
    <t>Vijaya Diagnostic Centre Ltd.</t>
  </si>
  <si>
    <t>INE043W01024</t>
  </si>
  <si>
    <t>100370</t>
  </si>
  <si>
    <t>Biocon Ltd.</t>
  </si>
  <si>
    <t>INE376G01013</t>
  </si>
  <si>
    <t>102177</t>
  </si>
  <si>
    <t>Akums Drugs &amp; Pharmaceuticals Ltd.</t>
  </si>
  <si>
    <t>INE09XN01023</t>
  </si>
  <si>
    <t>100645</t>
  </si>
  <si>
    <t>Gufic Biosciences Ltd.</t>
  </si>
  <si>
    <t>INE742B01025</t>
  </si>
  <si>
    <t>100275</t>
  </si>
  <si>
    <t>Pfizer Ltd.</t>
  </si>
  <si>
    <t>INE182A01018</t>
  </si>
  <si>
    <t>101930</t>
  </si>
  <si>
    <t>Concord Biotech Ltd.</t>
  </si>
  <si>
    <t>INE338H01029</t>
  </si>
  <si>
    <t>036</t>
  </si>
  <si>
    <t>SBI Contra Fund</t>
  </si>
  <si>
    <t>100421</t>
  </si>
  <si>
    <t>Dabur India Ltd.</t>
  </si>
  <si>
    <t>INE016A01026</t>
  </si>
  <si>
    <t>100037</t>
  </si>
  <si>
    <t>HCL Technologies Ltd.</t>
  </si>
  <si>
    <t>INE860A01027</t>
  </si>
  <si>
    <t>100013</t>
  </si>
  <si>
    <t>IndusInd Bank Ltd.</t>
  </si>
  <si>
    <t>INE095A01012</t>
  </si>
  <si>
    <t>100374</t>
  </si>
  <si>
    <t>CESC Ltd.</t>
  </si>
  <si>
    <t>INE486A01021</t>
  </si>
  <si>
    <t>100442</t>
  </si>
  <si>
    <t>Coromandel International Ltd.</t>
  </si>
  <si>
    <t>INE169A01031</t>
  </si>
  <si>
    <t>100132</t>
  </si>
  <si>
    <t>Info Edge (India) Ltd.</t>
  </si>
  <si>
    <t>INE663F01024</t>
  </si>
  <si>
    <t>100169</t>
  </si>
  <si>
    <t>Indian Oil Corporation Ltd.</t>
  </si>
  <si>
    <t>INE242A01010</t>
  </si>
  <si>
    <t>100035</t>
  </si>
  <si>
    <t>NMDC Ltd.</t>
  </si>
  <si>
    <t>INE584A01023</t>
  </si>
  <si>
    <t>Minerals &amp; Mining</t>
  </si>
  <si>
    <t>100723</t>
  </si>
  <si>
    <t>Ashiana Housing Ltd.</t>
  </si>
  <si>
    <t>INE365D01021</t>
  </si>
  <si>
    <t>100137</t>
  </si>
  <si>
    <t>The Ramco Cements Ltd.</t>
  </si>
  <si>
    <t>INE331A01037</t>
  </si>
  <si>
    <t>100179</t>
  </si>
  <si>
    <t>Hero MotoCorp Ltd.</t>
  </si>
  <si>
    <t>INE158A01026</t>
  </si>
  <si>
    <t>100499</t>
  </si>
  <si>
    <t>Disa India Ltd.</t>
  </si>
  <si>
    <t>INE131C01011</t>
  </si>
  <si>
    <t>100694</t>
  </si>
  <si>
    <t>Indian Energy Exchange Ltd.</t>
  </si>
  <si>
    <t>INE022Q01020</t>
  </si>
  <si>
    <t>100286</t>
  </si>
  <si>
    <t>NHPC Ltd.</t>
  </si>
  <si>
    <t>INE848E01016</t>
  </si>
  <si>
    <t>102180</t>
  </si>
  <si>
    <t>Ola Electric Mobility Ltd.</t>
  </si>
  <si>
    <t>INE0LXG01040</t>
  </si>
  <si>
    <t>100570</t>
  </si>
  <si>
    <t>K.P.R. Mill Ltd.</t>
  </si>
  <si>
    <t>INE930H01031</t>
  </si>
  <si>
    <t>101225</t>
  </si>
  <si>
    <t>WENDT (India) Ltd.</t>
  </si>
  <si>
    <t>INE274C01019</t>
  </si>
  <si>
    <t>100386</t>
  </si>
  <si>
    <t>Carborundum Universal Ltd.</t>
  </si>
  <si>
    <t>INE120A01034</t>
  </si>
  <si>
    <t>100292</t>
  </si>
  <si>
    <t>Steel Authority of India Ltd.</t>
  </si>
  <si>
    <t>INE114A01011</t>
  </si>
  <si>
    <t>101452</t>
  </si>
  <si>
    <t>Gateway Distriparks Ltd.</t>
  </si>
  <si>
    <t>INE079J01017</t>
  </si>
  <si>
    <t>100326</t>
  </si>
  <si>
    <t>E.I.D-Parry (India) Ltd.</t>
  </si>
  <si>
    <t>INE126A01031</t>
  </si>
  <si>
    <t>100513</t>
  </si>
  <si>
    <t>Greenply Industries Ltd.</t>
  </si>
  <si>
    <t>INE461C01038</t>
  </si>
  <si>
    <t>100654</t>
  </si>
  <si>
    <t>Automotive Axles Ltd.</t>
  </si>
  <si>
    <t>INE449A01011</t>
  </si>
  <si>
    <t>100686</t>
  </si>
  <si>
    <t>Prataap Snacks Ltd.</t>
  </si>
  <si>
    <t>INE393P01035</t>
  </si>
  <si>
    <t>5300003</t>
  </si>
  <si>
    <t>IN9047A01029</t>
  </si>
  <si>
    <t>PP*</t>
  </si>
  <si>
    <t>101775</t>
  </si>
  <si>
    <t>NMDC Steel Ltd.</t>
  </si>
  <si>
    <t>INE0NNS01018</t>
  </si>
  <si>
    <t>1801256</t>
  </si>
  <si>
    <t>91 DAY T-BILL 30.01.25</t>
  </si>
  <si>
    <t>IN002024X300</t>
  </si>
  <si>
    <t>1801201</t>
  </si>
  <si>
    <t>182 DAY T-BILL 19.12.24</t>
  </si>
  <si>
    <t>IN002024Y126</t>
  </si>
  <si>
    <t>1801261</t>
  </si>
  <si>
    <t>91 DAY T-BILL 13.02.25</t>
  </si>
  <si>
    <t>IN002024X326</t>
  </si>
  <si>
    <t>1801229</t>
  </si>
  <si>
    <t>182 DAY T-BILL 14.02.25</t>
  </si>
  <si>
    <t>IN002024Y209</t>
  </si>
  <si>
    <t>055</t>
  </si>
  <si>
    <t>SBI Nifty Index Fund</t>
  </si>
  <si>
    <t>100181</t>
  </si>
  <si>
    <t>NTPC Ltd.</t>
  </si>
  <si>
    <t>INE733E01010</t>
  </si>
  <si>
    <t>100173</t>
  </si>
  <si>
    <t>Asian Paints Ltd.</t>
  </si>
  <si>
    <t>INE021A01026</t>
  </si>
  <si>
    <t>100089</t>
  </si>
  <si>
    <t>Bharat Electronics Ltd.</t>
  </si>
  <si>
    <t>INE263A01024</t>
  </si>
  <si>
    <t>Aerospace &amp; Defense</t>
  </si>
  <si>
    <t>100039</t>
  </si>
  <si>
    <t>Bajaj Auto Ltd.</t>
  </si>
  <si>
    <t>INE917I01010</t>
  </si>
  <si>
    <t>100097</t>
  </si>
  <si>
    <t>Coal India Ltd.</t>
  </si>
  <si>
    <t>INE522F01014</t>
  </si>
  <si>
    <t>Consumable Fuels</t>
  </si>
  <si>
    <t>100193</t>
  </si>
  <si>
    <t>JSW Steel Ltd.</t>
  </si>
  <si>
    <t>INE019A01038</t>
  </si>
  <si>
    <t>100380</t>
  </si>
  <si>
    <t>Bajaj Finserv Ltd.</t>
  </si>
  <si>
    <t>INE918I01026</t>
  </si>
  <si>
    <t>100114</t>
  </si>
  <si>
    <t>Shriram Finance Ltd.</t>
  </si>
  <si>
    <t>INE721A01013</t>
  </si>
  <si>
    <t>100080</t>
  </si>
  <si>
    <t>Dr. Reddy's Laboratories Ltd.</t>
  </si>
  <si>
    <t>INE089A01031</t>
  </si>
  <si>
    <t>100150</t>
  </si>
  <si>
    <t>Apollo Hospitals Enterprise Ltd.</t>
  </si>
  <si>
    <t>INE437A01024</t>
  </si>
  <si>
    <t>100020</t>
  </si>
  <si>
    <t>Tata Consumer Products Ltd.</t>
  </si>
  <si>
    <t>INE192A01025</t>
  </si>
  <si>
    <t>100418</t>
  </si>
  <si>
    <t>Adani Enterprises Ltd.</t>
  </si>
  <si>
    <t>INE423A01024</t>
  </si>
  <si>
    <t>Metals &amp; Minerals Trading</t>
  </si>
  <si>
    <t>056</t>
  </si>
  <si>
    <t>SBI Magnum Children's Benefit Fund - Savings Plan</t>
  </si>
  <si>
    <t>102050</t>
  </si>
  <si>
    <t>Tips Music Ltd.</t>
  </si>
  <si>
    <t>INE716B01029</t>
  </si>
  <si>
    <t>101742</t>
  </si>
  <si>
    <t>Pitti Engineering Ltd.</t>
  </si>
  <si>
    <t>INE450D01021</t>
  </si>
  <si>
    <t>100535</t>
  </si>
  <si>
    <t>Thangamayil Jewellery Ltd.</t>
  </si>
  <si>
    <t>INE085J01014</t>
  </si>
  <si>
    <t>101801</t>
  </si>
  <si>
    <t>Elin Electronics Ltd.</t>
  </si>
  <si>
    <t>INE050401020</t>
  </si>
  <si>
    <t>704850</t>
  </si>
  <si>
    <t>Sundaram Finance Ltd.</t>
  </si>
  <si>
    <t>INE660A08CI7</t>
  </si>
  <si>
    <t>704331</t>
  </si>
  <si>
    <t>Nexus Select Trust</t>
  </si>
  <si>
    <t>INE0NDH07019</t>
  </si>
  <si>
    <t>704385</t>
  </si>
  <si>
    <t>INE774D07VC5</t>
  </si>
  <si>
    <t>704590</t>
  </si>
  <si>
    <t>INE414G07IS4</t>
  </si>
  <si>
    <t>702561</t>
  </si>
  <si>
    <t>State Bank of India( Tier II Bond under Basel III )</t>
  </si>
  <si>
    <t>INE062A08256</t>
  </si>
  <si>
    <t>704135</t>
  </si>
  <si>
    <t>Mahanagar Telephone Nigam Ltd.</t>
  </si>
  <si>
    <t>INE153A08121</t>
  </si>
  <si>
    <t>CARE AA+(CE)</t>
  </si>
  <si>
    <t>704978</t>
  </si>
  <si>
    <t>INE752E07ND4</t>
  </si>
  <si>
    <t>700805</t>
  </si>
  <si>
    <t>INE752E07OF7</t>
  </si>
  <si>
    <t>704979</t>
  </si>
  <si>
    <t>INE752E07MR6</t>
  </si>
  <si>
    <t>700862</t>
  </si>
  <si>
    <t>INE752E07OG5</t>
  </si>
  <si>
    <t>1905217</t>
  </si>
  <si>
    <t>7.38% State Government of Uttar Pradesh 2036</t>
  </si>
  <si>
    <t>IN3320230292</t>
  </si>
  <si>
    <t>1905277</t>
  </si>
  <si>
    <t>7.49% State Government of Rajasthan 2040</t>
  </si>
  <si>
    <t>IN2920230561</t>
  </si>
  <si>
    <t>5100005</t>
  </si>
  <si>
    <t>GOI 16.12.2026 GOV</t>
  </si>
  <si>
    <t>IN001226C074</t>
  </si>
  <si>
    <t>057</t>
  </si>
  <si>
    <t>SBI Overnight Fund</t>
  </si>
  <si>
    <t>1801244</t>
  </si>
  <si>
    <t>182 DAY T-BILL 12.12.24</t>
  </si>
  <si>
    <t>IN002024Y118</t>
  </si>
  <si>
    <t>212241006</t>
  </si>
  <si>
    <t>Reverse Repo</t>
  </si>
  <si>
    <t>069</t>
  </si>
  <si>
    <t>SBI Magnum Medium Duration Fund</t>
  </si>
  <si>
    <t>701820</t>
  </si>
  <si>
    <t>Yes Bank Ltd.</t>
  </si>
  <si>
    <t>INE528G08345</t>
  </si>
  <si>
    <t>[ICRA]A</t>
  </si>
  <si>
    <t>703536</t>
  </si>
  <si>
    <t>INE813H07184</t>
  </si>
  <si>
    <t>704407</t>
  </si>
  <si>
    <t>INE725H08154</t>
  </si>
  <si>
    <t>703483</t>
  </si>
  <si>
    <t>INE813H07150</t>
  </si>
  <si>
    <t>702618</t>
  </si>
  <si>
    <t>Latur Renewable Pvt. Ltd.</t>
  </si>
  <si>
    <t>INE03IL08034</t>
  </si>
  <si>
    <t>CRISIL AA+(CE)</t>
  </si>
  <si>
    <t>704339</t>
  </si>
  <si>
    <t>INE115A07QK0</t>
  </si>
  <si>
    <t>705001</t>
  </si>
  <si>
    <t>Ashoka Buildcon Ltd.</t>
  </si>
  <si>
    <t>INE442H08032</t>
  </si>
  <si>
    <t>705000</t>
  </si>
  <si>
    <t>INE442H08057</t>
  </si>
  <si>
    <t>703634</t>
  </si>
  <si>
    <t>INE813H07234</t>
  </si>
  <si>
    <t>703635</t>
  </si>
  <si>
    <t>INE813H07242</t>
  </si>
  <si>
    <t>704546</t>
  </si>
  <si>
    <t>JM Financial Services Ltd.</t>
  </si>
  <si>
    <t>INE012I07066</t>
  </si>
  <si>
    <t>704799</t>
  </si>
  <si>
    <t>Eris Lifesciences Ltd.</t>
  </si>
  <si>
    <t>INE406M08011</t>
  </si>
  <si>
    <t>IND AA-</t>
  </si>
  <si>
    <t>704732</t>
  </si>
  <si>
    <t>Vistaar Financial Services Pvt Ltd.</t>
  </si>
  <si>
    <t>INE016P07203</t>
  </si>
  <si>
    <t>[ICRA]A+</t>
  </si>
  <si>
    <t>704683</t>
  </si>
  <si>
    <t>Nirma Ltd.</t>
  </si>
  <si>
    <t>INE091A07208</t>
  </si>
  <si>
    <t>701874</t>
  </si>
  <si>
    <t>INE528G08279</t>
  </si>
  <si>
    <t>702613</t>
  </si>
  <si>
    <t>INE160A08159</t>
  </si>
  <si>
    <t>704116</t>
  </si>
  <si>
    <t>INE261F08DW2</t>
  </si>
  <si>
    <t>900154</t>
  </si>
  <si>
    <t>7.93% CGL 2033</t>
  </si>
  <si>
    <t>IN0020200120</t>
  </si>
  <si>
    <t>1009825</t>
  </si>
  <si>
    <t>INE018A14LF3</t>
  </si>
  <si>
    <t>1009826</t>
  </si>
  <si>
    <t>Reliance Retail Ventures Ltd.</t>
  </si>
  <si>
    <t>INE929O14CQ8</t>
  </si>
  <si>
    <t>072</t>
  </si>
  <si>
    <t>SBI Liquid Fund</t>
  </si>
  <si>
    <t>702966</t>
  </si>
  <si>
    <t>INE261F08DI1</t>
  </si>
  <si>
    <t>702654</t>
  </si>
  <si>
    <t>INE115A07OX8</t>
  </si>
  <si>
    <t>1009804</t>
  </si>
  <si>
    <t>Hindustan Petroleum Corporation Ltd.</t>
  </si>
  <si>
    <t>INE094A14JS1</t>
  </si>
  <si>
    <t>1009835</t>
  </si>
  <si>
    <t>INE733E14BR5</t>
  </si>
  <si>
    <t>1009768</t>
  </si>
  <si>
    <t>ICICI Securities Ltd.</t>
  </si>
  <si>
    <t>INE763G14VS3</t>
  </si>
  <si>
    <t>1009775</t>
  </si>
  <si>
    <t>Small Industries Development Bank of India</t>
  </si>
  <si>
    <t>INE556F14KO5</t>
  </si>
  <si>
    <t>1009807</t>
  </si>
  <si>
    <t>INE929O14CO3</t>
  </si>
  <si>
    <t>1009761</t>
  </si>
  <si>
    <t>INE774D14SN4</t>
  </si>
  <si>
    <t>1009831</t>
  </si>
  <si>
    <t>INE929O14CT2</t>
  </si>
  <si>
    <t>1009797</t>
  </si>
  <si>
    <t>INE002A14KV6</t>
  </si>
  <si>
    <t>1009770</t>
  </si>
  <si>
    <t>INE115A14FD4</t>
  </si>
  <si>
    <t>1009782</t>
  </si>
  <si>
    <t>TATA Capital Ltd.</t>
  </si>
  <si>
    <t>INE976I14OV6</t>
  </si>
  <si>
    <t>1009801</t>
  </si>
  <si>
    <t>INE261F14MI0</t>
  </si>
  <si>
    <t>1009829</t>
  </si>
  <si>
    <t>INE774D14ST1</t>
  </si>
  <si>
    <t>1009814</t>
  </si>
  <si>
    <t>INE477S14CT3</t>
  </si>
  <si>
    <t>1009780</t>
  </si>
  <si>
    <t>L&amp;T Metro Rail (Hyderabad) Ltd. [Guaranteed by Larsen &amp; Toubro Ltd.]</t>
  </si>
  <si>
    <t>INE128M14969</t>
  </si>
  <si>
    <t>1009774</t>
  </si>
  <si>
    <t>Kotak Securities Ltd.</t>
  </si>
  <si>
    <t>INE028E14OQ5</t>
  </si>
  <si>
    <t>1009776</t>
  </si>
  <si>
    <t>INE028E14PD0</t>
  </si>
  <si>
    <t>1009779</t>
  </si>
  <si>
    <t>INE028E14PE8</t>
  </si>
  <si>
    <t>1009834</t>
  </si>
  <si>
    <t>INE607M14BP8</t>
  </si>
  <si>
    <t>1009767</t>
  </si>
  <si>
    <t>HDFC Securities Ltd.</t>
  </si>
  <si>
    <t>INE700G14LQ0</t>
  </si>
  <si>
    <t>1009773</t>
  </si>
  <si>
    <t>INE763G14SB5</t>
  </si>
  <si>
    <t>1009833</t>
  </si>
  <si>
    <t>HDB Financial Services Ltd.</t>
  </si>
  <si>
    <t>INE756I14EH2</t>
  </si>
  <si>
    <t>1009787</t>
  </si>
  <si>
    <t>INE028E14PF5</t>
  </si>
  <si>
    <t>1009788</t>
  </si>
  <si>
    <t>INE774D14SQ7</t>
  </si>
  <si>
    <t>1009808</t>
  </si>
  <si>
    <t>INE700G14LY4</t>
  </si>
  <si>
    <t>1009816</t>
  </si>
  <si>
    <t>INE477S14CS5</t>
  </si>
  <si>
    <t>1009781</t>
  </si>
  <si>
    <t>PNB Housing Finance Ltd.</t>
  </si>
  <si>
    <t>INE572E14JK5</t>
  </si>
  <si>
    <t>1009777</t>
  </si>
  <si>
    <t>Axis Securities Ltd.</t>
  </si>
  <si>
    <t>INE110O14EB3</t>
  </si>
  <si>
    <t>1009838</t>
  </si>
  <si>
    <t>INE607M14BQ6</t>
  </si>
  <si>
    <t>1009765</t>
  </si>
  <si>
    <t>INE028E14PC2</t>
  </si>
  <si>
    <t>1009798</t>
  </si>
  <si>
    <t>INE002A14KU8</t>
  </si>
  <si>
    <t>1009778</t>
  </si>
  <si>
    <t>INE110O14EC1</t>
  </si>
  <si>
    <t>1009842</t>
  </si>
  <si>
    <t>INE756I14EI0</t>
  </si>
  <si>
    <t>1009759</t>
  </si>
  <si>
    <t>INE028E14PB4</t>
  </si>
  <si>
    <t>1009783</t>
  </si>
  <si>
    <t>Poonawalla Fincorp Ltd.</t>
  </si>
  <si>
    <t>INE511C14XJ0</t>
  </si>
  <si>
    <t>1009832</t>
  </si>
  <si>
    <t>Aditya Birla Housing Finance Ltd.</t>
  </si>
  <si>
    <t>INE831R14EJ0</t>
  </si>
  <si>
    <t>1009784</t>
  </si>
  <si>
    <t>ONGC Petro Additions Ltd.</t>
  </si>
  <si>
    <t>INE163N14428</t>
  </si>
  <si>
    <t>1102698</t>
  </si>
  <si>
    <t>Canara Bank</t>
  </si>
  <si>
    <t>INE476A16ZG6</t>
  </si>
  <si>
    <t>1102708</t>
  </si>
  <si>
    <t>Union Bank of India</t>
  </si>
  <si>
    <t>INE692A16HW3</t>
  </si>
  <si>
    <t>[ICRA]A1+</t>
  </si>
  <si>
    <t>1102693</t>
  </si>
  <si>
    <t>INE692A16HU7</t>
  </si>
  <si>
    <t>1102700</t>
  </si>
  <si>
    <t>INE476A16ZH4</t>
  </si>
  <si>
    <t>1102719</t>
  </si>
  <si>
    <t>INE160A16QA8</t>
  </si>
  <si>
    <t>1102735</t>
  </si>
  <si>
    <t>INE160A16PK9</t>
  </si>
  <si>
    <t>1102707</t>
  </si>
  <si>
    <t>INE095A16X36</t>
  </si>
  <si>
    <t>1102703</t>
  </si>
  <si>
    <t>Punjab &amp; Sind Bank</t>
  </si>
  <si>
    <t>INE608A16RF3</t>
  </si>
  <si>
    <t>1102730</t>
  </si>
  <si>
    <t>Indian Bank</t>
  </si>
  <si>
    <t>INE562A16NL9</t>
  </si>
  <si>
    <t>1102694</t>
  </si>
  <si>
    <t>Bank of Baroda</t>
  </si>
  <si>
    <t>INE028A16GK7</t>
  </si>
  <si>
    <t>IND A1+</t>
  </si>
  <si>
    <t>1102696</t>
  </si>
  <si>
    <t>INE608A16RE6</t>
  </si>
  <si>
    <t>1102701</t>
  </si>
  <si>
    <t>IDFC First Bank Ltd.</t>
  </si>
  <si>
    <t>INE092T16XE1</t>
  </si>
  <si>
    <t>1102702</t>
  </si>
  <si>
    <t>INE092T16XF8</t>
  </si>
  <si>
    <t>1102706</t>
  </si>
  <si>
    <t>Bank of Maharashtra</t>
  </si>
  <si>
    <t>INE457A16LX1</t>
  </si>
  <si>
    <t>1102737</t>
  </si>
  <si>
    <t>INE028A16EZ0</t>
  </si>
  <si>
    <t>1102695</t>
  </si>
  <si>
    <t>INE476A16ZE1</t>
  </si>
  <si>
    <t>1102736</t>
  </si>
  <si>
    <t>UCO Bank</t>
  </si>
  <si>
    <t>INE691A16LM8</t>
  </si>
  <si>
    <t>1102646</t>
  </si>
  <si>
    <t>INE476A16YR6</t>
  </si>
  <si>
    <t>1102653</t>
  </si>
  <si>
    <t>INE608A16QX8</t>
  </si>
  <si>
    <t>1801258</t>
  </si>
  <si>
    <t>91 DAY T-BILL 06.02.25</t>
  </si>
  <si>
    <t>IN002024X318</t>
  </si>
  <si>
    <t>1801251</t>
  </si>
  <si>
    <t>91 DAY T-BILL 16.01.25</t>
  </si>
  <si>
    <t>IN002024X284</t>
  </si>
  <si>
    <t>1801248</t>
  </si>
  <si>
    <t>91 DAY T-BILL 09.01.25</t>
  </si>
  <si>
    <t>IN002024X276</t>
  </si>
  <si>
    <t>1801252</t>
  </si>
  <si>
    <t>91 DAY T-BILL 23.01.25</t>
  </si>
  <si>
    <t>IN002024X292</t>
  </si>
  <si>
    <t>1801222</t>
  </si>
  <si>
    <t>182 DAY T-BILL 30.01.25</t>
  </si>
  <si>
    <t>IN002024Y183</t>
  </si>
  <si>
    <t>1801205</t>
  </si>
  <si>
    <t>182 DAY T-BILL 26.12.24</t>
  </si>
  <si>
    <t>IN002024Y134</t>
  </si>
  <si>
    <t>1801101</t>
  </si>
  <si>
    <t>364 DAY T-BILL 12.12.24</t>
  </si>
  <si>
    <t>IN002023Z398</t>
  </si>
  <si>
    <t>1801099</t>
  </si>
  <si>
    <t>364 DAY T-BILL 05.12.24</t>
  </si>
  <si>
    <t>IN002023Z380</t>
  </si>
  <si>
    <t>1801112</t>
  </si>
  <si>
    <t>364 DAY T-BILL 02.01.25</t>
  </si>
  <si>
    <t>IN002023Z422</t>
  </si>
  <si>
    <t>1801108</t>
  </si>
  <si>
    <t>364 DAY T-BILL 26.12.24</t>
  </si>
  <si>
    <t>IN002023Z414</t>
  </si>
  <si>
    <t>1801196</t>
  </si>
  <si>
    <t>182 DAY T-BILL 05.12.24</t>
  </si>
  <si>
    <t>IN002024Y100</t>
  </si>
  <si>
    <t>074</t>
  </si>
  <si>
    <t>SBI Dynamic Bond Fund</t>
  </si>
  <si>
    <t>704637</t>
  </si>
  <si>
    <t>Highways Infrastructure Trust</t>
  </si>
  <si>
    <t>INE0KXY07034</t>
  </si>
  <si>
    <t>704325</t>
  </si>
  <si>
    <t>National Bank for Financing Infrastructure and Development</t>
  </si>
  <si>
    <t>INE0KUG08019</t>
  </si>
  <si>
    <t>704860</t>
  </si>
  <si>
    <t>INE0KUG08035</t>
  </si>
  <si>
    <t>704920</t>
  </si>
  <si>
    <t>Indian Railway Finance Corporation Ltd.</t>
  </si>
  <si>
    <t>INE053F08429</t>
  </si>
  <si>
    <t>704115</t>
  </si>
  <si>
    <t>INE306N07NH1</t>
  </si>
  <si>
    <t>704921</t>
  </si>
  <si>
    <t>Power Finance Corporation Ltd.</t>
  </si>
  <si>
    <t>INE134E08NC5</t>
  </si>
  <si>
    <t>147</t>
  </si>
  <si>
    <t>900313</t>
  </si>
  <si>
    <t>6.79% CGL 2034</t>
  </si>
  <si>
    <t>IN0020240126</t>
  </si>
  <si>
    <t>079</t>
  </si>
  <si>
    <t>SBI Savings Fund</t>
  </si>
  <si>
    <t>900030</t>
  </si>
  <si>
    <t>8.20% CGL 2025</t>
  </si>
  <si>
    <t>IN0020120047</t>
  </si>
  <si>
    <t>900104</t>
  </si>
  <si>
    <t>6.35% CGL 2024</t>
  </si>
  <si>
    <t>IN0020089036</t>
  </si>
  <si>
    <t>1904794</t>
  </si>
  <si>
    <t>7.38% State Government of Madhya Pradesh 2025</t>
  </si>
  <si>
    <t>IN2120220115</t>
  </si>
  <si>
    <t>1904821</t>
  </si>
  <si>
    <t>7.52% State Government of Gujarat 2025</t>
  </si>
  <si>
    <t>IN1520220261</t>
  </si>
  <si>
    <t>1900134</t>
  </si>
  <si>
    <t>8.12% State Government of Assam 2025</t>
  </si>
  <si>
    <t>IN1220140033</t>
  </si>
  <si>
    <t>1901888</t>
  </si>
  <si>
    <t>6.89% State Government of Rajasthan 2025</t>
  </si>
  <si>
    <t>IN2920190161</t>
  </si>
  <si>
    <t>1900965</t>
  </si>
  <si>
    <t>8.00% State Government of Tamil Nadu 2025</t>
  </si>
  <si>
    <t>IN3120150120</t>
  </si>
  <si>
    <t>1901112</t>
  </si>
  <si>
    <t>8.24% State Government of Tamil Nadu 2025</t>
  </si>
  <si>
    <t>IN3120150054</t>
  </si>
  <si>
    <t>1901313</t>
  </si>
  <si>
    <t>5.75% State Government of Karnataka 2025</t>
  </si>
  <si>
    <t>IN1920200061</t>
  </si>
  <si>
    <t>1904593</t>
  </si>
  <si>
    <t>7.47% State Government of Gujarat 2025</t>
  </si>
  <si>
    <t>IN1520220147</t>
  </si>
  <si>
    <t>1900855</t>
  </si>
  <si>
    <t>8.07% State Government of Tamil Nadu 2025</t>
  </si>
  <si>
    <t>IN3120140204</t>
  </si>
  <si>
    <t>1900706</t>
  </si>
  <si>
    <t>7.99% State Government of Maharashtra 2025</t>
  </si>
  <si>
    <t>IN2220150113</t>
  </si>
  <si>
    <t>1901385</t>
  </si>
  <si>
    <t>8.14% State Government of Maharashtra 2025</t>
  </si>
  <si>
    <t>IN2220150022</t>
  </si>
  <si>
    <t>1901207</t>
  </si>
  <si>
    <t>7.89% State Government of Gujarat 2025</t>
  </si>
  <si>
    <t>IN1520190043</t>
  </si>
  <si>
    <t>1901919</t>
  </si>
  <si>
    <t>5.80% State Government of Maharashtra 2025</t>
  </si>
  <si>
    <t>IN2220210263</t>
  </si>
  <si>
    <t>1905043</t>
  </si>
  <si>
    <t>5.65% State Government of Tamil Nadu 2025</t>
  </si>
  <si>
    <t>IN3120210080</t>
  </si>
  <si>
    <t>1900130</t>
  </si>
  <si>
    <t>8.08% State Government of Karnataka 2025</t>
  </si>
  <si>
    <t>IN1920140119</t>
  </si>
  <si>
    <t>1901285</t>
  </si>
  <si>
    <t>IN3120150104</t>
  </si>
  <si>
    <t>1904909</t>
  </si>
  <si>
    <t>8.08% State Government of Bihar 2025</t>
  </si>
  <si>
    <t>IN1320140065</t>
  </si>
  <si>
    <t>1905312</t>
  </si>
  <si>
    <t>8.15% State Government of Bihar 2025</t>
  </si>
  <si>
    <t>IN1320140057</t>
  </si>
  <si>
    <t>1900822</t>
  </si>
  <si>
    <t>8.13% State Government of Maharashtra 2025</t>
  </si>
  <si>
    <t>IN2220140189</t>
  </si>
  <si>
    <t>1905536</t>
  </si>
  <si>
    <t>8.32% State Government of Maharashtra 2025</t>
  </si>
  <si>
    <t>IN2220150048</t>
  </si>
  <si>
    <t>1901425</t>
  </si>
  <si>
    <t>6.69% State Government of Madhya Pradesh 2025</t>
  </si>
  <si>
    <t>IN2120200273</t>
  </si>
  <si>
    <t>1901214</t>
  </si>
  <si>
    <t>8.08% State Government of West Bengal 2025</t>
  </si>
  <si>
    <t>IN3420140144</t>
  </si>
  <si>
    <t>1900956</t>
  </si>
  <si>
    <t>8.25% State Government of Madhya Pradesh 2025</t>
  </si>
  <si>
    <t>IN2120150049</t>
  </si>
  <si>
    <t>1905537</t>
  </si>
  <si>
    <t>8.29% State Government of Haryana 2025</t>
  </si>
  <si>
    <t>IN1620150053</t>
  </si>
  <si>
    <t>1900988</t>
  </si>
  <si>
    <t>8.07% State Government of Gujarat 2025</t>
  </si>
  <si>
    <t>IN1520140097</t>
  </si>
  <si>
    <t>1904846</t>
  </si>
  <si>
    <t>8.06% State Government of Karnataka 2025</t>
  </si>
  <si>
    <t>IN1920140093</t>
  </si>
  <si>
    <t>1904516</t>
  </si>
  <si>
    <t>8.06% State Government of Tamil Nadu 2025</t>
  </si>
  <si>
    <t>IN3120140212</t>
  </si>
  <si>
    <t>1900963</t>
  </si>
  <si>
    <t>8.13% State Government of Tamil Nadu 2025</t>
  </si>
  <si>
    <t>IN3120140188</t>
  </si>
  <si>
    <t>1904513</t>
  </si>
  <si>
    <t>8.20% State Government of Gujarat 2025</t>
  </si>
  <si>
    <t>IN1520150021</t>
  </si>
  <si>
    <t>1009796</t>
  </si>
  <si>
    <t>JSW Infrastructure Ltd.</t>
  </si>
  <si>
    <t>INE880J14011</t>
  </si>
  <si>
    <t>CARE A1+</t>
  </si>
  <si>
    <t>1009800</t>
  </si>
  <si>
    <t>INE403D14536</t>
  </si>
  <si>
    <t>1009447</t>
  </si>
  <si>
    <t>INE403D14528</t>
  </si>
  <si>
    <t>1009820</t>
  </si>
  <si>
    <t>INE660A14XZ5</t>
  </si>
  <si>
    <t>1009489</t>
  </si>
  <si>
    <t>Export-Import Bank of India</t>
  </si>
  <si>
    <t>INE514E14RM6</t>
  </si>
  <si>
    <t>1009377</t>
  </si>
  <si>
    <t>Panatone Finvest Ltd.</t>
  </si>
  <si>
    <t>INE116F14182</t>
  </si>
  <si>
    <t>1009395</t>
  </si>
  <si>
    <t>Tata Capital Housing Finance Ltd.</t>
  </si>
  <si>
    <t>INE033L14MX0</t>
  </si>
  <si>
    <t>1009592</t>
  </si>
  <si>
    <t>INE556F14KG1</t>
  </si>
  <si>
    <t>1009892</t>
  </si>
  <si>
    <t>Julius Baer Capital (India) Pvt. Ltd.</t>
  </si>
  <si>
    <t>INE824H14QT9</t>
  </si>
  <si>
    <t>1009805</t>
  </si>
  <si>
    <t>INE742F14RA5</t>
  </si>
  <si>
    <t>1009422</t>
  </si>
  <si>
    <t>Birla Group Holding Pvt. Ltd.</t>
  </si>
  <si>
    <t>INE09OL14EL0</t>
  </si>
  <si>
    <t>1009417</t>
  </si>
  <si>
    <t>HDFC Credila Financial Services Pvt. Ltd.</t>
  </si>
  <si>
    <t>INE539K14BJ0</t>
  </si>
  <si>
    <t>1009446</t>
  </si>
  <si>
    <t>INE539K14BK8</t>
  </si>
  <si>
    <t>1009490</t>
  </si>
  <si>
    <t>INE414G14TD9</t>
  </si>
  <si>
    <t>1009483</t>
  </si>
  <si>
    <t>Motilal Oswal Financial Services Ltd.</t>
  </si>
  <si>
    <t>INE338I14GY9</t>
  </si>
  <si>
    <t>1009701</t>
  </si>
  <si>
    <t>INE296A14YR3</t>
  </si>
  <si>
    <t>1009686</t>
  </si>
  <si>
    <t>INE763G14UW7</t>
  </si>
  <si>
    <t>1009571</t>
  </si>
  <si>
    <t>INE763G14UG0</t>
  </si>
  <si>
    <t>1009696</t>
  </si>
  <si>
    <t>INE556F14KM9</t>
  </si>
  <si>
    <t>1009698</t>
  </si>
  <si>
    <t>INE296A14YQ5</t>
  </si>
  <si>
    <t>1009799</t>
  </si>
  <si>
    <t>INE976I14OZ7</t>
  </si>
  <si>
    <t>1009507</t>
  </si>
  <si>
    <t>INE414G14TG2</t>
  </si>
  <si>
    <t>1009459</t>
  </si>
  <si>
    <t>INE539K14BL6</t>
  </si>
  <si>
    <t>1009503</t>
  </si>
  <si>
    <t>INE414G14TF4</t>
  </si>
  <si>
    <t>1009384</t>
  </si>
  <si>
    <t>INE763G14SK6</t>
  </si>
  <si>
    <t>1009455</t>
  </si>
  <si>
    <t>INE115A14ET3</t>
  </si>
  <si>
    <t>1009517</t>
  </si>
  <si>
    <t>INE0NDH14015</t>
  </si>
  <si>
    <t>1009499</t>
  </si>
  <si>
    <t>INE338I14GZ6</t>
  </si>
  <si>
    <t>1009518</t>
  </si>
  <si>
    <t>Pilani Investment &amp; Industries Corporation Ltd.</t>
  </si>
  <si>
    <t>INE417C14710</t>
  </si>
  <si>
    <t>1009683</t>
  </si>
  <si>
    <t>IGH Holdings Pvt Ltd.</t>
  </si>
  <si>
    <t>INE02FN14291</t>
  </si>
  <si>
    <t>1009795</t>
  </si>
  <si>
    <t>INE033L14NK5</t>
  </si>
  <si>
    <t>1009690</t>
  </si>
  <si>
    <t>INE763G14US5</t>
  </si>
  <si>
    <t>1102690</t>
  </si>
  <si>
    <t>INE238AD6900</t>
  </si>
  <si>
    <t>1102632</t>
  </si>
  <si>
    <t>INE237A169X2</t>
  </si>
  <si>
    <t>1102613</t>
  </si>
  <si>
    <t>INE476A16YH7</t>
  </si>
  <si>
    <t>1102649</t>
  </si>
  <si>
    <t>INE692A16HP7</t>
  </si>
  <si>
    <t>1102619</t>
  </si>
  <si>
    <t>INE084A16CJ1</t>
  </si>
  <si>
    <t>1102718</t>
  </si>
  <si>
    <t>INE095A16X44</t>
  </si>
  <si>
    <t>1102593</t>
  </si>
  <si>
    <t>INE040A16EU6</t>
  </si>
  <si>
    <t>1102731</t>
  </si>
  <si>
    <t>INE238AD6991</t>
  </si>
  <si>
    <t>1102656</t>
  </si>
  <si>
    <t>INE090AD6162</t>
  </si>
  <si>
    <t>1102559</t>
  </si>
  <si>
    <t>INE608A16QP4</t>
  </si>
  <si>
    <t>1102565</t>
  </si>
  <si>
    <t>IDBI Bank Ltd.</t>
  </si>
  <si>
    <t>INE008A16V59</t>
  </si>
  <si>
    <t>1102683</t>
  </si>
  <si>
    <t>INE095A16X28</t>
  </si>
  <si>
    <t>1102529</t>
  </si>
  <si>
    <t>INE692A16GZ8</t>
  </si>
  <si>
    <t>1102545</t>
  </si>
  <si>
    <t>INE040A16ER2</t>
  </si>
  <si>
    <t>1102729</t>
  </si>
  <si>
    <t>INE028A16GR2</t>
  </si>
  <si>
    <t>1102498</t>
  </si>
  <si>
    <t>The Federal Bank Ltd.</t>
  </si>
  <si>
    <t>INE171A16LP4</t>
  </si>
  <si>
    <t>1102524</t>
  </si>
  <si>
    <t>INE063P16966</t>
  </si>
  <si>
    <t>1102592</t>
  </si>
  <si>
    <t>INE562A16MT4</t>
  </si>
  <si>
    <t>1102709</t>
  </si>
  <si>
    <t>INE040A16FM0</t>
  </si>
  <si>
    <t>1102732</t>
  </si>
  <si>
    <t>INE090AD6204</t>
  </si>
  <si>
    <t>1102526</t>
  </si>
  <si>
    <t>INE261F16819</t>
  </si>
  <si>
    <t>1102522</t>
  </si>
  <si>
    <t>INE040A16EN1</t>
  </si>
  <si>
    <t>1102528</t>
  </si>
  <si>
    <t>INE556F16AR4</t>
  </si>
  <si>
    <t>1102547</t>
  </si>
  <si>
    <t>INE476A16XV0</t>
  </si>
  <si>
    <t>1102720</t>
  </si>
  <si>
    <t>INE261F16835</t>
  </si>
  <si>
    <t>1102555</t>
  </si>
  <si>
    <t>INE562A16MR8</t>
  </si>
  <si>
    <t>1102548</t>
  </si>
  <si>
    <t>INE171A16LS8</t>
  </si>
  <si>
    <t>1102571</t>
  </si>
  <si>
    <t>INE095A16W11</t>
  </si>
  <si>
    <t>1102543</t>
  </si>
  <si>
    <t>INE237A165W2</t>
  </si>
  <si>
    <t>1102590</t>
  </si>
  <si>
    <t>INE090AD6147</t>
  </si>
  <si>
    <t>1102551</t>
  </si>
  <si>
    <t>INE063P16AA6</t>
  </si>
  <si>
    <t>1102654</t>
  </si>
  <si>
    <t>INE160A16PF9</t>
  </si>
  <si>
    <t>1102521</t>
  </si>
  <si>
    <t>INE028A16EX5</t>
  </si>
  <si>
    <t>1102525</t>
  </si>
  <si>
    <t>INE063P16974</t>
  </si>
  <si>
    <t>1102587</t>
  </si>
  <si>
    <t>INE160A16OP1</t>
  </si>
  <si>
    <t>1102578</t>
  </si>
  <si>
    <t>INE237A168W6</t>
  </si>
  <si>
    <t>1102581</t>
  </si>
  <si>
    <t>INE090AD6121</t>
  </si>
  <si>
    <t>1102511</t>
  </si>
  <si>
    <t>INE090AD6113</t>
  </si>
  <si>
    <t>1102584</t>
  </si>
  <si>
    <t>INE028A16EU1</t>
  </si>
  <si>
    <t>1102567</t>
  </si>
  <si>
    <t>INE476A16YB0</t>
  </si>
  <si>
    <t>1801128</t>
  </si>
  <si>
    <t>364 DAY T-BILL 06.02.25</t>
  </si>
  <si>
    <t>IN002023Z471</t>
  </si>
  <si>
    <t>080</t>
  </si>
  <si>
    <t>SBI Credit Risk Fund</t>
  </si>
  <si>
    <t>704291</t>
  </si>
  <si>
    <t>INE883F07306</t>
  </si>
  <si>
    <t>704821</t>
  </si>
  <si>
    <t>Infopark Properties Ltd.</t>
  </si>
  <si>
    <t>INE0KZX07023</t>
  </si>
  <si>
    <t>704980</t>
  </si>
  <si>
    <t>Sandur Manganese &amp; Iron Ores Ltd.</t>
  </si>
  <si>
    <t>INE149K07013</t>
  </si>
  <si>
    <t>704054</t>
  </si>
  <si>
    <t>INE019A08033</t>
  </si>
  <si>
    <t>703793</t>
  </si>
  <si>
    <t>INE118D07195</t>
  </si>
  <si>
    <t>704999</t>
  </si>
  <si>
    <t>INE442H08040</t>
  </si>
  <si>
    <t>703364</t>
  </si>
  <si>
    <t>Yes Bank Ltd.( Tier II Bond under Basel III )</t>
  </si>
  <si>
    <t>INE528G08337</t>
  </si>
  <si>
    <t>650</t>
  </si>
  <si>
    <t>704415</t>
  </si>
  <si>
    <t>Phoenix Arc Pvt. Ltd.</t>
  </si>
  <si>
    <t>INE163K07121</t>
  </si>
  <si>
    <t>704800</t>
  </si>
  <si>
    <t>INE406M08029</t>
  </si>
  <si>
    <t>704330</t>
  </si>
  <si>
    <t>Patel KNR Heavy Infrastructures Ltd.</t>
  </si>
  <si>
    <t>INE555J07013</t>
  </si>
  <si>
    <t>CARE AA+</t>
  </si>
  <si>
    <t>704297</t>
  </si>
  <si>
    <t>INE725H08113</t>
  </si>
  <si>
    <t>704488</t>
  </si>
  <si>
    <t>INE916U08012</t>
  </si>
  <si>
    <t>704487</t>
  </si>
  <si>
    <t>INE916U08038</t>
  </si>
  <si>
    <t>704485</t>
  </si>
  <si>
    <t>INE916U08046</t>
  </si>
  <si>
    <t>704486</t>
  </si>
  <si>
    <t>INE916U08020</t>
  </si>
  <si>
    <t>704477</t>
  </si>
  <si>
    <t>Godrej Industries Ltd.</t>
  </si>
  <si>
    <t>INE233A08089</t>
  </si>
  <si>
    <t>704000</t>
  </si>
  <si>
    <t>INE153A08113</t>
  </si>
  <si>
    <t>081</t>
  </si>
  <si>
    <t>SBI Focused Equity Fund</t>
  </si>
  <si>
    <t>101364</t>
  </si>
  <si>
    <t>IN9397D01014</t>
  </si>
  <si>
    <t>082</t>
  </si>
  <si>
    <t>SBI Conservative Hybrid Fund</t>
  </si>
  <si>
    <t>100824</t>
  </si>
  <si>
    <t>Aavas Financiers Ltd.</t>
  </si>
  <si>
    <t>INE216P01012</t>
  </si>
  <si>
    <t>100388</t>
  </si>
  <si>
    <t>Balrampur Chini Mills Ltd.</t>
  </si>
  <si>
    <t>INE119A01028</t>
  </si>
  <si>
    <t>100528</t>
  </si>
  <si>
    <t>Graphite India Ltd.</t>
  </si>
  <si>
    <t>INE371A01025</t>
  </si>
  <si>
    <t>101488</t>
  </si>
  <si>
    <t>Aptus Value Housing Finance India Ltd.</t>
  </si>
  <si>
    <t>INE852O01025</t>
  </si>
  <si>
    <t>100675</t>
  </si>
  <si>
    <t>VRL Logistics Ltd.</t>
  </si>
  <si>
    <t>INE366I01010</t>
  </si>
  <si>
    <t>704357</t>
  </si>
  <si>
    <t>INE484J08048</t>
  </si>
  <si>
    <t>704293</t>
  </si>
  <si>
    <t>INE725H08121</t>
  </si>
  <si>
    <t>704192</t>
  </si>
  <si>
    <t>INE115A07OF5</t>
  </si>
  <si>
    <t>704639</t>
  </si>
  <si>
    <t>Mahindra Rural Housing Finance Ltd.</t>
  </si>
  <si>
    <t>INE950O07438</t>
  </si>
  <si>
    <t>704284</t>
  </si>
  <si>
    <t>INE950O08287</t>
  </si>
  <si>
    <t>702895</t>
  </si>
  <si>
    <t>INE507T07062</t>
  </si>
  <si>
    <t>704326</t>
  </si>
  <si>
    <t>INE163N08263</t>
  </si>
  <si>
    <t>704285</t>
  </si>
  <si>
    <t>SMFG India Home Finance Co. Ltd.</t>
  </si>
  <si>
    <t>INE213W07251</t>
  </si>
  <si>
    <t>704711</t>
  </si>
  <si>
    <t>INE115A07QO2</t>
  </si>
  <si>
    <t>704651</t>
  </si>
  <si>
    <t>INE163N08289</t>
  </si>
  <si>
    <t>704306</t>
  </si>
  <si>
    <t>INE813H07291</t>
  </si>
  <si>
    <t>704309</t>
  </si>
  <si>
    <t>INE813H07267</t>
  </si>
  <si>
    <t>704408</t>
  </si>
  <si>
    <t>Jamnagar Utilities &amp; Power Pvt. Ltd.</t>
  </si>
  <si>
    <t>INE936D07182</t>
  </si>
  <si>
    <t>704700</t>
  </si>
  <si>
    <t>India Grid Trust</t>
  </si>
  <si>
    <t>INE219X07447</t>
  </si>
  <si>
    <t>704170</t>
  </si>
  <si>
    <t>SMFG India Credit Company Ltd.</t>
  </si>
  <si>
    <t>INE535H07BZ4</t>
  </si>
  <si>
    <t>704933</t>
  </si>
  <si>
    <t>INE261F08EK5</t>
  </si>
  <si>
    <t>704922</t>
  </si>
  <si>
    <t>INE556F08KR0</t>
  </si>
  <si>
    <t>704132</t>
  </si>
  <si>
    <t>INE261F08DX0</t>
  </si>
  <si>
    <t>704841</t>
  </si>
  <si>
    <t>INE756I07EJ2</t>
  </si>
  <si>
    <t>704589</t>
  </si>
  <si>
    <t>INE725H08162</t>
  </si>
  <si>
    <t>704479</t>
  </si>
  <si>
    <t>Punjab National Bank( AT1 Bond under Basel III )</t>
  </si>
  <si>
    <t>INE160A08282</t>
  </si>
  <si>
    <t>704826</t>
  </si>
  <si>
    <t>INE414G07JG7</t>
  </si>
  <si>
    <t>704592</t>
  </si>
  <si>
    <t>INE414G07IR6</t>
  </si>
  <si>
    <t>703673</t>
  </si>
  <si>
    <t>INE219X07330</t>
  </si>
  <si>
    <t>703918</t>
  </si>
  <si>
    <t>INE153A08105</t>
  </si>
  <si>
    <t>704716</t>
  </si>
  <si>
    <t>Pipeline Infrastructure Pvt Ltd.</t>
  </si>
  <si>
    <t>INE01XX07034</t>
  </si>
  <si>
    <t>704891</t>
  </si>
  <si>
    <t>INE377Y07458</t>
  </si>
  <si>
    <t>704701</t>
  </si>
  <si>
    <t>INE219X07439</t>
  </si>
  <si>
    <t>704286</t>
  </si>
  <si>
    <t>INE261F08EA6</t>
  </si>
  <si>
    <t>703739</t>
  </si>
  <si>
    <t>Union Bank of India( AT1 Bond under Basel III )</t>
  </si>
  <si>
    <t>INE692A08193</t>
  </si>
  <si>
    <t>704169</t>
  </si>
  <si>
    <t>INE535H07BY7</t>
  </si>
  <si>
    <t>704277</t>
  </si>
  <si>
    <t>INE414G07IG9</t>
  </si>
  <si>
    <t>703481</t>
  </si>
  <si>
    <t>INE692A08185</t>
  </si>
  <si>
    <t>703085</t>
  </si>
  <si>
    <t>INE692A08169</t>
  </si>
  <si>
    <t>900254</t>
  </si>
  <si>
    <t>7.38% CGL 2027</t>
  </si>
  <si>
    <t>IN0020220037</t>
  </si>
  <si>
    <t>1904965</t>
  </si>
  <si>
    <t>7.62% State Government of Bihar 2031</t>
  </si>
  <si>
    <t>IN1320230080</t>
  </si>
  <si>
    <t>1904984</t>
  </si>
  <si>
    <t>7.70% State Government of Bihar 2031</t>
  </si>
  <si>
    <t>IN1320230098</t>
  </si>
  <si>
    <t>1905202</t>
  </si>
  <si>
    <t>7.74% State Government of Rajasthan 2033</t>
  </si>
  <si>
    <t>IN2920230355</t>
  </si>
  <si>
    <t>086</t>
  </si>
  <si>
    <t>SBI Magnum Ultra Short Duration Fund</t>
  </si>
  <si>
    <t>704924</t>
  </si>
  <si>
    <t>INE115A07PU1</t>
  </si>
  <si>
    <t>703036</t>
  </si>
  <si>
    <t>INE261F08DK7</t>
  </si>
  <si>
    <t>703441</t>
  </si>
  <si>
    <t>INE134E08KT5</t>
  </si>
  <si>
    <t>704871</t>
  </si>
  <si>
    <t>INE756I07ES3</t>
  </si>
  <si>
    <t>704641</t>
  </si>
  <si>
    <t>INE018A08BJ8</t>
  </si>
  <si>
    <t>702605</t>
  </si>
  <si>
    <t>REC Ltd.</t>
  </si>
  <si>
    <t>INE020B08DF6</t>
  </si>
  <si>
    <t>704064</t>
  </si>
  <si>
    <t>INE033L07HV8</t>
  </si>
  <si>
    <t>704762</t>
  </si>
  <si>
    <t>INE535H07BM2</t>
  </si>
  <si>
    <t>703394</t>
  </si>
  <si>
    <t>INE128M08060</t>
  </si>
  <si>
    <t>CRISIL AAA(CE)</t>
  </si>
  <si>
    <t>704888</t>
  </si>
  <si>
    <t>INE115A07PZ0</t>
  </si>
  <si>
    <t>701464</t>
  </si>
  <si>
    <t>INE020B08427</t>
  </si>
  <si>
    <t>703694</t>
  </si>
  <si>
    <t>INE115A07PK2</t>
  </si>
  <si>
    <t>704823</t>
  </si>
  <si>
    <t>INE115A07OY6</t>
  </si>
  <si>
    <t>701884</t>
  </si>
  <si>
    <t>INE160A08068</t>
  </si>
  <si>
    <t>704844</t>
  </si>
  <si>
    <t>INE660A07RO5</t>
  </si>
  <si>
    <t>702549</t>
  </si>
  <si>
    <t>INE134E08LD7</t>
  </si>
  <si>
    <t>704314</t>
  </si>
  <si>
    <t>INE018A08BH2</t>
  </si>
  <si>
    <t>704301</t>
  </si>
  <si>
    <t>Sundaram Home Finance Ltd.</t>
  </si>
  <si>
    <t>INE667F07IM2</t>
  </si>
  <si>
    <t>703637</t>
  </si>
  <si>
    <t>INE556F08JY8</t>
  </si>
  <si>
    <t>703770</t>
  </si>
  <si>
    <t>INE556F08JZ5</t>
  </si>
  <si>
    <t>800319</t>
  </si>
  <si>
    <t>Kotak Mahindra Investments Ltd.</t>
  </si>
  <si>
    <t>INE975F07HR0</t>
  </si>
  <si>
    <t>701555</t>
  </si>
  <si>
    <t>INE134E08GU1</t>
  </si>
  <si>
    <t>704310</t>
  </si>
  <si>
    <t>INE040A08922</t>
  </si>
  <si>
    <t>704236</t>
  </si>
  <si>
    <t>INE261F08DM3</t>
  </si>
  <si>
    <t>703768</t>
  </si>
  <si>
    <t>INE556F08KA6</t>
  </si>
  <si>
    <t>703775</t>
  </si>
  <si>
    <t>INE306N07MV4</t>
  </si>
  <si>
    <t>1600017</t>
  </si>
  <si>
    <t>INE1CBK15011</t>
  </si>
  <si>
    <t>1600014</t>
  </si>
  <si>
    <t>INE16J715019</t>
  </si>
  <si>
    <t>IND AAA(SO)</t>
  </si>
  <si>
    <t>900162</t>
  </si>
  <si>
    <t>7.30% CGL 2028</t>
  </si>
  <si>
    <t>IN0020210160</t>
  </si>
  <si>
    <t>1900784</t>
  </si>
  <si>
    <t>8.18% State Government of Haryana 2025</t>
  </si>
  <si>
    <t>IN1620160045</t>
  </si>
  <si>
    <t>1901516</t>
  </si>
  <si>
    <t>5.90% State Government of Telangana 2025</t>
  </si>
  <si>
    <t>IN4520200077</t>
  </si>
  <si>
    <t>1902164</t>
  </si>
  <si>
    <t>7.42% State Government of Andhra Pradesh 2026</t>
  </si>
  <si>
    <t>IN1020160371</t>
  </si>
  <si>
    <t>1901449</t>
  </si>
  <si>
    <t>8.36% State Government of Madhya Pradesh 2025</t>
  </si>
  <si>
    <t>IN2120150023</t>
  </si>
  <si>
    <t>1009485</t>
  </si>
  <si>
    <t>INE414G14TE7</t>
  </si>
  <si>
    <t>1009645</t>
  </si>
  <si>
    <t>ICICI Securities Primary Dealership Ltd.</t>
  </si>
  <si>
    <t>INE849D14HO5</t>
  </si>
  <si>
    <t>1009843</t>
  </si>
  <si>
    <t>Tata Teleservices Ltd.</t>
  </si>
  <si>
    <t>INE037E14AQ5</t>
  </si>
  <si>
    <t>1102478</t>
  </si>
  <si>
    <t>INE476A16XI7</t>
  </si>
  <si>
    <t>1102550</t>
  </si>
  <si>
    <t>INE063P16990</t>
  </si>
  <si>
    <t>1102739</t>
  </si>
  <si>
    <t>INE692A16HY9</t>
  </si>
  <si>
    <t>1102448</t>
  </si>
  <si>
    <t>INE556F16AN3</t>
  </si>
  <si>
    <t>1102443</t>
  </si>
  <si>
    <t>INE556F16AM5</t>
  </si>
  <si>
    <t>1801208</t>
  </si>
  <si>
    <t>182 DAY T-BILL 02.01.25</t>
  </si>
  <si>
    <t>IN002024Y142</t>
  </si>
  <si>
    <t>091</t>
  </si>
  <si>
    <t>SBI Magnum Midcap Fund</t>
  </si>
  <si>
    <t>100235</t>
  </si>
  <si>
    <t>CRISIL Ltd.</t>
  </si>
  <si>
    <t>INE007A01025</t>
  </si>
  <si>
    <t>100116</t>
  </si>
  <si>
    <t>INE660A01013</t>
  </si>
  <si>
    <t>100055</t>
  </si>
  <si>
    <t>INE171A01029</t>
  </si>
  <si>
    <t>100222</t>
  </si>
  <si>
    <t>The Indian Hotels Company Ltd.</t>
  </si>
  <si>
    <t>INE053A01029</t>
  </si>
  <si>
    <t>100022</t>
  </si>
  <si>
    <t>The Phoenix Mills Ltd.</t>
  </si>
  <si>
    <t>INE211B01039</t>
  </si>
  <si>
    <t>100272</t>
  </si>
  <si>
    <t>JK Cement Ltd.</t>
  </si>
  <si>
    <t>INE823G01014</t>
  </si>
  <si>
    <t>100054</t>
  </si>
  <si>
    <t>Oberoi Realty Ltd.</t>
  </si>
  <si>
    <t>INE093I01010</t>
  </si>
  <si>
    <t>100100</t>
  </si>
  <si>
    <t>INE094A01015</t>
  </si>
  <si>
    <t>100565</t>
  </si>
  <si>
    <t>Glaxosmithkline Pharmaceuticals Ltd.</t>
  </si>
  <si>
    <t>INE159A01016</t>
  </si>
  <si>
    <t>100237</t>
  </si>
  <si>
    <t>SKF India Ltd.</t>
  </si>
  <si>
    <t>INE640A01023</t>
  </si>
  <si>
    <t>100218</t>
  </si>
  <si>
    <t>INE484J01027</t>
  </si>
  <si>
    <t>100270</t>
  </si>
  <si>
    <t>PI Industries Ltd.</t>
  </si>
  <si>
    <t>INE603J01030</t>
  </si>
  <si>
    <t>100090</t>
  </si>
  <si>
    <t>Bharat Forge Ltd.</t>
  </si>
  <si>
    <t>INE465A01025</t>
  </si>
  <si>
    <t>100701</t>
  </si>
  <si>
    <t>Nippon Life India Asset Management Ltd.</t>
  </si>
  <si>
    <t>INE298J01013</t>
  </si>
  <si>
    <t>101316</t>
  </si>
  <si>
    <t>Tatva Chintan Pharma Chem Ltd.</t>
  </si>
  <si>
    <t>INE0GK401011</t>
  </si>
  <si>
    <t>1801237</t>
  </si>
  <si>
    <t>91 DAY T-BILL 05.12.24</t>
  </si>
  <si>
    <t>IN002024X243</t>
  </si>
  <si>
    <t>1801175</t>
  </si>
  <si>
    <t>364 DAY T-BILL 16.01.25</t>
  </si>
  <si>
    <t>IN002023Z448</t>
  </si>
  <si>
    <t>092</t>
  </si>
  <si>
    <t>SBI Magnum Constant Maturity Fund</t>
  </si>
  <si>
    <t>900288</t>
  </si>
  <si>
    <t>7.26% CGL 2033</t>
  </si>
  <si>
    <t>IN0020220151</t>
  </si>
  <si>
    <t>094</t>
  </si>
  <si>
    <t>SBI Magnum Comma Fund</t>
  </si>
  <si>
    <t>100183</t>
  </si>
  <si>
    <t>Vedanta Ltd.</t>
  </si>
  <si>
    <t>INE205A01025</t>
  </si>
  <si>
    <t>Diversified Metals</t>
  </si>
  <si>
    <t>100258</t>
  </si>
  <si>
    <t>Arvind Ltd.</t>
  </si>
  <si>
    <t>INE034A01011</t>
  </si>
  <si>
    <t>101696</t>
  </si>
  <si>
    <t>Shyam Metalics and Energy Ltd.</t>
  </si>
  <si>
    <t>INE810G01011</t>
  </si>
  <si>
    <t>100267</t>
  </si>
  <si>
    <t>Oil India Ltd.</t>
  </si>
  <si>
    <t>INE274J01014</t>
  </si>
  <si>
    <t>100178</t>
  </si>
  <si>
    <t>Ambuja Cements Ltd.</t>
  </si>
  <si>
    <t>INE079A01024</t>
  </si>
  <si>
    <t>100737</t>
  </si>
  <si>
    <t>Hindustan Copper Ltd.</t>
  </si>
  <si>
    <t>INE531E01026</t>
  </si>
  <si>
    <t>100550</t>
  </si>
  <si>
    <t>Sagar Cements Ltd.</t>
  </si>
  <si>
    <t>INE229C01021</t>
  </si>
  <si>
    <t>097</t>
  </si>
  <si>
    <t>SBI Magnum Gilt Fund</t>
  </si>
  <si>
    <t>099</t>
  </si>
  <si>
    <t>SBI Flexicap Fund</t>
  </si>
  <si>
    <t>100536</t>
  </si>
  <si>
    <t>VIP Industries Ltd.</t>
  </si>
  <si>
    <t>INE054A01027</t>
  </si>
  <si>
    <t>100717</t>
  </si>
  <si>
    <t>Star Cement Ltd.</t>
  </si>
  <si>
    <t>INE460H01021</t>
  </si>
  <si>
    <t>101555</t>
  </si>
  <si>
    <t>Paradeep Phosphates Ltd.</t>
  </si>
  <si>
    <t>INE088F01024</t>
  </si>
  <si>
    <t>100256</t>
  </si>
  <si>
    <t>City Union Bank Ltd.</t>
  </si>
  <si>
    <t>INE491A01021</t>
  </si>
  <si>
    <t>100195</t>
  </si>
  <si>
    <t>INE020B01018</t>
  </si>
  <si>
    <t>100092</t>
  </si>
  <si>
    <t>INE028A01039</t>
  </si>
  <si>
    <t>100671</t>
  </si>
  <si>
    <t>HEG Ltd.</t>
  </si>
  <si>
    <t>INE545A01024</t>
  </si>
  <si>
    <t>102092</t>
  </si>
  <si>
    <t>Shakti Pumps (India) Ltd.</t>
  </si>
  <si>
    <t>INE908D01010</t>
  </si>
  <si>
    <t>102041</t>
  </si>
  <si>
    <t>Happy Forgings Ltd.</t>
  </si>
  <si>
    <t>INE330T01021</t>
  </si>
  <si>
    <t>101746</t>
  </si>
  <si>
    <t>Shivalik Bimetal Controls Ltd.</t>
  </si>
  <si>
    <t>INE386D01027</t>
  </si>
  <si>
    <t>102156</t>
  </si>
  <si>
    <t>Bansal Wire Industries Ltd.</t>
  </si>
  <si>
    <t>INE0B9K01025</t>
  </si>
  <si>
    <t>101708</t>
  </si>
  <si>
    <t>Electronics Mart India Ltd.</t>
  </si>
  <si>
    <t>INE02YR01019</t>
  </si>
  <si>
    <t>100194</t>
  </si>
  <si>
    <t>INE134E01011</t>
  </si>
  <si>
    <t>100281</t>
  </si>
  <si>
    <t>INE055A01016</t>
  </si>
  <si>
    <t>Paper, Forest &amp; Jute Products</t>
  </si>
  <si>
    <t>100783</t>
  </si>
  <si>
    <t>JM Financial Ltd.</t>
  </si>
  <si>
    <t>INE780C01023</t>
  </si>
  <si>
    <t>100243</t>
  </si>
  <si>
    <t>Multi Commodity Exchange of India Ltd.</t>
  </si>
  <si>
    <t>INE745G01035</t>
  </si>
  <si>
    <t>101</t>
  </si>
  <si>
    <t>SBI Multi Asset Allocation Fund</t>
  </si>
  <si>
    <t>102005</t>
  </si>
  <si>
    <t>Tata Technologies Ltd.</t>
  </si>
  <si>
    <t>INE142M01025</t>
  </si>
  <si>
    <t>100085</t>
  </si>
  <si>
    <t>INE442H01029</t>
  </si>
  <si>
    <t>6200001</t>
  </si>
  <si>
    <t>INE121A08PJ0</t>
  </si>
  <si>
    <t>100771</t>
  </si>
  <si>
    <t>Bandhan Bank Ltd.</t>
  </si>
  <si>
    <t>INE545U01014</t>
  </si>
  <si>
    <t>100033</t>
  </si>
  <si>
    <t>INE562A01011</t>
  </si>
  <si>
    <t>100259</t>
  </si>
  <si>
    <t>Kalpataru Projects International Ltd.</t>
  </si>
  <si>
    <t>INE220B01022</t>
  </si>
  <si>
    <t>100768</t>
  </si>
  <si>
    <t>V-Mart Retail Ltd.</t>
  </si>
  <si>
    <t>INE665J01013</t>
  </si>
  <si>
    <t>704858</t>
  </si>
  <si>
    <t>SBFC Finance Ltd.</t>
  </si>
  <si>
    <t>INE423Y07112</t>
  </si>
  <si>
    <t>702399</t>
  </si>
  <si>
    <t>Canara Bank( Tier II Bond under Basel III )</t>
  </si>
  <si>
    <t>INE476A08076</t>
  </si>
  <si>
    <t>704778</t>
  </si>
  <si>
    <t>INE121A07SB3</t>
  </si>
  <si>
    <t>704484</t>
  </si>
  <si>
    <t>INE265J07555</t>
  </si>
  <si>
    <t>704631</t>
  </si>
  <si>
    <t>INE213W07277</t>
  </si>
  <si>
    <t>704693</t>
  </si>
  <si>
    <t>INE950O07446</t>
  </si>
  <si>
    <t>704443</t>
  </si>
  <si>
    <t>INE012I07041</t>
  </si>
  <si>
    <t>900290</t>
  </si>
  <si>
    <t>7.06% CGL 2028</t>
  </si>
  <si>
    <t>IN0020230010</t>
  </si>
  <si>
    <t>417210</t>
  </si>
  <si>
    <t>SBI Gold ETF</t>
  </si>
  <si>
    <t>INF200KA16D8</t>
  </si>
  <si>
    <t>2800001</t>
  </si>
  <si>
    <t>Nippon India Silver ETF</t>
  </si>
  <si>
    <t>INF204KC1402</t>
  </si>
  <si>
    <t>2800002</t>
  </si>
  <si>
    <t>SBI Silver ETF</t>
  </si>
  <si>
    <t>INF200KB1217</t>
  </si>
  <si>
    <t>103</t>
  </si>
  <si>
    <t>SBI Blue Chip Fund</t>
  </si>
  <si>
    <t>100302</t>
  </si>
  <si>
    <t>DLF Ltd.</t>
  </si>
  <si>
    <t>INE271C01023</t>
  </si>
  <si>
    <t>1801214</t>
  </si>
  <si>
    <t>182 DAY T-BILL 17.01.25</t>
  </si>
  <si>
    <t>IN002024Y167</t>
  </si>
  <si>
    <t>114</t>
  </si>
  <si>
    <t>SBI Arbitrage Opportunities Fund</t>
  </si>
  <si>
    <t>100773</t>
  </si>
  <si>
    <t>Hindustan Aeronautics Ltd.</t>
  </si>
  <si>
    <t>INE066F01020</t>
  </si>
  <si>
    <t>100185</t>
  </si>
  <si>
    <t>Tata Power Company Ltd.</t>
  </si>
  <si>
    <t>INE245A01021</t>
  </si>
  <si>
    <t>100088</t>
  </si>
  <si>
    <t>Bharat Heavy Electricals Ltd.</t>
  </si>
  <si>
    <t>INE257A01026</t>
  </si>
  <si>
    <t>100416</t>
  </si>
  <si>
    <t>GMR Airports Infrastructure Ltd.</t>
  </si>
  <si>
    <t>INE776C01039</t>
  </si>
  <si>
    <t>100139</t>
  </si>
  <si>
    <t>UPL Ltd.</t>
  </si>
  <si>
    <t>INE628A01036</t>
  </si>
  <si>
    <t>100191</t>
  </si>
  <si>
    <t>INE476A01022</t>
  </si>
  <si>
    <t>100174</t>
  </si>
  <si>
    <t>Vodafone Idea Ltd.</t>
  </si>
  <si>
    <t>INE669E01016</t>
  </si>
  <si>
    <t>100677</t>
  </si>
  <si>
    <t>Dixon Technologies (India) Ltd.</t>
  </si>
  <si>
    <t>INE935N01020</t>
  </si>
  <si>
    <t>100273</t>
  </si>
  <si>
    <t>Havells India Ltd.</t>
  </si>
  <si>
    <t>INE176B01034</t>
  </si>
  <si>
    <t>100367</t>
  </si>
  <si>
    <t>Exide Industries Ltd.</t>
  </si>
  <si>
    <t>INE302A01020</t>
  </si>
  <si>
    <t>100115</t>
  </si>
  <si>
    <t>Siemens Ltd.</t>
  </si>
  <si>
    <t>INE003A01024</t>
  </si>
  <si>
    <t>100665</t>
  </si>
  <si>
    <t>Aditya Birla Capital Ltd.</t>
  </si>
  <si>
    <t>INE674K01013</t>
  </si>
  <si>
    <t>100435</t>
  </si>
  <si>
    <t>Crompton Greaves Consumer Electricals Ltd.</t>
  </si>
  <si>
    <t>INE299U01018</t>
  </si>
  <si>
    <t>100096</t>
  </si>
  <si>
    <t>Container Corporation of India Ltd.</t>
  </si>
  <si>
    <t>INE111A01025</t>
  </si>
  <si>
    <t>100042</t>
  </si>
  <si>
    <t>INE115A01026</t>
  </si>
  <si>
    <t>100105</t>
  </si>
  <si>
    <t>Marico Ltd.</t>
  </si>
  <si>
    <t>INE196A01026</t>
  </si>
  <si>
    <t>100018</t>
  </si>
  <si>
    <t>INE151A01013</t>
  </si>
  <si>
    <t>100945</t>
  </si>
  <si>
    <t>Indian Railway Catering &amp; Tourism Corporation Ltd.</t>
  </si>
  <si>
    <t>INE335Y01020</t>
  </si>
  <si>
    <t>100046</t>
  </si>
  <si>
    <t>Manappuram Finance Ltd.</t>
  </si>
  <si>
    <t>INE522D01027</t>
  </si>
  <si>
    <t>100314</t>
  </si>
  <si>
    <t>SRF Ltd.</t>
  </si>
  <si>
    <t>INE647A01010</t>
  </si>
  <si>
    <t>100843</t>
  </si>
  <si>
    <t>Dalmia Bharat Ltd.</t>
  </si>
  <si>
    <t>INE00R701025</t>
  </si>
  <si>
    <t>100027</t>
  </si>
  <si>
    <t>Pidilite Industries Ltd.</t>
  </si>
  <si>
    <t>INE318A01026</t>
  </si>
  <si>
    <t>100578</t>
  </si>
  <si>
    <t>Granules India Ltd.</t>
  </si>
  <si>
    <t>INE101D01020</t>
  </si>
  <si>
    <t>100469</t>
  </si>
  <si>
    <t>Syngene International Ltd.</t>
  </si>
  <si>
    <t>INE398R01022</t>
  </si>
  <si>
    <t>100236</t>
  </si>
  <si>
    <t>L&amp;T Finance Ltd.</t>
  </si>
  <si>
    <t>INE498L01015</t>
  </si>
  <si>
    <t>100004</t>
  </si>
  <si>
    <t>Zydus Lifesciences Ltd.</t>
  </si>
  <si>
    <t>INE010B01027</t>
  </si>
  <si>
    <t>100211</t>
  </si>
  <si>
    <t>INE092T01019</t>
  </si>
  <si>
    <t>100145</t>
  </si>
  <si>
    <t>Atul Ltd.</t>
  </si>
  <si>
    <t>INE100A01010</t>
  </si>
  <si>
    <t>100332</t>
  </si>
  <si>
    <t>Navin Fluorine International Ltd.</t>
  </si>
  <si>
    <t>INE048G01026</t>
  </si>
  <si>
    <t>100029</t>
  </si>
  <si>
    <t>Mphasis Ltd.</t>
  </si>
  <si>
    <t>INE356A01018</t>
  </si>
  <si>
    <t>100453</t>
  </si>
  <si>
    <t>RBL Bank Ltd.</t>
  </si>
  <si>
    <t>INE976G01028</t>
  </si>
  <si>
    <t>100107</t>
  </si>
  <si>
    <t>Max Financial Services Ltd.</t>
  </si>
  <si>
    <t>INE180A01020</t>
  </si>
  <si>
    <t>100897</t>
  </si>
  <si>
    <t>Metropolis Healthcare Ltd.</t>
  </si>
  <si>
    <t>INE112L01020</t>
  </si>
  <si>
    <t>100473</t>
  </si>
  <si>
    <t>Aarti Industries Ltd.</t>
  </si>
  <si>
    <t>INE769A01020</t>
  </si>
  <si>
    <t>100168</t>
  </si>
  <si>
    <t>Escorts Kubota Ltd.</t>
  </si>
  <si>
    <t>INE042A01014</t>
  </si>
  <si>
    <t>100219</t>
  </si>
  <si>
    <t>Indraprastha Gas Ltd.</t>
  </si>
  <si>
    <t>INE203G01027</t>
  </si>
  <si>
    <t>100109</t>
  </si>
  <si>
    <t>Piramal Enterprises Ltd.</t>
  </si>
  <si>
    <t>INE140A01024</t>
  </si>
  <si>
    <t>100392</t>
  </si>
  <si>
    <t>Gujarat Narmada Valley Fertilizers &amp; Chemicals Ltd.</t>
  </si>
  <si>
    <t>INE113A01013</t>
  </si>
  <si>
    <t>100432</t>
  </si>
  <si>
    <t>Birlasoft Ltd.</t>
  </si>
  <si>
    <t>INE836A01035</t>
  </si>
  <si>
    <t>100118</t>
  </si>
  <si>
    <t>Tata Chemicals Ltd.</t>
  </si>
  <si>
    <t>INE092A01019</t>
  </si>
  <si>
    <t>100425</t>
  </si>
  <si>
    <t>Chambal Fertilisers and Chemicals Ltd.</t>
  </si>
  <si>
    <t>INE085A01013</t>
  </si>
  <si>
    <t>100896</t>
  </si>
  <si>
    <t>Polycab India Ltd.</t>
  </si>
  <si>
    <t>INE455K01017</t>
  </si>
  <si>
    <t>100398</t>
  </si>
  <si>
    <t>Aditya Birla Fashion and Retail Ltd.</t>
  </si>
  <si>
    <t>INE647O01011</t>
  </si>
  <si>
    <t>100441</t>
  </si>
  <si>
    <t>Mahanagar Gas Ltd.</t>
  </si>
  <si>
    <t>INE002S01010</t>
  </si>
  <si>
    <t>100644</t>
  </si>
  <si>
    <t>Housing and Urban Development Corporation Ltd.</t>
  </si>
  <si>
    <t>INE031A01017</t>
  </si>
  <si>
    <t>5300010</t>
  </si>
  <si>
    <t>INE628A20010</t>
  </si>
  <si>
    <t>100098</t>
  </si>
  <si>
    <t>Glenmark Pharmaceuticals Ltd.</t>
  </si>
  <si>
    <t>INE935A01035</t>
  </si>
  <si>
    <t>100130</t>
  </si>
  <si>
    <t>Gujarat Gas Ltd.</t>
  </si>
  <si>
    <t>INE844O01030</t>
  </si>
  <si>
    <t>100086</t>
  </si>
  <si>
    <t>Bata India Ltd.</t>
  </si>
  <si>
    <t>INE176A01028</t>
  </si>
  <si>
    <t>100133</t>
  </si>
  <si>
    <t>Oracle Financial Services Software Ltd.</t>
  </si>
  <si>
    <t>INE881D01027</t>
  </si>
  <si>
    <t>101632</t>
  </si>
  <si>
    <t>Angel One Ltd.</t>
  </si>
  <si>
    <t>INE732I01013</t>
  </si>
  <si>
    <t>100163</t>
  </si>
  <si>
    <t>INE323A01026</t>
  </si>
  <si>
    <t>575</t>
  </si>
  <si>
    <t>100034</t>
  </si>
  <si>
    <t>IPCA Laboratories Ltd.</t>
  </si>
  <si>
    <t>INE571A01038</t>
  </si>
  <si>
    <t>100122</t>
  </si>
  <si>
    <t>INE692A01016</t>
  </si>
  <si>
    <t>100816</t>
  </si>
  <si>
    <t>APL Apollo Tubes Ltd.</t>
  </si>
  <si>
    <t>INE702C01027</t>
  </si>
  <si>
    <t>100149</t>
  </si>
  <si>
    <t>INE528G01035</t>
  </si>
  <si>
    <t>100661</t>
  </si>
  <si>
    <t>Central Depository Services (I) Ltd.</t>
  </si>
  <si>
    <t>INE736A01011</t>
  </si>
  <si>
    <t>100575</t>
  </si>
  <si>
    <t>BSE Ltd.</t>
  </si>
  <si>
    <t>INE118H01025</t>
  </si>
  <si>
    <t>101681</t>
  </si>
  <si>
    <t>HFCL Ltd.</t>
  </si>
  <si>
    <t>INE548A01028</t>
  </si>
  <si>
    <t>101209</t>
  </si>
  <si>
    <t>Adani Total Gas Ltd.</t>
  </si>
  <si>
    <t>INE399L01023</t>
  </si>
  <si>
    <t>101396</t>
  </si>
  <si>
    <t>One 97 Communications Ltd.</t>
  </si>
  <si>
    <t>INE982J01020</t>
  </si>
  <si>
    <t>101617</t>
  </si>
  <si>
    <t>Macrotech Developers Ltd.</t>
  </si>
  <si>
    <t>INE670K01029</t>
  </si>
  <si>
    <t>101178</t>
  </si>
  <si>
    <t>Computer Age Management Services Ltd.</t>
  </si>
  <si>
    <t>INE596I01012</t>
  </si>
  <si>
    <t>625</t>
  </si>
  <si>
    <t>100210</t>
  </si>
  <si>
    <t>IRB Infrastructure Developers Ltd.</t>
  </si>
  <si>
    <t>INE821I01022</t>
  </si>
  <si>
    <t>101889</t>
  </si>
  <si>
    <t>Jio Financial Services Ltd.</t>
  </si>
  <si>
    <t>INE758E01017</t>
  </si>
  <si>
    <t>100056</t>
  </si>
  <si>
    <t>Supreme Industries Ltd.</t>
  </si>
  <si>
    <t>INE195A01028</t>
  </si>
  <si>
    <t>101255</t>
  </si>
  <si>
    <t>Kalyan Jewellers India Ltd.</t>
  </si>
  <si>
    <t>INE303R01014</t>
  </si>
  <si>
    <t>100229</t>
  </si>
  <si>
    <t>NCC Ltd.</t>
  </si>
  <si>
    <t>INE868B01028</t>
  </si>
  <si>
    <t>100362</t>
  </si>
  <si>
    <t>JSW Energy Ltd.</t>
  </si>
  <si>
    <t>INE121E01018</t>
  </si>
  <si>
    <t>100315</t>
  </si>
  <si>
    <t>Prestige Estates Projects Ltd.</t>
  </si>
  <si>
    <t>INE811K01011</t>
  </si>
  <si>
    <t>704730</t>
  </si>
  <si>
    <t>Kotak Mahindra Prime Ltd.</t>
  </si>
  <si>
    <t>INE916DA7RM3</t>
  </si>
  <si>
    <t>704568</t>
  </si>
  <si>
    <t>INE403D08181</t>
  </si>
  <si>
    <t>702970</t>
  </si>
  <si>
    <t>INE115A07PD7</t>
  </si>
  <si>
    <t>702659</t>
  </si>
  <si>
    <t>INE020B08DH2</t>
  </si>
  <si>
    <t>704743</t>
  </si>
  <si>
    <t>INE306N07MR2</t>
  </si>
  <si>
    <t>704403</t>
  </si>
  <si>
    <t>INE040A08AH8</t>
  </si>
  <si>
    <t>703772</t>
  </si>
  <si>
    <t>INE261F08DQ4</t>
  </si>
  <si>
    <t>704739</t>
  </si>
  <si>
    <t>INE020B08ES7</t>
  </si>
  <si>
    <t>704839</t>
  </si>
  <si>
    <t>INE020B08ET5</t>
  </si>
  <si>
    <t>700051</t>
  </si>
  <si>
    <t>INE020B08963</t>
  </si>
  <si>
    <t>704008</t>
  </si>
  <si>
    <t>INE261F08DR2</t>
  </si>
  <si>
    <t>704190</t>
  </si>
  <si>
    <t>INE134E08MK0</t>
  </si>
  <si>
    <t>1009823</t>
  </si>
  <si>
    <t>ICICI Home Finance Co. Ltd.</t>
  </si>
  <si>
    <t>INE071G14GC6</t>
  </si>
  <si>
    <t>1009680</t>
  </si>
  <si>
    <t>INE115A14FA0</t>
  </si>
  <si>
    <t>1009822</t>
  </si>
  <si>
    <t>INE296A14XM6</t>
  </si>
  <si>
    <t>1102675</t>
  </si>
  <si>
    <t>INE171A16MA4</t>
  </si>
  <si>
    <t>1801245</t>
  </si>
  <si>
    <t>91 DAY T-BILL 03.01.25</t>
  </si>
  <si>
    <t>IN002024X268</t>
  </si>
  <si>
    <t>1801211</t>
  </si>
  <si>
    <t>182 DAY T-BILL 09.01.25</t>
  </si>
  <si>
    <t>IN002024Y159</t>
  </si>
  <si>
    <t>417108</t>
  </si>
  <si>
    <t>INF200K01SZ5</t>
  </si>
  <si>
    <t>Mutual Fund</t>
  </si>
  <si>
    <t>417195</t>
  </si>
  <si>
    <t>INF200K01VM7</t>
  </si>
  <si>
    <t>144</t>
  </si>
  <si>
    <t>SBI Infrastructure Fund</t>
  </si>
  <si>
    <t>100942</t>
  </si>
  <si>
    <t>Brigade Enterprises Ltd.</t>
  </si>
  <si>
    <t>INE791I01019</t>
  </si>
  <si>
    <t>100498</t>
  </si>
  <si>
    <t>Ahluwalia Contracts (India) Ltd.</t>
  </si>
  <si>
    <t>INE758C01029</t>
  </si>
  <si>
    <t>100160</t>
  </si>
  <si>
    <t>ICRA Ltd.</t>
  </si>
  <si>
    <t>INE725G01011</t>
  </si>
  <si>
    <t>100071</t>
  </si>
  <si>
    <t>Sobha Ltd.</t>
  </si>
  <si>
    <t>INE671H01015</t>
  </si>
  <si>
    <t>101159</t>
  </si>
  <si>
    <t>Rossari Biotech Ltd.</t>
  </si>
  <si>
    <t>INE02A801020</t>
  </si>
  <si>
    <t>101949</t>
  </si>
  <si>
    <t>Samhi Hotels Ltd.</t>
  </si>
  <si>
    <t>INE08U801020</t>
  </si>
  <si>
    <t>5300006</t>
  </si>
  <si>
    <t>IN9671H01013</t>
  </si>
  <si>
    <t>SBI Magnum Low Duration Fund</t>
  </si>
  <si>
    <t>704961</t>
  </si>
  <si>
    <t>INE849A08082</t>
  </si>
  <si>
    <t>701690</t>
  </si>
  <si>
    <t>INE219X07025</t>
  </si>
  <si>
    <t>704899</t>
  </si>
  <si>
    <t>INE020B08FH7</t>
  </si>
  <si>
    <t>704851</t>
  </si>
  <si>
    <t>INE377Y07490</t>
  </si>
  <si>
    <t>703913</t>
  </si>
  <si>
    <t>INE556F08KE8</t>
  </si>
  <si>
    <t>704967</t>
  </si>
  <si>
    <t>INE634S07017</t>
  </si>
  <si>
    <t>704615</t>
  </si>
  <si>
    <t>INE261F08EF5</t>
  </si>
  <si>
    <t>704452</t>
  </si>
  <si>
    <t>INE572E07134</t>
  </si>
  <si>
    <t>704797</t>
  </si>
  <si>
    <t>INE020B08FC8</t>
  </si>
  <si>
    <t>703782</t>
  </si>
  <si>
    <t>INE556F08KB4</t>
  </si>
  <si>
    <t>704638</t>
  </si>
  <si>
    <t>INE556F08KN9</t>
  </si>
  <si>
    <t>704818</t>
  </si>
  <si>
    <t>INE660A07RS6</t>
  </si>
  <si>
    <t>704870</t>
  </si>
  <si>
    <t>INE115A07QT1</t>
  </si>
  <si>
    <t>702696</t>
  </si>
  <si>
    <t>INE652A08015</t>
  </si>
  <si>
    <t>704318</t>
  </si>
  <si>
    <t>Sikka Ports &amp; Terminals Ltd.</t>
  </si>
  <si>
    <t>INE941D07208</t>
  </si>
  <si>
    <t>704156</t>
  </si>
  <si>
    <t>INE134E08MC7</t>
  </si>
  <si>
    <t>704430</t>
  </si>
  <si>
    <t>INE134E08MT1</t>
  </si>
  <si>
    <t>703910</t>
  </si>
  <si>
    <t>INE134E08LU1</t>
  </si>
  <si>
    <t>704122</t>
  </si>
  <si>
    <t>INE556F08KG3</t>
  </si>
  <si>
    <t>704783</t>
  </si>
  <si>
    <t>INE115A07PW7</t>
  </si>
  <si>
    <t>704741</t>
  </si>
  <si>
    <t>INE020B08EX7</t>
  </si>
  <si>
    <t>704960</t>
  </si>
  <si>
    <t>INE115A07QE3</t>
  </si>
  <si>
    <t>704896</t>
  </si>
  <si>
    <t>INE660A07RP2</t>
  </si>
  <si>
    <t>703788</t>
  </si>
  <si>
    <t>Can Fin Homes Ltd.</t>
  </si>
  <si>
    <t>INE477A07357</t>
  </si>
  <si>
    <t>704359</t>
  </si>
  <si>
    <t>INE756I07EG8</t>
  </si>
  <si>
    <t>704908</t>
  </si>
  <si>
    <t>Interise Trust</t>
  </si>
  <si>
    <t>INE790Z07053</t>
  </si>
  <si>
    <t>704893</t>
  </si>
  <si>
    <t>INE280A08023</t>
  </si>
  <si>
    <t>704027</t>
  </si>
  <si>
    <t>INE403D08165</t>
  </si>
  <si>
    <t>704195</t>
  </si>
  <si>
    <t>INE774D07UT1</t>
  </si>
  <si>
    <t>703813</t>
  </si>
  <si>
    <t>INE556F08KC2</t>
  </si>
  <si>
    <t>704954</t>
  </si>
  <si>
    <t>INE660A07RK3</t>
  </si>
  <si>
    <t>704817</t>
  </si>
  <si>
    <t>INE296A07SJ6</t>
  </si>
  <si>
    <t>704761</t>
  </si>
  <si>
    <t>National Housing Bank</t>
  </si>
  <si>
    <t>INE557F08FW8</t>
  </si>
  <si>
    <t>704128</t>
  </si>
  <si>
    <t>INE020B08EF4</t>
  </si>
  <si>
    <t>704859</t>
  </si>
  <si>
    <t>INE976I08391</t>
  </si>
  <si>
    <t>704496</t>
  </si>
  <si>
    <t>INE756I07ED5</t>
  </si>
  <si>
    <t>702958</t>
  </si>
  <si>
    <t>INE134E08LK2</t>
  </si>
  <si>
    <t>704604</t>
  </si>
  <si>
    <t>INE115A07PN6</t>
  </si>
  <si>
    <t>704824</t>
  </si>
  <si>
    <t>INE121A07RF6</t>
  </si>
  <si>
    <t>702693</t>
  </si>
  <si>
    <t>INE020B08DK6</t>
  </si>
  <si>
    <t>704852</t>
  </si>
  <si>
    <t>INE219X07124</t>
  </si>
  <si>
    <t>703944</t>
  </si>
  <si>
    <t>INE121A07QT9</t>
  </si>
  <si>
    <t>704039</t>
  </si>
  <si>
    <t>INE121A07QU7</t>
  </si>
  <si>
    <t>704157</t>
  </si>
  <si>
    <t>INE916DA7SF5</t>
  </si>
  <si>
    <t>704912</t>
  </si>
  <si>
    <t>INE916DA7SL3</t>
  </si>
  <si>
    <t>703922</t>
  </si>
  <si>
    <t>INE296A07SF4</t>
  </si>
  <si>
    <t>704101</t>
  </si>
  <si>
    <t>INE756I07EO2</t>
  </si>
  <si>
    <t>704814</t>
  </si>
  <si>
    <t>INE121A07RC3</t>
  </si>
  <si>
    <t>704011</t>
  </si>
  <si>
    <t>INE556F08KF5</t>
  </si>
  <si>
    <t>703784</t>
  </si>
  <si>
    <t>INE134E08LO4</t>
  </si>
  <si>
    <t>704857</t>
  </si>
  <si>
    <t>John Deere Financial India Pvt. Ltd.</t>
  </si>
  <si>
    <t>INE00V208082</t>
  </si>
  <si>
    <t>1600015</t>
  </si>
  <si>
    <t>INE16J715027</t>
  </si>
  <si>
    <t>1600013</t>
  </si>
  <si>
    <t>INE0BTV15220</t>
  </si>
  <si>
    <t>1102580</t>
  </si>
  <si>
    <t>INE237A160W3</t>
  </si>
  <si>
    <t>1102482</t>
  </si>
  <si>
    <t>INE261F16769</t>
  </si>
  <si>
    <t>1102484</t>
  </si>
  <si>
    <t>INE692A16GQ7</t>
  </si>
  <si>
    <t>5100038</t>
  </si>
  <si>
    <t>GOI 12.10.2025 GOV</t>
  </si>
  <si>
    <t>IN001025C039</t>
  </si>
  <si>
    <t>148</t>
  </si>
  <si>
    <t>SBI Short Term Debt Fund</t>
  </si>
  <si>
    <t>704780</t>
  </si>
  <si>
    <t>INE261F08EI9</t>
  </si>
  <si>
    <t>703636</t>
  </si>
  <si>
    <t>INE261F08DO9</t>
  </si>
  <si>
    <t>704445</t>
  </si>
  <si>
    <t>Mindspace Business Parks Reit</t>
  </si>
  <si>
    <t>INE0CCU07090</t>
  </si>
  <si>
    <t>704890</t>
  </si>
  <si>
    <t>INE535H07CK4</t>
  </si>
  <si>
    <t>704889</t>
  </si>
  <si>
    <t>Toyota Financial Services India Ltd.</t>
  </si>
  <si>
    <t>INE692Q07522</t>
  </si>
  <si>
    <t>704983</t>
  </si>
  <si>
    <t>INE950O07495</t>
  </si>
  <si>
    <t>704260</t>
  </si>
  <si>
    <t>INE692Q07415</t>
  </si>
  <si>
    <t>704990</t>
  </si>
  <si>
    <t>INE725H08212</t>
  </si>
  <si>
    <t>704997</t>
  </si>
  <si>
    <t>INE0CCU07132</t>
  </si>
  <si>
    <t>704130</t>
  </si>
  <si>
    <t>INE667F07IJ8</t>
  </si>
  <si>
    <t>704731</t>
  </si>
  <si>
    <t>INE0CCU07108</t>
  </si>
  <si>
    <t>704984</t>
  </si>
  <si>
    <t>INE403D08231</t>
  </si>
  <si>
    <t>704692</t>
  </si>
  <si>
    <t>INE813H07382</t>
  </si>
  <si>
    <t>704164</t>
  </si>
  <si>
    <t>INE306N07NL3</t>
  </si>
  <si>
    <t>703816</t>
  </si>
  <si>
    <t>TVS Credit Services Ltd.</t>
  </si>
  <si>
    <t>INE729N07032</t>
  </si>
  <si>
    <t>701091</t>
  </si>
  <si>
    <t>INE115A07MW4</t>
  </si>
  <si>
    <t>704596</t>
  </si>
  <si>
    <t>INE033L07ID4</t>
  </si>
  <si>
    <t>704667</t>
  </si>
  <si>
    <t>INE121A07RT7</t>
  </si>
  <si>
    <t>704770</t>
  </si>
  <si>
    <t>INE535H07CC1</t>
  </si>
  <si>
    <t>704869</t>
  </si>
  <si>
    <t>INE020B08FF1</t>
  </si>
  <si>
    <t>704162</t>
  </si>
  <si>
    <t>INE053F08288</t>
  </si>
  <si>
    <t>704048</t>
  </si>
  <si>
    <t>INE134E08LZ0</t>
  </si>
  <si>
    <t>704333</t>
  </si>
  <si>
    <t>INE557F08FS6</t>
  </si>
  <si>
    <t>704252</t>
  </si>
  <si>
    <t>INE950O08261</t>
  </si>
  <si>
    <t>704636</t>
  </si>
  <si>
    <t>INE813H07341</t>
  </si>
  <si>
    <t>700703</t>
  </si>
  <si>
    <t>INE134E08IX1</t>
  </si>
  <si>
    <t>704705</t>
  </si>
  <si>
    <t>INE507T07096</t>
  </si>
  <si>
    <t>704956</t>
  </si>
  <si>
    <t>INE115A07QS3</t>
  </si>
  <si>
    <t>701292</t>
  </si>
  <si>
    <t>INE115A07OB4</t>
  </si>
  <si>
    <t>704194</t>
  </si>
  <si>
    <t>INE018A08BE9</t>
  </si>
  <si>
    <t>700706</t>
  </si>
  <si>
    <t>INE134E08IT9</t>
  </si>
  <si>
    <t>704578</t>
  </si>
  <si>
    <t>INE0NDH07027</t>
  </si>
  <si>
    <t>704065</t>
  </si>
  <si>
    <t>INE020B08ED9</t>
  </si>
  <si>
    <t>703997</t>
  </si>
  <si>
    <t>INE377Y07334</t>
  </si>
  <si>
    <t>704635</t>
  </si>
  <si>
    <t>INE813H07358</t>
  </si>
  <si>
    <t>704957</t>
  </si>
  <si>
    <t>INE115A07PV9</t>
  </si>
  <si>
    <t>703940</t>
  </si>
  <si>
    <t>INE115A07QB9</t>
  </si>
  <si>
    <t>701897</t>
  </si>
  <si>
    <t>INE134E08IR3</t>
  </si>
  <si>
    <t>704767</t>
  </si>
  <si>
    <t>INE020B08FA2</t>
  </si>
  <si>
    <t>800312</t>
  </si>
  <si>
    <t>INE774D07UP9</t>
  </si>
  <si>
    <t>700003</t>
  </si>
  <si>
    <t>INE134E08GV9</t>
  </si>
  <si>
    <t>1600016</t>
  </si>
  <si>
    <t>INE16J715035</t>
  </si>
  <si>
    <t>900302</t>
  </si>
  <si>
    <t>7.32% CGL 2030</t>
  </si>
  <si>
    <t>IN0020230135</t>
  </si>
  <si>
    <t>900291</t>
  </si>
  <si>
    <t>7.17% CGL 2030</t>
  </si>
  <si>
    <t>IN0020230036</t>
  </si>
  <si>
    <t>1905020</t>
  </si>
  <si>
    <t>7.70% State Government of Maharashtra 2034</t>
  </si>
  <si>
    <t>IN2220230147</t>
  </si>
  <si>
    <t>1905088</t>
  </si>
  <si>
    <t>7.66% State Government of Tamil Nadu 2033</t>
  </si>
  <si>
    <t>IN3120230344</t>
  </si>
  <si>
    <t>5100024</t>
  </si>
  <si>
    <t>GOI 15.06.2027 GOV</t>
  </si>
  <si>
    <t>IN000627C058</t>
  </si>
  <si>
    <t>186</t>
  </si>
  <si>
    <t>500001</t>
  </si>
  <si>
    <t>Gold</t>
  </si>
  <si>
    <t>IDIA00500001</t>
  </si>
  <si>
    <t>192</t>
  </si>
  <si>
    <t>SBI PSU Fund</t>
  </si>
  <si>
    <t>100733</t>
  </si>
  <si>
    <t>General Insurance Corporation of India</t>
  </si>
  <si>
    <t>INE481Y01014</t>
  </si>
  <si>
    <t>101119</t>
  </si>
  <si>
    <t>SBI Cards &amp; Payment Services Ltd.</t>
  </si>
  <si>
    <t>INE018E01016</t>
  </si>
  <si>
    <t>100129</t>
  </si>
  <si>
    <t>Engineers India Ltd.</t>
  </si>
  <si>
    <t>INE510A01028</t>
  </si>
  <si>
    <t>246</t>
  </si>
  <si>
    <t>SBI Gold Fund</t>
  </si>
  <si>
    <t>326</t>
  </si>
  <si>
    <t>SBI BSE Sensex ETF</t>
  </si>
  <si>
    <t>346</t>
  </si>
  <si>
    <t>SBI Smallcap Fund</t>
  </si>
  <si>
    <t>101929</t>
  </si>
  <si>
    <t>INE423Y01016</t>
  </si>
  <si>
    <t>100385</t>
  </si>
  <si>
    <t>Triveni Turbine Ltd.</t>
  </si>
  <si>
    <t>INE152M01016</t>
  </si>
  <si>
    <t>101434</t>
  </si>
  <si>
    <t>CMS Info Systems Ltd.</t>
  </si>
  <si>
    <t>INE925R01014</t>
  </si>
  <si>
    <t>100512</t>
  </si>
  <si>
    <t>Elgi Equipments Ltd.</t>
  </si>
  <si>
    <t>INE285A01027</t>
  </si>
  <si>
    <t>100254</t>
  </si>
  <si>
    <t>Karur Vysya Bank Ltd.</t>
  </si>
  <si>
    <t>INE036D01028</t>
  </si>
  <si>
    <t>100571</t>
  </si>
  <si>
    <t>KNR Constructions Ltd.</t>
  </si>
  <si>
    <t>INE634I01029</t>
  </si>
  <si>
    <t>100794</t>
  </si>
  <si>
    <t>Fine Organic Industries Ltd.</t>
  </si>
  <si>
    <t>INE686Y01026</t>
  </si>
  <si>
    <t>101782</t>
  </si>
  <si>
    <t>Archean Chemical Industries Ltd.</t>
  </si>
  <si>
    <t>INE128X01021</t>
  </si>
  <si>
    <t>101404</t>
  </si>
  <si>
    <t>AnandRathi Wealth Ltd.</t>
  </si>
  <si>
    <t>INE463V01026</t>
  </si>
  <si>
    <t>100586</t>
  </si>
  <si>
    <t>Ratnamani Metals &amp; Tubes Ltd.</t>
  </si>
  <si>
    <t>INE703B01027</t>
  </si>
  <si>
    <t>101352</t>
  </si>
  <si>
    <t>Sansera Engineering Ltd.</t>
  </si>
  <si>
    <t>INE953O01021</t>
  </si>
  <si>
    <t>100049</t>
  </si>
  <si>
    <t>VST Industries Ltd.</t>
  </si>
  <si>
    <t>INE710A01016</t>
  </si>
  <si>
    <t>Cigarettes &amp; Tobacco Products</t>
  </si>
  <si>
    <t>100541</t>
  </si>
  <si>
    <t>Rajratan Global Wire Ltd.</t>
  </si>
  <si>
    <t>INE451D01029</t>
  </si>
  <si>
    <t>100389</t>
  </si>
  <si>
    <t>Zydus Wellness Ltd.</t>
  </si>
  <si>
    <t>INE768C01010</t>
  </si>
  <si>
    <t>348</t>
  </si>
  <si>
    <t>SBI Banking &amp; PSU Fund</t>
  </si>
  <si>
    <t>704616</t>
  </si>
  <si>
    <t>INE752E08726</t>
  </si>
  <si>
    <t>704166</t>
  </si>
  <si>
    <t>Nuclear Power Corporation of India Ltd.</t>
  </si>
  <si>
    <t>INE206D08501</t>
  </si>
  <si>
    <t>704185</t>
  </si>
  <si>
    <t>INE129A08014</t>
  </si>
  <si>
    <t>704413</t>
  </si>
  <si>
    <t>INE020B08EM0</t>
  </si>
  <si>
    <t>704932</t>
  </si>
  <si>
    <t>INE134E08ND3</t>
  </si>
  <si>
    <t>702684</t>
  </si>
  <si>
    <t>INE040A08864</t>
  </si>
  <si>
    <t>704525</t>
  </si>
  <si>
    <t>INE556F08KK5</t>
  </si>
  <si>
    <t>700996</t>
  </si>
  <si>
    <t>INE020B08AY3</t>
  </si>
  <si>
    <t>703030</t>
  </si>
  <si>
    <t>INE514E08FG5</t>
  </si>
  <si>
    <t>703787</t>
  </si>
  <si>
    <t>INE134E08LP1</t>
  </si>
  <si>
    <t>701810</t>
  </si>
  <si>
    <t>INE040A08500</t>
  </si>
  <si>
    <t>704601</t>
  </si>
  <si>
    <t>INE556F08KM1</t>
  </si>
  <si>
    <t>704532</t>
  </si>
  <si>
    <t>INE020B08EP3</t>
  </si>
  <si>
    <t>701815</t>
  </si>
  <si>
    <t>INE040A08369</t>
  </si>
  <si>
    <t>700844</t>
  </si>
  <si>
    <t>INE053F07AC3</t>
  </si>
  <si>
    <t>704996</t>
  </si>
  <si>
    <t>INE752E08742</t>
  </si>
  <si>
    <t>701988</t>
  </si>
  <si>
    <t>INE206D08436</t>
  </si>
  <si>
    <t>702410</t>
  </si>
  <si>
    <t>INE848E07AV9</t>
  </si>
  <si>
    <t>702865</t>
  </si>
  <si>
    <t>INE733E07KA6</t>
  </si>
  <si>
    <t>704659</t>
  </si>
  <si>
    <t>INE261F08EG3</t>
  </si>
  <si>
    <t>701987</t>
  </si>
  <si>
    <t>INE206D08428</t>
  </si>
  <si>
    <t>704666</t>
  </si>
  <si>
    <t>INE848E07AQ9</t>
  </si>
  <si>
    <t>704941</t>
  </si>
  <si>
    <t>INE556F08KS8</t>
  </si>
  <si>
    <t>703087</t>
  </si>
  <si>
    <t>INE160A08191</t>
  </si>
  <si>
    <t>701753</t>
  </si>
  <si>
    <t>INE752E07KA6</t>
  </si>
  <si>
    <t>701796</t>
  </si>
  <si>
    <t>INE238A08351</t>
  </si>
  <si>
    <t>702411</t>
  </si>
  <si>
    <t>INE848E07AW7</t>
  </si>
  <si>
    <t>453</t>
  </si>
  <si>
    <t>SBI Long Term Advantage Fund - Series I</t>
  </si>
  <si>
    <t>461</t>
  </si>
  <si>
    <t>SBI Long Term Advantage Fund - Series II</t>
  </si>
  <si>
    <t>464</t>
  </si>
  <si>
    <t>SBI Banking And Financial Services Fund</t>
  </si>
  <si>
    <t>100240</t>
  </si>
  <si>
    <t>INE477A01020</t>
  </si>
  <si>
    <t>100073</t>
  </si>
  <si>
    <t>CARE Ratings Ltd.</t>
  </si>
  <si>
    <t>INE752H01013</t>
  </si>
  <si>
    <t>102198</t>
  </si>
  <si>
    <t>INE377Y01014</t>
  </si>
  <si>
    <t>466</t>
  </si>
  <si>
    <t>SBI Nifty Next 50 ETF</t>
  </si>
  <si>
    <t>100379</t>
  </si>
  <si>
    <t>Adani Power Ltd.</t>
  </si>
  <si>
    <t>INE814H01011</t>
  </si>
  <si>
    <t>100781</t>
  </si>
  <si>
    <t>Adani Green Energy Ltd.</t>
  </si>
  <si>
    <t>INE364U01010</t>
  </si>
  <si>
    <t>100325</t>
  </si>
  <si>
    <t>Bajaj Holdings &amp; Investment Ltd.</t>
  </si>
  <si>
    <t>INE118A01012</t>
  </si>
  <si>
    <t>101547</t>
  </si>
  <si>
    <t>INE053F01010</t>
  </si>
  <si>
    <t>467</t>
  </si>
  <si>
    <t>SBI Nifty Bank ETF</t>
  </si>
  <si>
    <t>468</t>
  </si>
  <si>
    <t>SBI BSE 100 ETF</t>
  </si>
  <si>
    <t>675</t>
  </si>
  <si>
    <t>621</t>
  </si>
  <si>
    <t>664</t>
  </si>
  <si>
    <t>511</t>
  </si>
  <si>
    <t>473</t>
  </si>
  <si>
    <t>SBI Equity Savings Fund</t>
  </si>
  <si>
    <t>900304</t>
  </si>
  <si>
    <t>7.33% CGL 2026</t>
  </si>
  <si>
    <t>IN0020230119</t>
  </si>
  <si>
    <t>1009486</t>
  </si>
  <si>
    <t>TMF Holdings Ltd.</t>
  </si>
  <si>
    <t>INE909H14PN3</t>
  </si>
  <si>
    <t>1801124</t>
  </si>
  <si>
    <t>364 DAY T-BILL 30.01.25</t>
  </si>
  <si>
    <t>IN002023Z463</t>
  </si>
  <si>
    <t>483</t>
  </si>
  <si>
    <t>SBI Nifty 50 ETF</t>
  </si>
  <si>
    <t>493</t>
  </si>
  <si>
    <t>SBI Long Term Advantage Fund - Series III</t>
  </si>
  <si>
    <t>504</t>
  </si>
  <si>
    <t>SBI Nifty 10 yr Benchmark G-Sec ETF</t>
  </si>
  <si>
    <t>SBI Long Term Advantage Fund - Series IV</t>
  </si>
  <si>
    <t>100651</t>
  </si>
  <si>
    <t>GKW Ltd.</t>
  </si>
  <si>
    <t>INE528A01020</t>
  </si>
  <si>
    <t>524</t>
  </si>
  <si>
    <t>SBI Long Term Advantage Fund - Series V</t>
  </si>
  <si>
    <t>535</t>
  </si>
  <si>
    <t>SBI Long Term Advantage Fund - Series VI</t>
  </si>
  <si>
    <t>547</t>
  </si>
  <si>
    <t>SBI BSE Sensex Next 50 ETF</t>
  </si>
  <si>
    <t>669</t>
  </si>
  <si>
    <t>556</t>
  </si>
  <si>
    <t>SBI NIFTY 200 Quality 30 ETF</t>
  </si>
  <si>
    <t>100371</t>
  </si>
  <si>
    <t>Sun TV Network Ltd.</t>
  </si>
  <si>
    <t>INE424H01027</t>
  </si>
  <si>
    <t>566</t>
  </si>
  <si>
    <t>SBI Corporate Bond Fund</t>
  </si>
  <si>
    <t>704976</t>
  </si>
  <si>
    <t>INE556F08KT6</t>
  </si>
  <si>
    <t>704041</t>
  </si>
  <si>
    <t>INE134E08LX5</t>
  </si>
  <si>
    <t>704928</t>
  </si>
  <si>
    <t>INE296A07SY5</t>
  </si>
  <si>
    <t>704653</t>
  </si>
  <si>
    <t>INE507T07120</t>
  </si>
  <si>
    <t>704825</t>
  </si>
  <si>
    <t>INE660A07RT4</t>
  </si>
  <si>
    <t>704934</t>
  </si>
  <si>
    <t>INE033L07IJ1</t>
  </si>
  <si>
    <t>704005</t>
  </si>
  <si>
    <t>INE020B08EA5</t>
  </si>
  <si>
    <t>704529</t>
  </si>
  <si>
    <t>INE018A08BF6</t>
  </si>
  <si>
    <t>703902</t>
  </si>
  <si>
    <t>INE219X07462</t>
  </si>
  <si>
    <t>704238</t>
  </si>
  <si>
    <t>INE377Y07375</t>
  </si>
  <si>
    <t>704690</t>
  </si>
  <si>
    <t>INE507T07104</t>
  </si>
  <si>
    <t>704585</t>
  </si>
  <si>
    <t>INE377Y07425</t>
  </si>
  <si>
    <t>704827</t>
  </si>
  <si>
    <t>INE507T07138</t>
  </si>
  <si>
    <t>704261</t>
  </si>
  <si>
    <t>INE667F07IL4</t>
  </si>
  <si>
    <t>704994</t>
  </si>
  <si>
    <t>INE053F08437</t>
  </si>
  <si>
    <t>704013</t>
  </si>
  <si>
    <t>INE306N07NF5</t>
  </si>
  <si>
    <t>703012</t>
  </si>
  <si>
    <t>INE936D07174</t>
  </si>
  <si>
    <t>703225</t>
  </si>
  <si>
    <t>INE941D07158</t>
  </si>
  <si>
    <t>703845</t>
  </si>
  <si>
    <t>INE0KXY07018</t>
  </si>
  <si>
    <t>704335</t>
  </si>
  <si>
    <t>INE756I07DX5</t>
  </si>
  <si>
    <t>704474</t>
  </si>
  <si>
    <t>INE377Y07433</t>
  </si>
  <si>
    <t>704113</t>
  </si>
  <si>
    <t>INE261F08DV4</t>
  </si>
  <si>
    <t>704791</t>
  </si>
  <si>
    <t>INE535H07CH0</t>
  </si>
  <si>
    <t>704765</t>
  </si>
  <si>
    <t>INE535H07CG2</t>
  </si>
  <si>
    <t>704302</t>
  </si>
  <si>
    <t>INE115A07QD5</t>
  </si>
  <si>
    <t>704919</t>
  </si>
  <si>
    <t>INE0CCU07116</t>
  </si>
  <si>
    <t>704450</t>
  </si>
  <si>
    <t>INE692Q07449</t>
  </si>
  <si>
    <t>704549</t>
  </si>
  <si>
    <t>INE306N07NS8</t>
  </si>
  <si>
    <t>704849</t>
  </si>
  <si>
    <t>INE219X07454</t>
  </si>
  <si>
    <t>703767</t>
  </si>
  <si>
    <t>INE219X07348</t>
  </si>
  <si>
    <t>702601</t>
  </si>
  <si>
    <t>Bharat Sanchar Nigam Ltd.</t>
  </si>
  <si>
    <t>INE103D08021</t>
  </si>
  <si>
    <t>704148</t>
  </si>
  <si>
    <t>INE053F08270</t>
  </si>
  <si>
    <t>703197</t>
  </si>
  <si>
    <t>INE261F08CO1</t>
  </si>
  <si>
    <t>704714</t>
  </si>
  <si>
    <t>INE01XX07059</t>
  </si>
  <si>
    <t>704384</t>
  </si>
  <si>
    <t>INE667F07IN0</t>
  </si>
  <si>
    <t>704617</t>
  </si>
  <si>
    <t>INE261F08CN3</t>
  </si>
  <si>
    <t>704545</t>
  </si>
  <si>
    <t>INE556F08KL3</t>
  </si>
  <si>
    <t>704872</t>
  </si>
  <si>
    <t>INE296A07TA3</t>
  </si>
  <si>
    <t>704963</t>
  </si>
  <si>
    <t>INE916DA7SJ7</t>
  </si>
  <si>
    <t>704789</t>
  </si>
  <si>
    <t>INE916DA7RW2</t>
  </si>
  <si>
    <t>700751</t>
  </si>
  <si>
    <t>INE134E08IO0</t>
  </si>
  <si>
    <t>704587</t>
  </si>
  <si>
    <t>INE377Y07417</t>
  </si>
  <si>
    <t>704704</t>
  </si>
  <si>
    <t>INE153A08154</t>
  </si>
  <si>
    <t>1600019</t>
  </si>
  <si>
    <t>INE1CBK15037</t>
  </si>
  <si>
    <t>626</t>
  </si>
  <si>
    <t>1905210</t>
  </si>
  <si>
    <t>7.37% State Government of Karnataka 2038</t>
  </si>
  <si>
    <t>IN1920230332</t>
  </si>
  <si>
    <t>1905135</t>
  </si>
  <si>
    <t>7.69% State Government of Karnataka 2040</t>
  </si>
  <si>
    <t>IN1920230225</t>
  </si>
  <si>
    <t>1905599</t>
  </si>
  <si>
    <t>7.50% State Government of Maharashtra 2044</t>
  </si>
  <si>
    <t>IN2220230386</t>
  </si>
  <si>
    <t>1904693</t>
  </si>
  <si>
    <t>7.63% State Government of Jharkhand 2030</t>
  </si>
  <si>
    <t>IN3720220042</t>
  </si>
  <si>
    <t>SBI Equity Minimum Variance Fund</t>
  </si>
  <si>
    <t>581</t>
  </si>
  <si>
    <t>SBI Fixed Maturity Plan (FMP)- Series 1</t>
  </si>
  <si>
    <t>1900308</t>
  </si>
  <si>
    <t>8.39% State Government of Uttar Pradesh 2029</t>
  </si>
  <si>
    <t>IN3320180182</t>
  </si>
  <si>
    <t>1900289</t>
  </si>
  <si>
    <t>8.35% State Government of Gujarat 2029</t>
  </si>
  <si>
    <t>IN1520180317</t>
  </si>
  <si>
    <t>1900306</t>
  </si>
  <si>
    <t>8.39% State Government of Bihar 2029</t>
  </si>
  <si>
    <t>IN1320180079</t>
  </si>
  <si>
    <t>1900298</t>
  </si>
  <si>
    <t>8.30% State Government of Gujarat 2029</t>
  </si>
  <si>
    <t>IN1520180325</t>
  </si>
  <si>
    <t>1900305</t>
  </si>
  <si>
    <t>8.06% State Government of Karnataka 2029</t>
  </si>
  <si>
    <t>IN1920180222</t>
  </si>
  <si>
    <t>1900304</t>
  </si>
  <si>
    <t>8.05% State Government of Gujarat 2029</t>
  </si>
  <si>
    <t>IN1520180341</t>
  </si>
  <si>
    <t>5100014</t>
  </si>
  <si>
    <t>GOI 16.12.2028 GOV</t>
  </si>
  <si>
    <t>IN001228C070</t>
  </si>
  <si>
    <t>5100122</t>
  </si>
  <si>
    <t>GOI 06.11.2028 GOV</t>
  </si>
  <si>
    <t>IN001128C023</t>
  </si>
  <si>
    <t>5100088</t>
  </si>
  <si>
    <t>GOI 19.03.2029 GOV</t>
  </si>
  <si>
    <t>IN000329C044</t>
  </si>
  <si>
    <t>1800647</t>
  </si>
  <si>
    <t>GOI 12.06.2028 GOV</t>
  </si>
  <si>
    <t>IN000628C049</t>
  </si>
  <si>
    <t>1800735</t>
  </si>
  <si>
    <t>GOI 22.02.2029 GOV</t>
  </si>
  <si>
    <t>IN000229C020</t>
  </si>
  <si>
    <t>5100103</t>
  </si>
  <si>
    <t>GOI 12.12.2028 GOV</t>
  </si>
  <si>
    <t>IN001228C047</t>
  </si>
  <si>
    <t>5100105</t>
  </si>
  <si>
    <t>GOI 12.03.2029 GOV</t>
  </si>
  <si>
    <t>IN000329C051</t>
  </si>
  <si>
    <t>587</t>
  </si>
  <si>
    <t>SBI Fixed Maturity Plan (FMP)- Series 6</t>
  </si>
  <si>
    <t>1900362</t>
  </si>
  <si>
    <t>8.15% State Government of Rajasthan 2029</t>
  </si>
  <si>
    <t>IN2920190021</t>
  </si>
  <si>
    <t>900100</t>
  </si>
  <si>
    <t>8.16% State Government of Karnataka 2029</t>
  </si>
  <si>
    <t>IN1920180214</t>
  </si>
  <si>
    <t>5100121</t>
  </si>
  <si>
    <t>GOI 06.05.2029 GOV</t>
  </si>
  <si>
    <t>IN000529C023</t>
  </si>
  <si>
    <t>1800689</t>
  </si>
  <si>
    <t>GOI 17.12.2028 GOV</t>
  </si>
  <si>
    <t>IN001228C039</t>
  </si>
  <si>
    <t>5100094</t>
  </si>
  <si>
    <t>GOI 19.12.2028 GOV</t>
  </si>
  <si>
    <t>IN001228C096</t>
  </si>
  <si>
    <t>618</t>
  </si>
  <si>
    <t>SBI Fixed Maturity Plan (FMP)- Series 34</t>
  </si>
  <si>
    <t>1901217</t>
  </si>
  <si>
    <t>6.84% State Government of Rajasthan 2030</t>
  </si>
  <si>
    <t>IN2920190443</t>
  </si>
  <si>
    <t>5100089</t>
  </si>
  <si>
    <t>GOI 19.09.2029 GOV</t>
  </si>
  <si>
    <t>IN000929C041</t>
  </si>
  <si>
    <t>5100117</t>
  </si>
  <si>
    <t>GOI 22.04.2030 GOV</t>
  </si>
  <si>
    <t>IN000430C032</t>
  </si>
  <si>
    <t>1800740</t>
  </si>
  <si>
    <t>GOI 15.12.2029 GOV</t>
  </si>
  <si>
    <t>IN001229C052</t>
  </si>
  <si>
    <t>619</t>
  </si>
  <si>
    <t>SBI Magnum Children's Benefit Fund- Investment Plan</t>
  </si>
  <si>
    <t>102135</t>
  </si>
  <si>
    <t>Le Travenues Technology Pvt. Ltd.</t>
  </si>
  <si>
    <t>INE0HV901016</t>
  </si>
  <si>
    <t>102222</t>
  </si>
  <si>
    <t>Pakka Ltd.</t>
  </si>
  <si>
    <t>3000021</t>
  </si>
  <si>
    <t>Renew Energy Global</t>
  </si>
  <si>
    <t>GB00BNQMPN80</t>
  </si>
  <si>
    <t>620</t>
  </si>
  <si>
    <t>SBI Floating Rate Debt Fund</t>
  </si>
  <si>
    <t>704964</t>
  </si>
  <si>
    <t>INE756I07EY1</t>
  </si>
  <si>
    <t>704283</t>
  </si>
  <si>
    <t>Nagpur Seoni Expressway Ltd.</t>
  </si>
  <si>
    <t>INE626J07012</t>
  </si>
  <si>
    <t>900136</t>
  </si>
  <si>
    <t>7.98% CGL 2031</t>
  </si>
  <si>
    <t>IN0020180041</t>
  </si>
  <si>
    <t>900166</t>
  </si>
  <si>
    <t>7.53% CGL 2034</t>
  </si>
  <si>
    <t>IN0020210137</t>
  </si>
  <si>
    <t>SBI Nifty IT ETF</t>
  </si>
  <si>
    <t>622</t>
  </si>
  <si>
    <t>SBI Nifty Private Bank ETF</t>
  </si>
  <si>
    <t>623</t>
  </si>
  <si>
    <t>SBI RETIREMENT BENEFIT FUND - AGGRESSIVE PLAN</t>
  </si>
  <si>
    <t>100471</t>
  </si>
  <si>
    <t>Endurance Technologies Ltd.</t>
  </si>
  <si>
    <t>INE913H01037</t>
  </si>
  <si>
    <t>100405</t>
  </si>
  <si>
    <t>TeamLease Services Ltd.</t>
  </si>
  <si>
    <t>INE985S01024</t>
  </si>
  <si>
    <t>701249</t>
  </si>
  <si>
    <t>INE031A08681</t>
  </si>
  <si>
    <t>624</t>
  </si>
  <si>
    <t>SBI RETIREMENT BENEFIT FUND - AGGRESSIVE HYBRID PLAN</t>
  </si>
  <si>
    <t>3200005</t>
  </si>
  <si>
    <t>INE0NDH25011</t>
  </si>
  <si>
    <t>1904996</t>
  </si>
  <si>
    <t>8.05% State Government of Gujarat 2025</t>
  </si>
  <si>
    <t>IN1520150013</t>
  </si>
  <si>
    <t>SBI RETIREMENT BENEFIT FUND - CONSERVATIVE HYBRID PLAN</t>
  </si>
  <si>
    <t>704046</t>
  </si>
  <si>
    <t>INE103D08039</t>
  </si>
  <si>
    <t>704066</t>
  </si>
  <si>
    <t>INE020B08EE7</t>
  </si>
  <si>
    <t>704191</t>
  </si>
  <si>
    <t>INE134E08MJ2</t>
  </si>
  <si>
    <t>SBI RETIREMENT BENEFIT FUND - CONSERVATIVE PLAN</t>
  </si>
  <si>
    <t>1905441</t>
  </si>
  <si>
    <t>7.25% State Government of Maharashtra 2044</t>
  </si>
  <si>
    <t>IN2220240203</t>
  </si>
  <si>
    <t>627</t>
  </si>
  <si>
    <t>SBI International Access- US Equity FoF</t>
  </si>
  <si>
    <t>101468</t>
  </si>
  <si>
    <t>Amundi Funds US Pioneer Fund -I15 USD CAP</t>
  </si>
  <si>
    <t>LU2428739630</t>
  </si>
  <si>
    <t>628</t>
  </si>
  <si>
    <t>SBI Fixed Maturity Plan (FMP)- Series 41</t>
  </si>
  <si>
    <t>701825</t>
  </si>
  <si>
    <t>INE134E08GY3</t>
  </si>
  <si>
    <t>701478</t>
  </si>
  <si>
    <t>INE020B08930</t>
  </si>
  <si>
    <t>900125</t>
  </si>
  <si>
    <t>7.95% CGL 2025</t>
  </si>
  <si>
    <t>IN0020079029</t>
  </si>
  <si>
    <t>1901430</t>
  </si>
  <si>
    <t>6.64% State Government of Bihar 2025</t>
  </si>
  <si>
    <t>IN1320200158</t>
  </si>
  <si>
    <t>1900948</t>
  </si>
  <si>
    <t>8.08% State Government of Haryana 2025</t>
  </si>
  <si>
    <t>IN1620140153</t>
  </si>
  <si>
    <t>5100043</t>
  </si>
  <si>
    <t>GOI 12.03.2025 GOV</t>
  </si>
  <si>
    <t>IN000325C059</t>
  </si>
  <si>
    <t>1800686</t>
  </si>
  <si>
    <t>GOI 22.02.2025 GOV</t>
  </si>
  <si>
    <t>IN000225C028</t>
  </si>
  <si>
    <t>5100097</t>
  </si>
  <si>
    <t>GOI 12.12.2024 GOV</t>
  </si>
  <si>
    <t>IN001224C046</t>
  </si>
  <si>
    <t>5100040</t>
  </si>
  <si>
    <t>GOI 19.03.2025 GOV</t>
  </si>
  <si>
    <t>IN000325C042</t>
  </si>
  <si>
    <t>5100106</t>
  </si>
  <si>
    <t>GOI 19.12.2024 GOV</t>
  </si>
  <si>
    <t>IN001224C095</t>
  </si>
  <si>
    <t>5100030</t>
  </si>
  <si>
    <t>GOI 16.12.2024 GOV</t>
  </si>
  <si>
    <t>IN001224C079</t>
  </si>
  <si>
    <t>5100033</t>
  </si>
  <si>
    <t>GOI 12.04.2025 GOV</t>
  </si>
  <si>
    <t>IN000425C032</t>
  </si>
  <si>
    <t>5100029</t>
  </si>
  <si>
    <t>GOI 15.12.2024 GOV</t>
  </si>
  <si>
    <t>IN001224C053</t>
  </si>
  <si>
    <t>629</t>
  </si>
  <si>
    <t>SBI Fixed Maturity Plan (FMP)- Series 42</t>
  </si>
  <si>
    <t>1901436</t>
  </si>
  <si>
    <t>8.28% State Government of Karnataka 2026</t>
  </si>
  <si>
    <t>IN1920180198</t>
  </si>
  <si>
    <t>1901346</t>
  </si>
  <si>
    <t>8.38% State Government of Tamil Nadu 2026</t>
  </si>
  <si>
    <t>IN3120150187</t>
  </si>
  <si>
    <t>1901016</t>
  </si>
  <si>
    <t>8.27% State Government of Karnataka 2026</t>
  </si>
  <si>
    <t>IN1920150076</t>
  </si>
  <si>
    <t>1900131</t>
  </si>
  <si>
    <t>8.83% State Government of Uttar Pradesh 2026</t>
  </si>
  <si>
    <t>IN3320150383</t>
  </si>
  <si>
    <t>1901438</t>
  </si>
  <si>
    <t>7.90% State Government of Rajasthan 2026</t>
  </si>
  <si>
    <t>IN2920200028</t>
  </si>
  <si>
    <t>1900632</t>
  </si>
  <si>
    <t>8.54% State Government of Bihar 2026</t>
  </si>
  <si>
    <t>IN1320150031</t>
  </si>
  <si>
    <t>1901232</t>
  </si>
  <si>
    <t>8.42% State Government of Kerala 2026</t>
  </si>
  <si>
    <t>IN2020150149</t>
  </si>
  <si>
    <t>1901435</t>
  </si>
  <si>
    <t>8.38% State Government of Rajasthan 2026</t>
  </si>
  <si>
    <t>IN2920150231</t>
  </si>
  <si>
    <t>1901312</t>
  </si>
  <si>
    <t>8.36% State Government of Maharashtra 2026</t>
  </si>
  <si>
    <t>IN2220150170</t>
  </si>
  <si>
    <t>1901437</t>
  </si>
  <si>
    <t>6.18% State Government of Gujarat 2026</t>
  </si>
  <si>
    <t>IN1520200339</t>
  </si>
  <si>
    <t>1900303</t>
  </si>
  <si>
    <t>8.32% State Government of Chhattisgarh 2026</t>
  </si>
  <si>
    <t>IN3520150043</t>
  </si>
  <si>
    <t>1900781</t>
  </si>
  <si>
    <t>8.51% State Government of Haryana 2026</t>
  </si>
  <si>
    <t>IN1620150137</t>
  </si>
  <si>
    <t>1901527</t>
  </si>
  <si>
    <t>8.31% State Government of West Bengal 2025</t>
  </si>
  <si>
    <t>IN3420150044</t>
  </si>
  <si>
    <t>5100098</t>
  </si>
  <si>
    <t>GOI 12.12.2025 GOV</t>
  </si>
  <si>
    <t>IN001225C043</t>
  </si>
  <si>
    <t>1800687</t>
  </si>
  <si>
    <t>GOI 22.02.2026 GOV</t>
  </si>
  <si>
    <t>IN000226C026</t>
  </si>
  <si>
    <t>5100049</t>
  </si>
  <si>
    <t>GOI 12.03.2026 GOV</t>
  </si>
  <si>
    <t>IN000326C057</t>
  </si>
  <si>
    <t>5100113</t>
  </si>
  <si>
    <t>GOI 22.04.2026 GOV</t>
  </si>
  <si>
    <t>IN000426C048</t>
  </si>
  <si>
    <t>5100079</t>
  </si>
  <si>
    <t>GOI 19.03.2026 GOV</t>
  </si>
  <si>
    <t>IN000326C040</t>
  </si>
  <si>
    <t>5100008</t>
  </si>
  <si>
    <t>GOI 15.03.2026 GOV</t>
  </si>
  <si>
    <t>IN000326C024</t>
  </si>
  <si>
    <t>5100012</t>
  </si>
  <si>
    <t>GOI 15.12.2025 GOV</t>
  </si>
  <si>
    <t>IN001225C050</t>
  </si>
  <si>
    <t>5100041</t>
  </si>
  <si>
    <t>GOI 19.09.2025 GOV</t>
  </si>
  <si>
    <t>IN000925C049</t>
  </si>
  <si>
    <t>5100100</t>
  </si>
  <si>
    <t>GOI 19.12.2025 GOV</t>
  </si>
  <si>
    <t>IN001225C092</t>
  </si>
  <si>
    <t>630</t>
  </si>
  <si>
    <t>SBI Fixed Maturity Plan (FMP)- Series 43</t>
  </si>
  <si>
    <t>1901029</t>
  </si>
  <si>
    <t>8.15% State Government of Gujarat 2025</t>
  </si>
  <si>
    <t>IN1520150054</t>
  </si>
  <si>
    <t>1900437</t>
  </si>
  <si>
    <t>8.33% State Government of Andhra Pradesh 2025</t>
  </si>
  <si>
    <t>IN1020150034</t>
  </si>
  <si>
    <t>1900135</t>
  </si>
  <si>
    <t>8.29% State Government of Tamil Nadu 2025</t>
  </si>
  <si>
    <t>IN3120150070</t>
  </si>
  <si>
    <t>1900027</t>
  </si>
  <si>
    <t>8.25% State Government of Maharashtra 2025</t>
  </si>
  <si>
    <t>IN2220150014</t>
  </si>
  <si>
    <t>1900705</t>
  </si>
  <si>
    <t>8.23% State Government of Maharashtra 2025</t>
  </si>
  <si>
    <t>IN2220150089</t>
  </si>
  <si>
    <t>1901453</t>
  </si>
  <si>
    <t>8.16% State Government of Maharashtra 2025</t>
  </si>
  <si>
    <t>IN2220150097</t>
  </si>
  <si>
    <t>5100009</t>
  </si>
  <si>
    <t>GOI 16.06.2025 GOV</t>
  </si>
  <si>
    <t>IN000625C078</t>
  </si>
  <si>
    <t>5100118</t>
  </si>
  <si>
    <t>GOI 06.05.2025 GOV</t>
  </si>
  <si>
    <t>IN000525C021</t>
  </si>
  <si>
    <t>5100046</t>
  </si>
  <si>
    <t>GOI 12.09.2025 GOV</t>
  </si>
  <si>
    <t>IN000925C056</t>
  </si>
  <si>
    <t>5100099</t>
  </si>
  <si>
    <t>GOI 19.06.2025 GOV</t>
  </si>
  <si>
    <t>IN000625C094</t>
  </si>
  <si>
    <t>5100091</t>
  </si>
  <si>
    <t>GOI 12.06.2025 GOV</t>
  </si>
  <si>
    <t>IN000625C045</t>
  </si>
  <si>
    <t>631</t>
  </si>
  <si>
    <t>SBI Nifty Next 50 Index Fund</t>
  </si>
  <si>
    <t>632</t>
  </si>
  <si>
    <t>SBI Fixed Maturity Plan (FMP)- Series 44</t>
  </si>
  <si>
    <t>1900841</t>
  </si>
  <si>
    <t>8.07% State Government of Rajasthan 2026</t>
  </si>
  <si>
    <t>IN2920160032</t>
  </si>
  <si>
    <t>1901130</t>
  </si>
  <si>
    <t>8.09% State Government of West Bengal 2026</t>
  </si>
  <si>
    <t>IN3420160019</t>
  </si>
  <si>
    <t>1901464</t>
  </si>
  <si>
    <t>8.07% State Government of Tamil Nadu 2026</t>
  </si>
  <si>
    <t>IN3120160053</t>
  </si>
  <si>
    <t>1901151</t>
  </si>
  <si>
    <t>8.02% State Government of Telangana 2026</t>
  </si>
  <si>
    <t>IN4520160032</t>
  </si>
  <si>
    <t>1900683</t>
  </si>
  <si>
    <t>8.09% State Government of Andhra Pradesh 2026</t>
  </si>
  <si>
    <t>IN1020160025</t>
  </si>
  <si>
    <t>1901461</t>
  </si>
  <si>
    <t>8.05% State Government of Gujarat 2026</t>
  </si>
  <si>
    <t>IN1520160053</t>
  </si>
  <si>
    <t>1800637</t>
  </si>
  <si>
    <t>GOI 15.06.2026 GOV</t>
  </si>
  <si>
    <t>IN000626C050</t>
  </si>
  <si>
    <t>5100010</t>
  </si>
  <si>
    <t>GOI 16.06.2026 GOV</t>
  </si>
  <si>
    <t>IN000626C076</t>
  </si>
  <si>
    <t>5100093</t>
  </si>
  <si>
    <t>GOI 19.06.2026 GOV</t>
  </si>
  <si>
    <t>IN000626C092</t>
  </si>
  <si>
    <t>1800638</t>
  </si>
  <si>
    <t>GOI 23.06.2026 GOV</t>
  </si>
  <si>
    <t>IN000626C068</t>
  </si>
  <si>
    <t>1800677</t>
  </si>
  <si>
    <t>GOI 17.06.2026 GOV</t>
  </si>
  <si>
    <t>IN000626C035</t>
  </si>
  <si>
    <t>1800671</t>
  </si>
  <si>
    <t>GOI 12.06.2026 GOV</t>
  </si>
  <si>
    <t>IN000626C043</t>
  </si>
  <si>
    <t>633</t>
  </si>
  <si>
    <t>SBI Fixed Maturity Plan (FMP)- Series 45</t>
  </si>
  <si>
    <t>1900929</t>
  </si>
  <si>
    <t>8.60% State Government of Bihar 2026</t>
  </si>
  <si>
    <t>IN1320150056</t>
  </si>
  <si>
    <t>1901469</t>
  </si>
  <si>
    <t>8.01% State Government of Tamil Nadu 2026</t>
  </si>
  <si>
    <t>IN3120160038</t>
  </si>
  <si>
    <t>1901468</t>
  </si>
  <si>
    <t>7.97% State Government of Telangana 2026</t>
  </si>
  <si>
    <t>IN4520160057</t>
  </si>
  <si>
    <t>1900907</t>
  </si>
  <si>
    <t>8.03% State Government of Uttar Pradesh 2026</t>
  </si>
  <si>
    <t>IN3320160028</t>
  </si>
  <si>
    <t>1900825</t>
  </si>
  <si>
    <t>8.08% State Government of Maharashtra 2026</t>
  </si>
  <si>
    <t>IN2220160013</t>
  </si>
  <si>
    <t>1901470</t>
  </si>
  <si>
    <t>7.98% State Government of Kerala 2026</t>
  </si>
  <si>
    <t>IN2020160056</t>
  </si>
  <si>
    <t>634</t>
  </si>
  <si>
    <t>SBI Nifty Consumption ETF</t>
  </si>
  <si>
    <t>635</t>
  </si>
  <si>
    <t>SBI Fixed Maturity Plan (FMP)- Series 46</t>
  </si>
  <si>
    <t>1901484</t>
  </si>
  <si>
    <t>7.85% State Government of Telangana 2026</t>
  </si>
  <si>
    <t>IN4520160065</t>
  </si>
  <si>
    <t>1901485</t>
  </si>
  <si>
    <t>7.86% State Government of West Bengal 2026</t>
  </si>
  <si>
    <t>IN3420160027</t>
  </si>
  <si>
    <t>1901555</t>
  </si>
  <si>
    <t>7.83% State Government of Gujarat 2026</t>
  </si>
  <si>
    <t>IN1520160061</t>
  </si>
  <si>
    <t>636</t>
  </si>
  <si>
    <t>SBI Fixed Maturity Plan (FMP)- Series 47</t>
  </si>
  <si>
    <t>1900472</t>
  </si>
  <si>
    <t>8.21% State Government of West Bengal 2025</t>
  </si>
  <si>
    <t>IN3420150036</t>
  </si>
  <si>
    <t>1900857</t>
  </si>
  <si>
    <t>8.21% State Government of Tamil Nadu 2025</t>
  </si>
  <si>
    <t>IN3120150062</t>
  </si>
  <si>
    <t>5100006</t>
  </si>
  <si>
    <t>GOI 15.06.2025 GOV</t>
  </si>
  <si>
    <t>IN000625C052</t>
  </si>
  <si>
    <t>1800681</t>
  </si>
  <si>
    <t>GOI 17.06.2025 GOV</t>
  </si>
  <si>
    <t>IN000625C037</t>
  </si>
  <si>
    <t>5100116</t>
  </si>
  <si>
    <t>GOI 22.04.2025 GOV</t>
  </si>
  <si>
    <t>IN000425C040</t>
  </si>
  <si>
    <t>637</t>
  </si>
  <si>
    <t>SBI Fixed Maturity Plan (FMP)- Series 48</t>
  </si>
  <si>
    <t>1900025</t>
  </si>
  <si>
    <t>8.31% State Government of Uttar Pradesh 2025</t>
  </si>
  <si>
    <t>IN3320150250</t>
  </si>
  <si>
    <t>1901521</t>
  </si>
  <si>
    <t>8.15% State Government of Haryana 2025</t>
  </si>
  <si>
    <t>IN1620150020</t>
  </si>
  <si>
    <t>638</t>
  </si>
  <si>
    <t>SBI Balanced Advantage Fund</t>
  </si>
  <si>
    <t>704873</t>
  </si>
  <si>
    <t>INE121A07RX9</t>
  </si>
  <si>
    <t>703972</t>
  </si>
  <si>
    <t>INE306N07LO1</t>
  </si>
  <si>
    <t>800321</t>
  </si>
  <si>
    <t>INE756I07EK0</t>
  </si>
  <si>
    <t>704304</t>
  </si>
  <si>
    <t>INE813H07317</t>
  </si>
  <si>
    <t>900301</t>
  </si>
  <si>
    <t>7.37% CGL 2028</t>
  </si>
  <si>
    <t>IN0020230101</t>
  </si>
  <si>
    <t>900249</t>
  </si>
  <si>
    <t>7.10% CGL 2029</t>
  </si>
  <si>
    <t>IN0020220011</t>
  </si>
  <si>
    <t>1905483</t>
  </si>
  <si>
    <t>7.25% State Government of Maharashtra 2045</t>
  </si>
  <si>
    <t>IN2220240245</t>
  </si>
  <si>
    <t>1905500</t>
  </si>
  <si>
    <t>7.14% State Government of Madhya Pradesh 2043</t>
  </si>
  <si>
    <t>IN2120240063</t>
  </si>
  <si>
    <t>639</t>
  </si>
  <si>
    <t>SBI Fixed Maturity Plan (FMP)- Series 49</t>
  </si>
  <si>
    <t>1901537</t>
  </si>
  <si>
    <t>7.86% State Government of Uttar Pradesh 2026</t>
  </si>
  <si>
    <t>IN3320160184</t>
  </si>
  <si>
    <t>1901540</t>
  </si>
  <si>
    <t>7.98% State Government of Haryana 2026</t>
  </si>
  <si>
    <t>IN1620160060</t>
  </si>
  <si>
    <t>1900724</t>
  </si>
  <si>
    <t>7.61% State Government of Kerala 2026</t>
  </si>
  <si>
    <t>IN2020160072</t>
  </si>
  <si>
    <t>1901539</t>
  </si>
  <si>
    <t>8.07% State Government of Kerala 2026</t>
  </si>
  <si>
    <t>IN2020160049</t>
  </si>
  <si>
    <t>1901541</t>
  </si>
  <si>
    <t>6.24% State Government of Maharashtra 2026</t>
  </si>
  <si>
    <t>IN2220210214</t>
  </si>
  <si>
    <t>1901152</t>
  </si>
  <si>
    <t>IN4520160040</t>
  </si>
  <si>
    <t>1901545</t>
  </si>
  <si>
    <t>7.85% State Government of Andhra Pradesh 2026</t>
  </si>
  <si>
    <t>IN1020160033</t>
  </si>
  <si>
    <t>640</t>
  </si>
  <si>
    <t>SBI Fixed Maturity Plan (FMP)- Series 50</t>
  </si>
  <si>
    <t>1901553</t>
  </si>
  <si>
    <t>7.38% State Government of Rajasthan 2026</t>
  </si>
  <si>
    <t>IN2920160156</t>
  </si>
  <si>
    <t>1901556</t>
  </si>
  <si>
    <t>7.39% State Government of Uttarakhand 2026</t>
  </si>
  <si>
    <t>IN3620160033</t>
  </si>
  <si>
    <t>1901548</t>
  </si>
  <si>
    <t>7.37% State Government of Tamil Nadu 2026</t>
  </si>
  <si>
    <t>IN3120160103</t>
  </si>
  <si>
    <t>1901027</t>
  </si>
  <si>
    <t>7.62% State Government of Tamil Nadu 2026</t>
  </si>
  <si>
    <t>IN3120160087</t>
  </si>
  <si>
    <t>5100048</t>
  </si>
  <si>
    <t>GOI 19.09.2026 GOV</t>
  </si>
  <si>
    <t>IN000926C047</t>
  </si>
  <si>
    <t>641</t>
  </si>
  <si>
    <t>SBI Fixed Maturity Plan (FMP)- Series 51</t>
  </si>
  <si>
    <t>1901563</t>
  </si>
  <si>
    <t>7.16% State Government of Madhya Pradesh 2026</t>
  </si>
  <si>
    <t>IN2120160048</t>
  </si>
  <si>
    <t>1901554</t>
  </si>
  <si>
    <t>7.37% State Government of Maharashtra 2026</t>
  </si>
  <si>
    <t>IN2220160062</t>
  </si>
  <si>
    <t>1901564</t>
  </si>
  <si>
    <t>7.62% State Government of Telangana 2026</t>
  </si>
  <si>
    <t>IN4520160081</t>
  </si>
  <si>
    <t>1901562</t>
  </si>
  <si>
    <t>7.60% State Government of Gujarat 2026</t>
  </si>
  <si>
    <t>IN1520160087</t>
  </si>
  <si>
    <t>1901567</t>
  </si>
  <si>
    <t>7.39% State Government of Uttar Pradesh 2026</t>
  </si>
  <si>
    <t>IN3320160226</t>
  </si>
  <si>
    <t>1901568</t>
  </si>
  <si>
    <t>7.16% State Government of Maharashtra 2026</t>
  </si>
  <si>
    <t>IN2220160070</t>
  </si>
  <si>
    <t>1901576</t>
  </si>
  <si>
    <t>6.29% State Government of Rajasthan 2026</t>
  </si>
  <si>
    <t>IN2920210225</t>
  </si>
  <si>
    <t>1901577</t>
  </si>
  <si>
    <t>7.69% State Government of Maharashtra 2026</t>
  </si>
  <si>
    <t>IN2220160047</t>
  </si>
  <si>
    <t>1800706</t>
  </si>
  <si>
    <t>GOI 02.07.2026 GOV</t>
  </si>
  <si>
    <t>IN000726C017</t>
  </si>
  <si>
    <t>5100013</t>
  </si>
  <si>
    <t>GOI 15.09.2026 GOV</t>
  </si>
  <si>
    <t>IN000926C021</t>
  </si>
  <si>
    <t>5100080</t>
  </si>
  <si>
    <t>GOI 12.09.2026 GOV</t>
  </si>
  <si>
    <t>IN000926C054</t>
  </si>
  <si>
    <t>642</t>
  </si>
  <si>
    <t>SBI Fixed Maturity Plan (FMP)- Series 52</t>
  </si>
  <si>
    <t>1900657</t>
  </si>
  <si>
    <t>8.72% State Government of Tamil Nadu 2026</t>
  </si>
  <si>
    <t>IN3120180127</t>
  </si>
  <si>
    <t>1901584</t>
  </si>
  <si>
    <t>7.19% State Government of West Bengal 2026</t>
  </si>
  <si>
    <t>IN3420160068</t>
  </si>
  <si>
    <t>1901586</t>
  </si>
  <si>
    <t>7.69% State Government of West Bengal 2026</t>
  </si>
  <si>
    <t>IN3420160035</t>
  </si>
  <si>
    <t>643</t>
  </si>
  <si>
    <t>SBI Fixed Maturity Plan (FMP)- Series 53</t>
  </si>
  <si>
    <t>1901594</t>
  </si>
  <si>
    <t>7.39% State Government of Telangana 2026</t>
  </si>
  <si>
    <t>IN4520160099</t>
  </si>
  <si>
    <t>1901599</t>
  </si>
  <si>
    <t>7.25% State Government of West Bengal 2026</t>
  </si>
  <si>
    <t>IN3420160084</t>
  </si>
  <si>
    <t>1901596</t>
  </si>
  <si>
    <t>7.15% State Government of Madhya Pradesh 2026</t>
  </si>
  <si>
    <t>IN2120160055</t>
  </si>
  <si>
    <t>1901598</t>
  </si>
  <si>
    <t>7.23% State Government of Tamil Nadu 2026</t>
  </si>
  <si>
    <t>IN3120160129</t>
  </si>
  <si>
    <t>1901597</t>
  </si>
  <si>
    <t>7.17% State Government of Himachal Pradesh 2026</t>
  </si>
  <si>
    <t>IN1720160010</t>
  </si>
  <si>
    <t>1901544</t>
  </si>
  <si>
    <t>7.15% State Government of Maharashtra 2026</t>
  </si>
  <si>
    <t>IN2220160088</t>
  </si>
  <si>
    <t>1901602</t>
  </si>
  <si>
    <t>7.25% State Government of Jharkhand 2026</t>
  </si>
  <si>
    <t>IN3720160016</t>
  </si>
  <si>
    <t>1901601</t>
  </si>
  <si>
    <t>7.14% State Government of Tamil Nadu 2026</t>
  </si>
  <si>
    <t>IN3120160111</t>
  </si>
  <si>
    <t>5100114</t>
  </si>
  <si>
    <t>GOI 22.10.2026 GOV</t>
  </si>
  <si>
    <t>IN001026C037</t>
  </si>
  <si>
    <t>5100119</t>
  </si>
  <si>
    <t>GOI 06.11.2026 GOV</t>
  </si>
  <si>
    <t>IN001126C027</t>
  </si>
  <si>
    <t>5100087</t>
  </si>
  <si>
    <t>GOI 26.10.2026 GOV</t>
  </si>
  <si>
    <t>IN001026C011</t>
  </si>
  <si>
    <t>644</t>
  </si>
  <si>
    <t>SBI Fixed Maturity Plan (FMP)- Series 54</t>
  </si>
  <si>
    <t>1900001</t>
  </si>
  <si>
    <t>7.41% State Government of Uttar Pradesh 2026</t>
  </si>
  <si>
    <t>IN3320160267</t>
  </si>
  <si>
    <t>1901611</t>
  </si>
  <si>
    <t>7.05% State Government of Tamil Nadu 2026</t>
  </si>
  <si>
    <t>IN3120190191</t>
  </si>
  <si>
    <t>1900123</t>
  </si>
  <si>
    <t>7.39% State Government of Maharashtra 2026</t>
  </si>
  <si>
    <t>IN2220160104</t>
  </si>
  <si>
    <t>645</t>
  </si>
  <si>
    <t>SBI Fixed Maturity Plan (FMP)- Series 55</t>
  </si>
  <si>
    <t>1901616</t>
  </si>
  <si>
    <t>7.39% State Government of Haryana 2026</t>
  </si>
  <si>
    <t>IN1620160227</t>
  </si>
  <si>
    <t>1901551</t>
  </si>
  <si>
    <t>7.14% State Government of Karnataka 2026</t>
  </si>
  <si>
    <t>IN1920160018</t>
  </si>
  <si>
    <t>1901619</t>
  </si>
  <si>
    <t>7.42% State Government of Uttarakhand 2026</t>
  </si>
  <si>
    <t>IN3620160074</t>
  </si>
  <si>
    <t>1901614</t>
  </si>
  <si>
    <t>6.84% State Government of Tamil Nadu 2026</t>
  </si>
  <si>
    <t>IN3120160145</t>
  </si>
  <si>
    <t>1901613</t>
  </si>
  <si>
    <t>6.82% State Government of Rajasthan 2026</t>
  </si>
  <si>
    <t>IN2920160198</t>
  </si>
  <si>
    <t>1901623</t>
  </si>
  <si>
    <t>7.05% State Government of Gujarat 2026</t>
  </si>
  <si>
    <t>IN1520160152</t>
  </si>
  <si>
    <t>1900918</t>
  </si>
  <si>
    <t>7.10% State Government of West Bengal 2026</t>
  </si>
  <si>
    <t>IN3420160118</t>
  </si>
  <si>
    <t>5100002</t>
  </si>
  <si>
    <t>GOI 15.12.2026 GOV</t>
  </si>
  <si>
    <t>IN001226C058</t>
  </si>
  <si>
    <t>5100092</t>
  </si>
  <si>
    <t>GOI 12.12.2026 GOV</t>
  </si>
  <si>
    <t>IN001226C041</t>
  </si>
  <si>
    <t>5100004</t>
  </si>
  <si>
    <t>GOI 01.12.2026 GOV</t>
  </si>
  <si>
    <t>IN001226C082</t>
  </si>
  <si>
    <t>646</t>
  </si>
  <si>
    <t>SBI Fixed Maturity Plan (FMP)- Series 56</t>
  </si>
  <si>
    <t>1901511</t>
  </si>
  <si>
    <t>5.94% State Government of Rajasthan 2025</t>
  </si>
  <si>
    <t>IN2920210019</t>
  </si>
  <si>
    <t>1900024</t>
  </si>
  <si>
    <t>8.09% State Government of Uttar Pradesh 2025</t>
  </si>
  <si>
    <t>IN3320150029</t>
  </si>
  <si>
    <t>647</t>
  </si>
  <si>
    <t>SBI Fixed Maturity Plan (FMP)- Series 57</t>
  </si>
  <si>
    <t>1900015</t>
  </si>
  <si>
    <t>7.07% State Government of Tamil Nadu 2026</t>
  </si>
  <si>
    <t>IN3120160152</t>
  </si>
  <si>
    <t>1901546</t>
  </si>
  <si>
    <t>6.86% State Government of Haryana 2026</t>
  </si>
  <si>
    <t>IN1620160235</t>
  </si>
  <si>
    <t>1900796</t>
  </si>
  <si>
    <t>7.08% State Government of Karnataka 2026</t>
  </si>
  <si>
    <t>IN1920160059</t>
  </si>
  <si>
    <t>5100003</t>
  </si>
  <si>
    <t>GOI 17.12.2026 GOV</t>
  </si>
  <si>
    <t>IN001226C033</t>
  </si>
  <si>
    <t>5100104</t>
  </si>
  <si>
    <t>GOI 19.12.2026 GOV</t>
  </si>
  <si>
    <t>IN001226C090</t>
  </si>
  <si>
    <t>648</t>
  </si>
  <si>
    <t>SBI Fixed Maturity Plan (FMP)- Series 58</t>
  </si>
  <si>
    <t>1901882</t>
  </si>
  <si>
    <t>7.16% State Government of Tamil Nadu 2027</t>
  </si>
  <si>
    <t>IN3120160178</t>
  </si>
  <si>
    <t>1901884</t>
  </si>
  <si>
    <t>7.14% State Government of Gujarat 2027</t>
  </si>
  <si>
    <t>IN1520160178</t>
  </si>
  <si>
    <t>1901883</t>
  </si>
  <si>
    <t>7.15% State Government of Karnataka 2027</t>
  </si>
  <si>
    <t>IN1920160075</t>
  </si>
  <si>
    <t>1901887</t>
  </si>
  <si>
    <t>7.17% State Government of Uttar Pradesh 2027</t>
  </si>
  <si>
    <t>IN3320160291</t>
  </si>
  <si>
    <t>1901889</t>
  </si>
  <si>
    <t>7.15% State Government of Kerala 2027</t>
  </si>
  <si>
    <t>IN2020160130</t>
  </si>
  <si>
    <t>1901893</t>
  </si>
  <si>
    <t>7.15% State Government of Rajasthan 2027</t>
  </si>
  <si>
    <t>IN2920160222</t>
  </si>
  <si>
    <t>649</t>
  </si>
  <si>
    <t>SBI CPSE Bond Plus SDL Sep 2026 50 50 Index Fund</t>
  </si>
  <si>
    <t>703645</t>
  </si>
  <si>
    <t>INE514E08FZ5</t>
  </si>
  <si>
    <t>704235</t>
  </si>
  <si>
    <t>INE020B08EI8</t>
  </si>
  <si>
    <t>704111</t>
  </si>
  <si>
    <t>INE053F08239</t>
  </si>
  <si>
    <t>701899</t>
  </si>
  <si>
    <t>INE134E08IE1</t>
  </si>
  <si>
    <t>703781</t>
  </si>
  <si>
    <t>INE514E08GA6</t>
  </si>
  <si>
    <t>704237</t>
  </si>
  <si>
    <t>INE733E08247</t>
  </si>
  <si>
    <t>703778</t>
  </si>
  <si>
    <t>INE733E07KE8</t>
  </si>
  <si>
    <t>701978</t>
  </si>
  <si>
    <t>INE053F09HM3</t>
  </si>
  <si>
    <t>703814</t>
  </si>
  <si>
    <t>INE134E08LS5</t>
  </si>
  <si>
    <t>704321</t>
  </si>
  <si>
    <t>INE020B08EL2</t>
  </si>
  <si>
    <t>702994</t>
  </si>
  <si>
    <t>INE733E07KC2</t>
  </si>
  <si>
    <t>702623</t>
  </si>
  <si>
    <t>INE053F09HN1</t>
  </si>
  <si>
    <t>703409</t>
  </si>
  <si>
    <t>INE134E08LG0</t>
  </si>
  <si>
    <t>701892</t>
  </si>
  <si>
    <t>INE134E08DU8</t>
  </si>
  <si>
    <t>701744</t>
  </si>
  <si>
    <t>INE206D08261</t>
  </si>
  <si>
    <t>701752</t>
  </si>
  <si>
    <t>INE752E07JZ5</t>
  </si>
  <si>
    <t>703687</t>
  </si>
  <si>
    <t>INE848E07864</t>
  </si>
  <si>
    <t>701093</t>
  </si>
  <si>
    <t>INE134E08DS2</t>
  </si>
  <si>
    <t>700780</t>
  </si>
  <si>
    <t>INE752E07MS4</t>
  </si>
  <si>
    <t>703783</t>
  </si>
  <si>
    <t>INE848E07BJ2</t>
  </si>
  <si>
    <t>900157</t>
  </si>
  <si>
    <t>5.63% CGL 2026</t>
  </si>
  <si>
    <t>IN0020210012</t>
  </si>
  <si>
    <t>900101</t>
  </si>
  <si>
    <t>7.27% CGL 2026</t>
  </si>
  <si>
    <t>IN0020190016</t>
  </si>
  <si>
    <t>1904457</t>
  </si>
  <si>
    <t>7.98% State Government of Gujarat 2026</t>
  </si>
  <si>
    <t>IN1520160038</t>
  </si>
  <si>
    <t>1904546</t>
  </si>
  <si>
    <t>7.49% State Government of Gujarat 2026</t>
  </si>
  <si>
    <t>IN1520220097</t>
  </si>
  <si>
    <t>1901921</t>
  </si>
  <si>
    <t>7.63% State Government of West Bengal 2026</t>
  </si>
  <si>
    <t>IN3420160043</t>
  </si>
  <si>
    <t>1901912</t>
  </si>
  <si>
    <t>8.00% State Government of Rajasthan 2026</t>
  </si>
  <si>
    <t>IN2920160024</t>
  </si>
  <si>
    <t>1900826</t>
  </si>
  <si>
    <t>7.96% State Government of Maharashtra 2026</t>
  </si>
  <si>
    <t>IN2220160021</t>
  </si>
  <si>
    <t>1900675</t>
  </si>
  <si>
    <t>7.84% State Government of Tamil Nadu 2026</t>
  </si>
  <si>
    <t>IN3120160061</t>
  </si>
  <si>
    <t>1901243</t>
  </si>
  <si>
    <t>7.02% State Government of Gujarat 2026</t>
  </si>
  <si>
    <t>IN1520190092</t>
  </si>
  <si>
    <t>1904007</t>
  </si>
  <si>
    <t>7.18% State Government of Haryana 2026</t>
  </si>
  <si>
    <t>IN1620160193</t>
  </si>
  <si>
    <t>1901905</t>
  </si>
  <si>
    <t>7.84% State Government of Maharashtra 2026</t>
  </si>
  <si>
    <t>IN2220160039</t>
  </si>
  <si>
    <t>1901901</t>
  </si>
  <si>
    <t>7.62% State Government of Madhya Pradesh 2026</t>
  </si>
  <si>
    <t>IN2120160014</t>
  </si>
  <si>
    <t>1900640</t>
  </si>
  <si>
    <t>7.99% State Government of Uttar Pradesh 2026</t>
  </si>
  <si>
    <t>IN3320160176</t>
  </si>
  <si>
    <t>1900908</t>
  </si>
  <si>
    <t>8.02% State Government of Uttar Pradesh 2026</t>
  </si>
  <si>
    <t>IN3320160036</t>
  </si>
  <si>
    <t>1901295</t>
  </si>
  <si>
    <t>7.04% State Government of Gujarat 2026</t>
  </si>
  <si>
    <t>IN1520190084</t>
  </si>
  <si>
    <t>1901909</t>
  </si>
  <si>
    <t>7.58% State Government of Maharashtra 2026</t>
  </si>
  <si>
    <t>IN2220160054</t>
  </si>
  <si>
    <t>1901122</t>
  </si>
  <si>
    <t>IN3320160010</t>
  </si>
  <si>
    <t>1901897</t>
  </si>
  <si>
    <t>7.58% State Government of Uttar Pradesh 2026</t>
  </si>
  <si>
    <t>IN3320160218</t>
  </si>
  <si>
    <t>1901241</t>
  </si>
  <si>
    <t>6.39% State Government of Andhra Pradesh 2026</t>
  </si>
  <si>
    <t>IN1020200136</t>
  </si>
  <si>
    <t>1900469</t>
  </si>
  <si>
    <t>8.08% State Government of Uttar Pradesh 2026</t>
  </si>
  <si>
    <t>IN3320160168</t>
  </si>
  <si>
    <t>1904160</t>
  </si>
  <si>
    <t>IN2020160031</t>
  </si>
  <si>
    <t>1904701</t>
  </si>
  <si>
    <t>7.98% State Government of Tamil Nadu 2026</t>
  </si>
  <si>
    <t>IN3120160046</t>
  </si>
  <si>
    <t>1901910</t>
  </si>
  <si>
    <t>7.17% State Government of Rajasthan 2026</t>
  </si>
  <si>
    <t>IN2920160164</t>
  </si>
  <si>
    <t>1900234</t>
  </si>
  <si>
    <t>8.88% State Government of West Bengal 2026</t>
  </si>
  <si>
    <t>IN3420150150</t>
  </si>
  <si>
    <t>1901907</t>
  </si>
  <si>
    <t>8.00% State Government of Gujarat 2026</t>
  </si>
  <si>
    <t>IN1520160012</t>
  </si>
  <si>
    <t>1901542</t>
  </si>
  <si>
    <t>7.58% State Government of Tamil Nadu 2026</t>
  </si>
  <si>
    <t>IN3120160095</t>
  </si>
  <si>
    <t>1904614</t>
  </si>
  <si>
    <t>IN1520160046</t>
  </si>
  <si>
    <t>1904069</t>
  </si>
  <si>
    <t>IN3120160012</t>
  </si>
  <si>
    <t>1901627</t>
  </si>
  <si>
    <t>7.38% State Government of Madhya Pradesh 2026</t>
  </si>
  <si>
    <t>IN2120160030</t>
  </si>
  <si>
    <t>1903473</t>
  </si>
  <si>
    <t>7.69% State Government of Uttar Pradesh 2026</t>
  </si>
  <si>
    <t>IN3320160192</t>
  </si>
  <si>
    <t>1901903</t>
  </si>
  <si>
    <t>7.63% State Government of Uttar Pradesh 2026</t>
  </si>
  <si>
    <t>IN3320160200</t>
  </si>
  <si>
    <t>1901895</t>
  </si>
  <si>
    <t>7.59% State Government of Kerala 2026</t>
  </si>
  <si>
    <t>IN2020160080</t>
  </si>
  <si>
    <t>1904649</t>
  </si>
  <si>
    <t>6.24% State Government of Haryana 2026</t>
  </si>
  <si>
    <t>IN1620200031</t>
  </si>
  <si>
    <t>1901902</t>
  </si>
  <si>
    <t>7.63% State Government of Andhra Pradesh 2026</t>
  </si>
  <si>
    <t>IN1020160066</t>
  </si>
  <si>
    <t>1904793</t>
  </si>
  <si>
    <t>8.39% State Government of Uttar Pradesh 2026</t>
  </si>
  <si>
    <t>IN3320150367</t>
  </si>
  <si>
    <t>1901308</t>
  </si>
  <si>
    <t>8.76% State Government of Madhya Pradesh 2026</t>
  </si>
  <si>
    <t>IN2120150106</t>
  </si>
  <si>
    <t>1900688</t>
  </si>
  <si>
    <t>8.55% State Government of Rajasthan 2026</t>
  </si>
  <si>
    <t>IN2920150264</t>
  </si>
  <si>
    <t>1904448</t>
  </si>
  <si>
    <t>IN2020160015</t>
  </si>
  <si>
    <t>1904532</t>
  </si>
  <si>
    <t>7.69% State Government of Telangana 2026</t>
  </si>
  <si>
    <t>IN4520160073</t>
  </si>
  <si>
    <t>1902198</t>
  </si>
  <si>
    <t>7.69% State Government of Kerala 2026</t>
  </si>
  <si>
    <t>IN2020160064</t>
  </si>
  <si>
    <t>1901129</t>
  </si>
  <si>
    <t>8.10% State Government of West Bengal 2026</t>
  </si>
  <si>
    <t>IN3420150176</t>
  </si>
  <si>
    <t>1901103</t>
  </si>
  <si>
    <t>8.09% State Government of Rajasthan 2026</t>
  </si>
  <si>
    <t>IN2920150363</t>
  </si>
  <si>
    <t>1901055</t>
  </si>
  <si>
    <t>IN1020150158</t>
  </si>
  <si>
    <t>SBI Fixed Maturity Plan (FMP)- Series 59</t>
  </si>
  <si>
    <t>651</t>
  </si>
  <si>
    <t>SBI Fixed Maturity Plan (FMP)- Series 60</t>
  </si>
  <si>
    <t>1900022</t>
  </si>
  <si>
    <t>7.86% State Government of Karnataka 2027</t>
  </si>
  <si>
    <t>IN1920160117</t>
  </si>
  <si>
    <t>1900978</t>
  </si>
  <si>
    <t>7.88% State Government of Andhra Pradesh 2027</t>
  </si>
  <si>
    <t>IN1020160454</t>
  </si>
  <si>
    <t>1901927</t>
  </si>
  <si>
    <t>7.62% State Government of Andhra Pradesh 2027</t>
  </si>
  <si>
    <t>IN1020160462</t>
  </si>
  <si>
    <t>1900459</t>
  </si>
  <si>
    <t>7.62% State Government of Tamil Nadu 2027</t>
  </si>
  <si>
    <t>IN3120161424</t>
  </si>
  <si>
    <t>1901886</t>
  </si>
  <si>
    <t>7.61% State Government of Rajasthan 2027</t>
  </si>
  <si>
    <t>IN2920160446</t>
  </si>
  <si>
    <t>5100042</t>
  </si>
  <si>
    <t>GOI 19.03.2027 GOV</t>
  </si>
  <si>
    <t>IN000327C048</t>
  </si>
  <si>
    <t>5100007</t>
  </si>
  <si>
    <t>GOI 22.02.2027 GOV</t>
  </si>
  <si>
    <t>IN000227C024</t>
  </si>
  <si>
    <t>5100047</t>
  </si>
  <si>
    <t>GOI 12.03.2027 GOV</t>
  </si>
  <si>
    <t>IN000327C055</t>
  </si>
  <si>
    <t>652</t>
  </si>
  <si>
    <t>SBI MultiCap Fund</t>
  </si>
  <si>
    <t>653</t>
  </si>
  <si>
    <t>SBI Fixed Maturity Plan (FMP)- Series 61</t>
  </si>
  <si>
    <t>1901948</t>
  </si>
  <si>
    <t>7.23% State Government of Rajasthan 2027</t>
  </si>
  <si>
    <t>IN2920170023</t>
  </si>
  <si>
    <t>1901953</t>
  </si>
  <si>
    <t>7.52% State Government of Tamil Nadu 2027</t>
  </si>
  <si>
    <t>IN3120170037</t>
  </si>
  <si>
    <t>1901951</t>
  </si>
  <si>
    <t>7.26% State Government of Haryana 2027</t>
  </si>
  <si>
    <t>IN1620170028</t>
  </si>
  <si>
    <t>1901950</t>
  </si>
  <si>
    <t>7.24% State Government of Tamil Nadu 2027</t>
  </si>
  <si>
    <t>IN3120170052</t>
  </si>
  <si>
    <t>1901579</t>
  </si>
  <si>
    <t>7.52% State Government of Gujarat 2027</t>
  </si>
  <si>
    <t>IN1520170045</t>
  </si>
  <si>
    <t>1901952</t>
  </si>
  <si>
    <t>7.51% State Government of Maharashtra 2027</t>
  </si>
  <si>
    <t>IN2220170020</t>
  </si>
  <si>
    <t>1901954</t>
  </si>
  <si>
    <t>7.52% State Government of Uttar Pradesh 2027</t>
  </si>
  <si>
    <t>IN3320170043</t>
  </si>
  <si>
    <t>1901957</t>
  </si>
  <si>
    <t>7.27% State Government of Jharkhand 2027</t>
  </si>
  <si>
    <t>IN3720170015</t>
  </si>
  <si>
    <t>1900764</t>
  </si>
  <si>
    <t>8.34% State Government of Andhra Pradesh 2027</t>
  </si>
  <si>
    <t>IN1020180098</t>
  </si>
  <si>
    <t>1901958</t>
  </si>
  <si>
    <t>7.23% State Government of Tamil Nadu 2027</t>
  </si>
  <si>
    <t>IN3120170045</t>
  </si>
  <si>
    <t>1901955</t>
  </si>
  <si>
    <t>7.20% State Government of Gujarat 2027</t>
  </si>
  <si>
    <t>IN1520170052</t>
  </si>
  <si>
    <t>5100090</t>
  </si>
  <si>
    <t>GOI 12.06.2027 GOV</t>
  </si>
  <si>
    <t>IN000627C041</t>
  </si>
  <si>
    <t>5100020</t>
  </si>
  <si>
    <t>GOI 16.06.2027 GOV</t>
  </si>
  <si>
    <t>IN000627C074</t>
  </si>
  <si>
    <t>5100115</t>
  </si>
  <si>
    <t>GOI 22.04.2027 GOV</t>
  </si>
  <si>
    <t>IN000427C038</t>
  </si>
  <si>
    <t>5100011</t>
  </si>
  <si>
    <t>GOI 23.12.2026 GOV</t>
  </si>
  <si>
    <t>IN001226C066</t>
  </si>
  <si>
    <t>5100108</t>
  </si>
  <si>
    <t>GOI 19.06.2027 GOV</t>
  </si>
  <si>
    <t>IN000627C090</t>
  </si>
  <si>
    <t>655</t>
  </si>
  <si>
    <t>SBI Fixed Maturity Plan (FMP)- Series 66</t>
  </si>
  <si>
    <t>1900682</t>
  </si>
  <si>
    <t>8.57% State Government of Andhra Pradesh 2026</t>
  </si>
  <si>
    <t>IN1020150141</t>
  </si>
  <si>
    <t>1904469</t>
  </si>
  <si>
    <t>8.65% State Government of Rajasthan 2026</t>
  </si>
  <si>
    <t>IN2920150256</t>
  </si>
  <si>
    <t>1904468</t>
  </si>
  <si>
    <t>8.57% State Government of West Bengal 2026</t>
  </si>
  <si>
    <t>IN3420150168</t>
  </si>
  <si>
    <t>900029</t>
  </si>
  <si>
    <t>8.51% State Government of Maharashtra 2026</t>
  </si>
  <si>
    <t>IN2220150204</t>
  </si>
  <si>
    <t>5100026</t>
  </si>
  <si>
    <t>GOI 16.12.2025 GOV</t>
  </si>
  <si>
    <t>IN001225C076</t>
  </si>
  <si>
    <t>5100112</t>
  </si>
  <si>
    <t>GOI 06.09.2025 GOV</t>
  </si>
  <si>
    <t>IN001125C029</t>
  </si>
  <si>
    <t>5100025</t>
  </si>
  <si>
    <t>GOI 02.01.2026 GOV</t>
  </si>
  <si>
    <t>IN000126C010</t>
  </si>
  <si>
    <t>5100110</t>
  </si>
  <si>
    <t>GOI 23.12.2025 GOV</t>
  </si>
  <si>
    <t>IN001225C068</t>
  </si>
  <si>
    <t>656</t>
  </si>
  <si>
    <t>SBI Fixed Maturity Plan (FMP)- Series 67</t>
  </si>
  <si>
    <t>1904484</t>
  </si>
  <si>
    <t>8.06% State Government of Uttarakhand 2026</t>
  </si>
  <si>
    <t>IN3620160025</t>
  </si>
  <si>
    <t>5100027</t>
  </si>
  <si>
    <t>GOI 10.05.2026 GOV</t>
  </si>
  <si>
    <t>IN000526C011</t>
  </si>
  <si>
    <t>5100028</t>
  </si>
  <si>
    <t>GOI 07.06.2026 GOV</t>
  </si>
  <si>
    <t>IN000626C019</t>
  </si>
  <si>
    <t>658</t>
  </si>
  <si>
    <t>SBI Fixed Maturity Plan (FMP)- Series 64</t>
  </si>
  <si>
    <t>900152</t>
  </si>
  <si>
    <t>5.15% CGL 2025</t>
  </si>
  <si>
    <t>IN0020200278</t>
  </si>
  <si>
    <t>1901237</t>
  </si>
  <si>
    <t>7.96% State Government of Maharashtra 2025</t>
  </si>
  <si>
    <t>IN2220150105</t>
  </si>
  <si>
    <t>1900996</t>
  </si>
  <si>
    <t>8.01% State Government of Punjab 2025</t>
  </si>
  <si>
    <t>IN2820150091</t>
  </si>
  <si>
    <t>1904521</t>
  </si>
  <si>
    <t>7.97% State Government of Tamil Nadu 2025</t>
  </si>
  <si>
    <t>IN3120150112</t>
  </si>
  <si>
    <t>1900414</t>
  </si>
  <si>
    <t>7.97% State Government of West Bengal 2025</t>
  </si>
  <si>
    <t>IN3420150077</t>
  </si>
  <si>
    <t>660</t>
  </si>
  <si>
    <t>SBI Fixed Maturity Plan (FMP)- Series 68</t>
  </si>
  <si>
    <t>5100039</t>
  </si>
  <si>
    <t>GOI 12.04.2026 GOV</t>
  </si>
  <si>
    <t>IN000426P016</t>
  </si>
  <si>
    <t>5100034</t>
  </si>
  <si>
    <t>IN000426C030</t>
  </si>
  <si>
    <t>661</t>
  </si>
  <si>
    <t>SBI Nifty Midcap 150 Index Fund</t>
  </si>
  <si>
    <t>100358</t>
  </si>
  <si>
    <t>Suzlon Energy Ltd.</t>
  </si>
  <si>
    <t>INE040H01021</t>
  </si>
  <si>
    <t>100127</t>
  </si>
  <si>
    <t>CG Power and Industrial Solutions Ltd.</t>
  </si>
  <si>
    <t>INE067A01029</t>
  </si>
  <si>
    <t>100913</t>
  </si>
  <si>
    <t>Rail Vikas Nigam Ltd.</t>
  </si>
  <si>
    <t>INE415G01027</t>
  </si>
  <si>
    <t>100746</t>
  </si>
  <si>
    <t>KEI Industries Ltd.</t>
  </si>
  <si>
    <t>INE878B01027</t>
  </si>
  <si>
    <t>100117</t>
  </si>
  <si>
    <t>Tata Elxsi Ltd.</t>
  </si>
  <si>
    <t>INE670A01012</t>
  </si>
  <si>
    <t>100872</t>
  </si>
  <si>
    <t>KPIT Technologies Ltd.</t>
  </si>
  <si>
    <t>INE04I401011</t>
  </si>
  <si>
    <t>100060</t>
  </si>
  <si>
    <t>Deepak Nitrite Ltd.</t>
  </si>
  <si>
    <t>INE288B01029</t>
  </si>
  <si>
    <t>101670</t>
  </si>
  <si>
    <t>Patanjali Foods Ltd.</t>
  </si>
  <si>
    <t>INE619A01035</t>
  </si>
  <si>
    <t>100372</t>
  </si>
  <si>
    <t>Apollo Tyres Ltd.</t>
  </si>
  <si>
    <t>INE438A01022</t>
  </si>
  <si>
    <t>100939</t>
  </si>
  <si>
    <t>Gujarat Fluorochemicals Ltd.</t>
  </si>
  <si>
    <t>INE09N301011</t>
  </si>
  <si>
    <t>100225</t>
  </si>
  <si>
    <t>Hindustan Zinc Ltd.</t>
  </si>
  <si>
    <t>INE267A01025</t>
  </si>
  <si>
    <t>101574</t>
  </si>
  <si>
    <t>Linde India Ltd.</t>
  </si>
  <si>
    <t>INE473A01011</t>
  </si>
  <si>
    <t>101184</t>
  </si>
  <si>
    <t>Mazagon Dock Shipbuilders Ltd.</t>
  </si>
  <si>
    <t>INE249Z01012</t>
  </si>
  <si>
    <t>102003</t>
  </si>
  <si>
    <t>Indian Renewable Energy Development Agency Ltd.</t>
  </si>
  <si>
    <t>INE202E01016</t>
  </si>
  <si>
    <t>101730</t>
  </si>
  <si>
    <t>Lloyds Metals And Energy Ltd.</t>
  </si>
  <si>
    <t>INE281B01032</t>
  </si>
  <si>
    <t>100356</t>
  </si>
  <si>
    <t>Ajanta Pharma Ltd.</t>
  </si>
  <si>
    <t>INE031B01049</t>
  </si>
  <si>
    <t>100667</t>
  </si>
  <si>
    <t>Cochin Shipyard Ltd.</t>
  </si>
  <si>
    <t>INE704P01025</t>
  </si>
  <si>
    <t>101674</t>
  </si>
  <si>
    <t>Bharat Dynamics Ltd.</t>
  </si>
  <si>
    <t>INE171Z01026</t>
  </si>
  <si>
    <t>100230</t>
  </si>
  <si>
    <t>INE511C01022</t>
  </si>
  <si>
    <t>101432</t>
  </si>
  <si>
    <t>Star Health &amp; Allied Insurance Co. Ltd.</t>
  </si>
  <si>
    <t>INE575P01011</t>
  </si>
  <si>
    <t>100151</t>
  </si>
  <si>
    <t>3M India Ltd.</t>
  </si>
  <si>
    <t>INE470A01017</t>
  </si>
  <si>
    <t>100456</t>
  </si>
  <si>
    <t>INE457A01014</t>
  </si>
  <si>
    <t>101774</t>
  </si>
  <si>
    <t>Global Health Ltd.</t>
  </si>
  <si>
    <t>INE474Q01031</t>
  </si>
  <si>
    <t>100710</t>
  </si>
  <si>
    <t>Tata Investment Corporation Ltd.</t>
  </si>
  <si>
    <t>INE672A01018</t>
  </si>
  <si>
    <t>100268</t>
  </si>
  <si>
    <t>NLC India Ltd.</t>
  </si>
  <si>
    <t>INE589A01014</t>
  </si>
  <si>
    <t>101959</t>
  </si>
  <si>
    <t>INE880J01026</t>
  </si>
  <si>
    <t>100412</t>
  </si>
  <si>
    <t>SJVN Ltd.</t>
  </si>
  <si>
    <t>INE002L01015</t>
  </si>
  <si>
    <t>100031</t>
  </si>
  <si>
    <t>Bayer Cropscience Ltd.</t>
  </si>
  <si>
    <t>INE462A01022</t>
  </si>
  <si>
    <t>100059</t>
  </si>
  <si>
    <t>INE233A01035</t>
  </si>
  <si>
    <t>101680</t>
  </si>
  <si>
    <t>The Fertilisers And Chemicals Travancore Ltd.</t>
  </si>
  <si>
    <t>INE188A01015</t>
  </si>
  <si>
    <t>101668</t>
  </si>
  <si>
    <t>Adani Wilmar Ltd.</t>
  </si>
  <si>
    <t>INE699H01024</t>
  </si>
  <si>
    <t>100759</t>
  </si>
  <si>
    <t>The New India Assurance Co. Ltd.</t>
  </si>
  <si>
    <t>INE470Y01017</t>
  </si>
  <si>
    <t>100079</t>
  </si>
  <si>
    <t>INE008A01015</t>
  </si>
  <si>
    <t>101433</t>
  </si>
  <si>
    <t>Metro Brands Ltd.</t>
  </si>
  <si>
    <t>INE317I01021</t>
  </si>
  <si>
    <t>101684</t>
  </si>
  <si>
    <t>Indian Overseas Bank</t>
  </si>
  <si>
    <t>INE565A01014</t>
  </si>
  <si>
    <t>100015</t>
  </si>
  <si>
    <t>Mangalore Refinery and Petrochemicals Ltd.</t>
  </si>
  <si>
    <t>INE103A01014</t>
  </si>
  <si>
    <t>662</t>
  </si>
  <si>
    <t>SBI Nifty Smallcap 250 Index Fund</t>
  </si>
  <si>
    <t>100906</t>
  </si>
  <si>
    <t>360 ONE WAM Ltd.</t>
  </si>
  <si>
    <t>INE466L01038</t>
  </si>
  <si>
    <t>100533</t>
  </si>
  <si>
    <t>Radico Khaitan Ltd.</t>
  </si>
  <si>
    <t>INE944F01028</t>
  </si>
  <si>
    <t>100632</t>
  </si>
  <si>
    <t>Apar Industries Ltd.</t>
  </si>
  <si>
    <t>INE372A01015</t>
  </si>
  <si>
    <t>101623</t>
  </si>
  <si>
    <t>Piramal Pharma Ltd.</t>
  </si>
  <si>
    <t>INE0DK501011</t>
  </si>
  <si>
    <t>101962</t>
  </si>
  <si>
    <t>Kaynes Technology India Ltd.</t>
  </si>
  <si>
    <t>INE918Z01012</t>
  </si>
  <si>
    <t>100253</t>
  </si>
  <si>
    <t>Amara Raja Energy &amp; Mobility Ltd.</t>
  </si>
  <si>
    <t>INE885A01032</t>
  </si>
  <si>
    <t>100238</t>
  </si>
  <si>
    <t>Cyient Ltd.</t>
  </si>
  <si>
    <t>INE136B01020</t>
  </si>
  <si>
    <t>100148</t>
  </si>
  <si>
    <t>INE338I01027</t>
  </si>
  <si>
    <t>101803</t>
  </si>
  <si>
    <t>Kfin Technologies Ltd.</t>
  </si>
  <si>
    <t>INE138Y01010</t>
  </si>
  <si>
    <t>100061</t>
  </si>
  <si>
    <t>KEC International Ltd.</t>
  </si>
  <si>
    <t>INE389H01022</t>
  </si>
  <si>
    <t>100636</t>
  </si>
  <si>
    <t>Himadri Speciality Chemical Ltd.</t>
  </si>
  <si>
    <t>INE019C01026</t>
  </si>
  <si>
    <t>100317</t>
  </si>
  <si>
    <t>Natco Pharma Ltd.</t>
  </si>
  <si>
    <t>INE987B01026</t>
  </si>
  <si>
    <t>100134</t>
  </si>
  <si>
    <t>Inox Wind Ltd.</t>
  </si>
  <si>
    <t>INE066P01011</t>
  </si>
  <si>
    <t>101080</t>
  </si>
  <si>
    <t>JB Chemicals &amp; Pharmaceuticals Ltd.</t>
  </si>
  <si>
    <t>INE572A01036</t>
  </si>
  <si>
    <t>100900</t>
  </si>
  <si>
    <t>Sonata Software Ltd.</t>
  </si>
  <si>
    <t>INE269A01021</t>
  </si>
  <si>
    <t>100186</t>
  </si>
  <si>
    <t>Zee Entertainment Enterprises Ltd.</t>
  </si>
  <si>
    <t>INE256A01028</t>
  </si>
  <si>
    <t>100517</t>
  </si>
  <si>
    <t>Redington Ltd.</t>
  </si>
  <si>
    <t>INE891D01026</t>
  </si>
  <si>
    <t>100755</t>
  </si>
  <si>
    <t>Amber Enterprises India Ltd.</t>
  </si>
  <si>
    <t>INE371P01015</t>
  </si>
  <si>
    <t>100745</t>
  </si>
  <si>
    <t>Aegis Logistics Ltd.</t>
  </si>
  <si>
    <t>INE208C01025</t>
  </si>
  <si>
    <t>100449</t>
  </si>
  <si>
    <t>Sammaan Capital Ltd.</t>
  </si>
  <si>
    <t>INE148I01020</t>
  </si>
  <si>
    <t>100052</t>
  </si>
  <si>
    <t>INE017A01032</t>
  </si>
  <si>
    <t>100324</t>
  </si>
  <si>
    <t>NBCC (India) Ltd.</t>
  </si>
  <si>
    <t>INE095N01031</t>
  </si>
  <si>
    <t>101616</t>
  </si>
  <si>
    <t>Affle (India) Ltd.</t>
  </si>
  <si>
    <t>INE00WC01027</t>
  </si>
  <si>
    <t>100752</t>
  </si>
  <si>
    <t>Praj Industries Ltd.</t>
  </si>
  <si>
    <t>INE074A01025</t>
  </si>
  <si>
    <t>100728</t>
  </si>
  <si>
    <t>Welspun Corp Ltd.</t>
  </si>
  <si>
    <t>INE191B01025</t>
  </si>
  <si>
    <t>101701</t>
  </si>
  <si>
    <t>Tejas Networks Ltd.</t>
  </si>
  <si>
    <t>INE010J01012</t>
  </si>
  <si>
    <t>Telecom - Equipment &amp; Accessories</t>
  </si>
  <si>
    <t>100261</t>
  </si>
  <si>
    <t>Ramkrishna Forgings Ltd.</t>
  </si>
  <si>
    <t>INE399G01023</t>
  </si>
  <si>
    <t>100294</t>
  </si>
  <si>
    <t>IIFL Finance Ltd.</t>
  </si>
  <si>
    <t>INE530B01024</t>
  </si>
  <si>
    <t>100152</t>
  </si>
  <si>
    <t>Castrol India Ltd.</t>
  </si>
  <si>
    <t>INE172A01027</t>
  </si>
  <si>
    <t>100170</t>
  </si>
  <si>
    <t>Titagarh Rail Systems Ltd.</t>
  </si>
  <si>
    <t>INE615H01020</t>
  </si>
  <si>
    <t>100411</t>
  </si>
  <si>
    <t>Jubilant Pharmova Ltd.</t>
  </si>
  <si>
    <t>INE700A01033</t>
  </si>
  <si>
    <t>100162</t>
  </si>
  <si>
    <t>Kirloskar Oil Engines Ltd.</t>
  </si>
  <si>
    <t>INE146L01010</t>
  </si>
  <si>
    <t>100653</t>
  </si>
  <si>
    <t>Deepak Fertilizers and Petrochemicals Corporation Ltd.</t>
  </si>
  <si>
    <t>INE501A01019</t>
  </si>
  <si>
    <t>100477</t>
  </si>
  <si>
    <t>INE572E01012</t>
  </si>
  <si>
    <t>101883</t>
  </si>
  <si>
    <t>Anant Raj Ltd.</t>
  </si>
  <si>
    <t>INE242C01024</t>
  </si>
  <si>
    <t>102215</t>
  </si>
  <si>
    <t>Jaiprakash Power Ventures Ltd.</t>
  </si>
  <si>
    <t>INE351F01018</t>
  </si>
  <si>
    <t>100156</t>
  </si>
  <si>
    <t>Finolex Cables Ltd.</t>
  </si>
  <si>
    <t>INE235A01022</t>
  </si>
  <si>
    <t>100828</t>
  </si>
  <si>
    <t>Zensar Technologies Ltd.</t>
  </si>
  <si>
    <t>INE520A01027</t>
  </si>
  <si>
    <t>100474</t>
  </si>
  <si>
    <t>Narayana Hrudayalaya Ltd.</t>
  </si>
  <si>
    <t>INE410P01011</t>
  </si>
  <si>
    <t>101698</t>
  </si>
  <si>
    <t>Swan Energy Ltd.</t>
  </si>
  <si>
    <t>INE665A01038</t>
  </si>
  <si>
    <t>101783</t>
  </si>
  <si>
    <t>Five Star Business Finance Ltd.</t>
  </si>
  <si>
    <t>INE128S01021</t>
  </si>
  <si>
    <t>100263</t>
  </si>
  <si>
    <t>BEML Ltd.</t>
  </si>
  <si>
    <t>INE258A01016</t>
  </si>
  <si>
    <t>100633</t>
  </si>
  <si>
    <t>Gillette India Ltd.</t>
  </si>
  <si>
    <t>INE322A01010</t>
  </si>
  <si>
    <t>100638</t>
  </si>
  <si>
    <t>Godfrey Phillips India Ltd.</t>
  </si>
  <si>
    <t>INE260B01028</t>
  </si>
  <si>
    <t>100444</t>
  </si>
  <si>
    <t>PCBL Ltd.</t>
  </si>
  <si>
    <t>INE602A01031</t>
  </si>
  <si>
    <t>100311</t>
  </si>
  <si>
    <t>Asahi India Glass Ltd.</t>
  </si>
  <si>
    <t>INE439A01020</t>
  </si>
  <si>
    <t>100233</t>
  </si>
  <si>
    <t>eClerx Services Ltd.</t>
  </si>
  <si>
    <t>INE738I01010</t>
  </si>
  <si>
    <t>101489</t>
  </si>
  <si>
    <t>Data Patterns (India) Ltd.</t>
  </si>
  <si>
    <t>INE0IX101010</t>
  </si>
  <si>
    <t>100551</t>
  </si>
  <si>
    <t>Techno Electric &amp; Engineering Company Ltd.</t>
  </si>
  <si>
    <t>INE285K01026</t>
  </si>
  <si>
    <t>100753</t>
  </si>
  <si>
    <t>Newgen Software Technologies Ltd.</t>
  </si>
  <si>
    <t>INE619B01017</t>
  </si>
  <si>
    <t>100774</t>
  </si>
  <si>
    <t>INE763G01038</t>
  </si>
  <si>
    <t>100697</t>
  </si>
  <si>
    <t>Jindal Saw Ltd.</t>
  </si>
  <si>
    <t>INE324A01032</t>
  </si>
  <si>
    <t>101496</t>
  </si>
  <si>
    <t>Sapphire Foods India Ltd.</t>
  </si>
  <si>
    <t>INE806T01020</t>
  </si>
  <si>
    <t>102094</t>
  </si>
  <si>
    <t>HBL Power Systems Ltd.</t>
  </si>
  <si>
    <t>INE292B01021</t>
  </si>
  <si>
    <t>100662</t>
  </si>
  <si>
    <t>INE406M01024</t>
  </si>
  <si>
    <t>100731</t>
  </si>
  <si>
    <t>BASF India Ltd.</t>
  </si>
  <si>
    <t>INE373A01013</t>
  </si>
  <si>
    <t>100827</t>
  </si>
  <si>
    <t>Ircon International Ltd.</t>
  </si>
  <si>
    <t>INE962Y01021</t>
  </si>
  <si>
    <t>101152</t>
  </si>
  <si>
    <t>Sumitomo Chemical India Ltd.</t>
  </si>
  <si>
    <t>INE258G01013</t>
  </si>
  <si>
    <t>101726</t>
  </si>
  <si>
    <t>Jupiter Wagons Ltd.</t>
  </si>
  <si>
    <t>INE209L01016</t>
  </si>
  <si>
    <t>101344</t>
  </si>
  <si>
    <t>Devyani International Ltd.</t>
  </si>
  <si>
    <t>INE872J01023</t>
  </si>
  <si>
    <t>101689</t>
  </si>
  <si>
    <t>Olectra Greentech Ltd.</t>
  </si>
  <si>
    <t>INE260D01016</t>
  </si>
  <si>
    <t>101061</t>
  </si>
  <si>
    <t>Ujjivan Small Finance Bank Ltd.</t>
  </si>
  <si>
    <t>INE551W01018</t>
  </si>
  <si>
    <t>100417</t>
  </si>
  <si>
    <t>CEAT Ltd.</t>
  </si>
  <si>
    <t>INE482A01020</t>
  </si>
  <si>
    <t>101292</t>
  </si>
  <si>
    <t>Intellect Design Arena Ltd.</t>
  </si>
  <si>
    <t>INE306R01017</t>
  </si>
  <si>
    <t>101963</t>
  </si>
  <si>
    <t>Usha Martin Ltd.</t>
  </si>
  <si>
    <t>INE228A01035</t>
  </si>
  <si>
    <t>101284</t>
  </si>
  <si>
    <t>Craftsman Automation Ltd.</t>
  </si>
  <si>
    <t>INE00LO01017</t>
  </si>
  <si>
    <t>101366</t>
  </si>
  <si>
    <t>Aditya Birla Sun Life Amc Ltd.</t>
  </si>
  <si>
    <t>INE404A01024</t>
  </si>
  <si>
    <t>102216</t>
  </si>
  <si>
    <t>PTC Industries Ltd.</t>
  </si>
  <si>
    <t>INE596F01018</t>
  </si>
  <si>
    <t>100051</t>
  </si>
  <si>
    <t>Alembic Pharmaceuticals Ltd.</t>
  </si>
  <si>
    <t>INE901L01018</t>
  </si>
  <si>
    <t>100069</t>
  </si>
  <si>
    <t>CIE Automotive India Ltd.</t>
  </si>
  <si>
    <t>INE536H01010</t>
  </si>
  <si>
    <t>102095</t>
  </si>
  <si>
    <t>Nuvama Wealth Management Ltd.</t>
  </si>
  <si>
    <t>INE531F01015</t>
  </si>
  <si>
    <t>101176</t>
  </si>
  <si>
    <t>Happiest Minds Technologies Ltd.</t>
  </si>
  <si>
    <t>INE419U01012</t>
  </si>
  <si>
    <t>101229</t>
  </si>
  <si>
    <t>Jubilant Ingrevia Ltd.</t>
  </si>
  <si>
    <t>INE0BY001018</t>
  </si>
  <si>
    <t>100103</t>
  </si>
  <si>
    <t>Kirloskar Brothers Ltd.</t>
  </si>
  <si>
    <t>INE732A01036</t>
  </si>
  <si>
    <t>100102</t>
  </si>
  <si>
    <t>Jyothy Laboratories Ltd.</t>
  </si>
  <si>
    <t>INE668F01031</t>
  </si>
  <si>
    <t>100068</t>
  </si>
  <si>
    <t>Kansai Nerolac Paints Ltd.</t>
  </si>
  <si>
    <t>INE531A01024</t>
  </si>
  <si>
    <t>100542</t>
  </si>
  <si>
    <t>INE301A01014</t>
  </si>
  <si>
    <t>100072</t>
  </si>
  <si>
    <t>Action Construction Equipment Ltd.</t>
  </si>
  <si>
    <t>INE731H01025</t>
  </si>
  <si>
    <t>100938</t>
  </si>
  <si>
    <t>Sterling &amp; Wilson Solar Ltd.</t>
  </si>
  <si>
    <t>INE00M201021</t>
  </si>
  <si>
    <t>101181</t>
  </si>
  <si>
    <t>UTI Asset Management Co. Ltd.</t>
  </si>
  <si>
    <t>INE094J01016</t>
  </si>
  <si>
    <t>102096</t>
  </si>
  <si>
    <t>Signatureglobal (India) Ltd.</t>
  </si>
  <si>
    <t>INE903U01023</t>
  </si>
  <si>
    <t>101677</t>
  </si>
  <si>
    <t>Capri Global Capital Ltd.</t>
  </si>
  <si>
    <t>INE180C01042</t>
  </si>
  <si>
    <t>100057</t>
  </si>
  <si>
    <t>Elecon Engineering Company Ltd.</t>
  </si>
  <si>
    <t>INE205B01031</t>
  </si>
  <si>
    <t>100718</t>
  </si>
  <si>
    <t>Network18 Media &amp; Investments Ltd.</t>
  </si>
  <si>
    <t>INE870H01013</t>
  </si>
  <si>
    <t>100390</t>
  </si>
  <si>
    <t>JK Tyre &amp; Industries Ltd.</t>
  </si>
  <si>
    <t>INE573A01042</t>
  </si>
  <si>
    <t>100045</t>
  </si>
  <si>
    <t>Gujarat Pipavav Port Ltd.</t>
  </si>
  <si>
    <t>INE517F01014</t>
  </si>
  <si>
    <t>101699</t>
  </si>
  <si>
    <t>Tanla Solutions Ltd.</t>
  </si>
  <si>
    <t>INE483C01032</t>
  </si>
  <si>
    <t>101786</t>
  </si>
  <si>
    <t>Bikaji Foods International Ltd.</t>
  </si>
  <si>
    <t>INE00E101023</t>
  </si>
  <si>
    <t>100265</t>
  </si>
  <si>
    <t>Gujarat State Fertilizers &amp; Chemicals Ltd.</t>
  </si>
  <si>
    <t>INE026A01025</t>
  </si>
  <si>
    <t>101228</t>
  </si>
  <si>
    <t>Home First Finance Company India Ltd.</t>
  </si>
  <si>
    <t>INE481N01025</t>
  </si>
  <si>
    <t>100826</t>
  </si>
  <si>
    <t>Garden Reach Shipbuilders &amp; Engineers Ltd.</t>
  </si>
  <si>
    <t>INE382Z01011</t>
  </si>
  <si>
    <t>100342</t>
  </si>
  <si>
    <t>Vardhman Textiles Ltd.</t>
  </si>
  <si>
    <t>INE825A01020</t>
  </si>
  <si>
    <t>100470</t>
  </si>
  <si>
    <t>Schneider Electric Infrastructure Ltd.</t>
  </si>
  <si>
    <t>INE839M01018</t>
  </si>
  <si>
    <t>100074</t>
  </si>
  <si>
    <t>JK Lakshmi Cement Ltd.</t>
  </si>
  <si>
    <t>INE786A01032</t>
  </si>
  <si>
    <t>100901</t>
  </si>
  <si>
    <t>Mastek Ltd.</t>
  </si>
  <si>
    <t>INE759A01021</t>
  </si>
  <si>
    <t>101210</t>
  </si>
  <si>
    <t>Credit Access Grameen Ltd.</t>
  </si>
  <si>
    <t>INE741K01010</t>
  </si>
  <si>
    <t>100518</t>
  </si>
  <si>
    <t>Vinati Organics Ltd.</t>
  </si>
  <si>
    <t>INE410B01037</t>
  </si>
  <si>
    <t>101380</t>
  </si>
  <si>
    <t>Godawari Power &amp; Ispat Ltd.</t>
  </si>
  <si>
    <t>INE177H01039</t>
  </si>
  <si>
    <t>100307</t>
  </si>
  <si>
    <t>The India Cements Ltd.</t>
  </si>
  <si>
    <t>INE383A01012</t>
  </si>
  <si>
    <t>100544</t>
  </si>
  <si>
    <t>Quess Corp Ltd.</t>
  </si>
  <si>
    <t>INE615P01015</t>
  </si>
  <si>
    <t>100691</t>
  </si>
  <si>
    <t>BLS International Services Ltd.</t>
  </si>
  <si>
    <t>INE153T01027</t>
  </si>
  <si>
    <t>101947</t>
  </si>
  <si>
    <t>R R Kabel Ltd.</t>
  </si>
  <si>
    <t>INE777K01022</t>
  </si>
  <si>
    <t>100093</t>
  </si>
  <si>
    <t>Blue Dart Express Ltd.</t>
  </si>
  <si>
    <t>INE233B01017</t>
  </si>
  <si>
    <t>100476</t>
  </si>
  <si>
    <t>Caplin Point Laboratories Ltd.</t>
  </si>
  <si>
    <t>INE475E01026</t>
  </si>
  <si>
    <t>100434</t>
  </si>
  <si>
    <t>Century Plyboards (India) Ltd.</t>
  </si>
  <si>
    <t>INE348B01021</t>
  </si>
  <si>
    <t>100406</t>
  </si>
  <si>
    <t>KSB Ltd.</t>
  </si>
  <si>
    <t>INE999A01023</t>
  </si>
  <si>
    <t>100228</t>
  </si>
  <si>
    <t>The Jammu &amp; Kashmir Bank Ltd.</t>
  </si>
  <si>
    <t>INE168A01041</t>
  </si>
  <si>
    <t>100707</t>
  </si>
  <si>
    <t>Cera Sanitaryware Ltd.</t>
  </si>
  <si>
    <t>INE739E01017</t>
  </si>
  <si>
    <t>100297</t>
  </si>
  <si>
    <t>The Bombay Burmah Trading Corporation Ltd.</t>
  </si>
  <si>
    <t>INE050A01025</t>
  </si>
  <si>
    <t>100327</t>
  </si>
  <si>
    <t>Welspun Living Ltd.</t>
  </si>
  <si>
    <t>INE192B01031</t>
  </si>
  <si>
    <t>100741</t>
  </si>
  <si>
    <t>Trident Ltd.</t>
  </si>
  <si>
    <t>INE064C01022</t>
  </si>
  <si>
    <t>100580</t>
  </si>
  <si>
    <t>IFCI Ltd.</t>
  </si>
  <si>
    <t>INE039A01010</t>
  </si>
  <si>
    <t>100909</t>
  </si>
  <si>
    <t>AstraZeneca Pharma India Ltd.</t>
  </si>
  <si>
    <t>INE203A01020</t>
  </si>
  <si>
    <t>100738</t>
  </si>
  <si>
    <t>Minda Corporation Ltd.</t>
  </si>
  <si>
    <t>INE842C01021</t>
  </si>
  <si>
    <t>100113</t>
  </si>
  <si>
    <t>Shipping Corporation of India Ltd.</t>
  </si>
  <si>
    <t>INE109A01011</t>
  </si>
  <si>
    <t>101671</t>
  </si>
  <si>
    <t>Tata Teleservices (Maharastra) Ltd.</t>
  </si>
  <si>
    <t>INE517B01013</t>
  </si>
  <si>
    <t>102121</t>
  </si>
  <si>
    <t>Netweb Technologies India Ltd.</t>
  </si>
  <si>
    <t>INE0NT901020</t>
  </si>
  <si>
    <t>101289</t>
  </si>
  <si>
    <t>SAREGAMA India Ltd.</t>
  </si>
  <si>
    <t>INE979A01025</t>
  </si>
  <si>
    <t>100809</t>
  </si>
  <si>
    <t>Rites Ltd.</t>
  </si>
  <si>
    <t>INE320J01015</t>
  </si>
  <si>
    <t>102051</t>
  </si>
  <si>
    <t>Jyoti CNC Automation Ltd.</t>
  </si>
  <si>
    <t>INE980O01024</t>
  </si>
  <si>
    <t>101237</t>
  </si>
  <si>
    <t>Railtel Corporation of India Ltd.</t>
  </si>
  <si>
    <t>INE0DD101019</t>
  </si>
  <si>
    <t>102199</t>
  </si>
  <si>
    <t>INE883F01010</t>
  </si>
  <si>
    <t>100440</t>
  </si>
  <si>
    <t>Birla Corporation Ltd.</t>
  </si>
  <si>
    <t>INE340A01012</t>
  </si>
  <si>
    <t>102093</t>
  </si>
  <si>
    <t>Cello World Ltd.</t>
  </si>
  <si>
    <t>INE0LMW01024</t>
  </si>
  <si>
    <t>100337</t>
  </si>
  <si>
    <t>Triveni Engineering &amp; Industries Ltd.</t>
  </si>
  <si>
    <t>INE256C01024</t>
  </si>
  <si>
    <t>102120</t>
  </si>
  <si>
    <t>Valor Estate Ltd.</t>
  </si>
  <si>
    <t>INE879I01012</t>
  </si>
  <si>
    <t>101693</t>
  </si>
  <si>
    <t>Shree Renuka Sugars Ltd.</t>
  </si>
  <si>
    <t>INE087H01022</t>
  </si>
  <si>
    <t>101618</t>
  </si>
  <si>
    <t>Syrma SGS Technology Ltd.</t>
  </si>
  <si>
    <t>INE0DYJ01015</t>
  </si>
  <si>
    <t>101676</t>
  </si>
  <si>
    <t>Central Bank of India</t>
  </si>
  <si>
    <t>INE483A01010</t>
  </si>
  <si>
    <t>100255</t>
  </si>
  <si>
    <t>PNC Infratech Ltd.</t>
  </si>
  <si>
    <t>INE195J01029</t>
  </si>
  <si>
    <t>100369</t>
  </si>
  <si>
    <t>Rajesh Exports Ltd.</t>
  </si>
  <si>
    <t>INE343B01030</t>
  </si>
  <si>
    <t>101399</t>
  </si>
  <si>
    <t>Latent View Analytics Ltd.</t>
  </si>
  <si>
    <t>INE0I7C01011</t>
  </si>
  <si>
    <t>101482</t>
  </si>
  <si>
    <t>JBM Auto Ltd.</t>
  </si>
  <si>
    <t>INE927D01044</t>
  </si>
  <si>
    <t>100561</t>
  </si>
  <si>
    <t>RHI Magnesita India Ltd.</t>
  </si>
  <si>
    <t>INE743M01012</t>
  </si>
  <si>
    <t>102013</t>
  </si>
  <si>
    <t>Honasa Consumer Ltd.</t>
  </si>
  <si>
    <t>INE0J5401028</t>
  </si>
  <si>
    <t>100573</t>
  </si>
  <si>
    <t>Chennai Petroleum Corporation Ltd.</t>
  </si>
  <si>
    <t>INE178A01016</t>
  </si>
  <si>
    <t>101312</t>
  </si>
  <si>
    <t>Clean Science &amp; Technology Ltd.</t>
  </si>
  <si>
    <t>INE227W01023</t>
  </si>
  <si>
    <t>100016</t>
  </si>
  <si>
    <t>Gujarat Mineral Development Corporation Ltd.</t>
  </si>
  <si>
    <t>INE131A01031</t>
  </si>
  <si>
    <t>101685</t>
  </si>
  <si>
    <t>ITI Ltd.</t>
  </si>
  <si>
    <t>INE248A01017</t>
  </si>
  <si>
    <t>100914</t>
  </si>
  <si>
    <t>Alkyl Amines Chemicals Ltd.</t>
  </si>
  <si>
    <t>INE150B01039</t>
  </si>
  <si>
    <t>100423</t>
  </si>
  <si>
    <t>Maharashtra Seamless Ltd.</t>
  </si>
  <si>
    <t>INE271B01025</t>
  </si>
  <si>
    <t>101703</t>
  </si>
  <si>
    <t>Alok Industries Ltd.</t>
  </si>
  <si>
    <t>INE270A01029</t>
  </si>
  <si>
    <t>102039</t>
  </si>
  <si>
    <t>Inox India Ltd.</t>
  </si>
  <si>
    <t>INE616N01034</t>
  </si>
  <si>
    <t>100655</t>
  </si>
  <si>
    <t>Rashtriya Chemicals and Fertilizers Ltd.</t>
  </si>
  <si>
    <t>INE027A01015</t>
  </si>
  <si>
    <t>101932</t>
  </si>
  <si>
    <t>TVS Supply Chain Solutions Ltd.</t>
  </si>
  <si>
    <t>INE395N01027</t>
  </si>
  <si>
    <t>101293</t>
  </si>
  <si>
    <t>INE691A01018</t>
  </si>
  <si>
    <t>101413</t>
  </si>
  <si>
    <t>C.E.Info Systems Ltd.</t>
  </si>
  <si>
    <t>INE0BV301023</t>
  </si>
  <si>
    <t>100375</t>
  </si>
  <si>
    <t>Just Dial Ltd.</t>
  </si>
  <si>
    <t>INE599M01018</t>
  </si>
  <si>
    <t>100689</t>
  </si>
  <si>
    <t>Godrej Agrovet Ltd.</t>
  </si>
  <si>
    <t>INE850D01014</t>
  </si>
  <si>
    <t>101694</t>
  </si>
  <si>
    <t>RattanIndia Enterprises Ltd.</t>
  </si>
  <si>
    <t>INE834M01019</t>
  </si>
  <si>
    <t>101673</t>
  </si>
  <si>
    <t>Balaji Amines Ltd.</t>
  </si>
  <si>
    <t>INE050E01027</t>
  </si>
  <si>
    <t>101258</t>
  </si>
  <si>
    <t>Easy Trip Planners Ltd.</t>
  </si>
  <si>
    <t>INE07O001026</t>
  </si>
  <si>
    <t>100366</t>
  </si>
  <si>
    <t>Sun Pharma Advanced Research Company Ltd.</t>
  </si>
  <si>
    <t>INE232I01014</t>
  </si>
  <si>
    <t>100810</t>
  </si>
  <si>
    <t>Varroc Engineering Ltd.</t>
  </si>
  <si>
    <t>INE665L01035</t>
  </si>
  <si>
    <t>102157</t>
  </si>
  <si>
    <t>Emcure Pharmaceuticals Ltd.</t>
  </si>
  <si>
    <t>INE168P01015</t>
  </si>
  <si>
    <t>101196</t>
  </si>
  <si>
    <t>Gujarat Ambuja Exports Ltd.</t>
  </si>
  <si>
    <t>INE036B01030</t>
  </si>
  <si>
    <t>101688</t>
  </si>
  <si>
    <t>MMTC LTD</t>
  </si>
  <si>
    <t>INE123F01029</t>
  </si>
  <si>
    <t>663</t>
  </si>
  <si>
    <t>SBI CRISIL IBX Gilt Index- June 2036 Fund</t>
  </si>
  <si>
    <t>SBI CRISIL IBX Gilt Index-APR-2029 Fund</t>
  </si>
  <si>
    <t>665</t>
  </si>
  <si>
    <t>SBI CRISIL IBX SDL Index-Sept 2027 Fund</t>
  </si>
  <si>
    <t>1900147</t>
  </si>
  <si>
    <t>7.18% State Government of Tamil Nadu 2027</t>
  </si>
  <si>
    <t>IN3120170078</t>
  </si>
  <si>
    <t>1900152</t>
  </si>
  <si>
    <t>7.20% State Government of Maharashtra 2027</t>
  </si>
  <si>
    <t>IN2220170061</t>
  </si>
  <si>
    <t>1900178</t>
  </si>
  <si>
    <t>7.33% State Government of Maharashtra 2027</t>
  </si>
  <si>
    <t>IN2220170103</t>
  </si>
  <si>
    <t>1900652</t>
  </si>
  <si>
    <t>7.45% State Government of Rajasthan 2027</t>
  </si>
  <si>
    <t>IN2920170072</t>
  </si>
  <si>
    <t>1904740</t>
  </si>
  <si>
    <t>7.17% State Government of Gujarat 2027</t>
  </si>
  <si>
    <t>IN1520170078</t>
  </si>
  <si>
    <t>1903442</t>
  </si>
  <si>
    <t>7.27% State Government of Tamil Nadu 2027</t>
  </si>
  <si>
    <t>IN3120170060</t>
  </si>
  <si>
    <t>1902024</t>
  </si>
  <si>
    <t>7.46% State Government of Madhya Pradesh 2027</t>
  </si>
  <si>
    <t>IN2120170047</t>
  </si>
  <si>
    <t>1902062</t>
  </si>
  <si>
    <t>7.47% State Government of Chhattisgarh 2027</t>
  </si>
  <si>
    <t>IN3520170017</t>
  </si>
  <si>
    <t>1900529</t>
  </si>
  <si>
    <t>7.29% State Government of Uttar Pradesh 2027</t>
  </si>
  <si>
    <t>IN3320170050</t>
  </si>
  <si>
    <t>1904822</t>
  </si>
  <si>
    <t>7.78% State Government of Telangana 2027</t>
  </si>
  <si>
    <t>IN4520190021</t>
  </si>
  <si>
    <t>1904761</t>
  </si>
  <si>
    <t>7.25% State Government of Kerala 2027</t>
  </si>
  <si>
    <t>IN2020170055</t>
  </si>
  <si>
    <t>1901994</t>
  </si>
  <si>
    <t>7.19% State Government of Uttar Pradesh 2027</t>
  </si>
  <si>
    <t>IN3320170068</t>
  </si>
  <si>
    <t>1902160</t>
  </si>
  <si>
    <t>7.25% State Government of Gujarat 2027</t>
  </si>
  <si>
    <t>IN1520170094</t>
  </si>
  <si>
    <t>668</t>
  </si>
  <si>
    <t>SBI Fixed Maturity Plan (FMP)- Series 72</t>
  </si>
  <si>
    <t>SBI Fixed Maturity Plan (FMP)- Series 73</t>
  </si>
  <si>
    <t>670</t>
  </si>
  <si>
    <t>SBI Long Duration Fund</t>
  </si>
  <si>
    <t>900286</t>
  </si>
  <si>
    <t>7.40% CGL 2062</t>
  </si>
  <si>
    <t>IN0020220094</t>
  </si>
  <si>
    <t>900148</t>
  </si>
  <si>
    <t>6.80% CGL 2060</t>
  </si>
  <si>
    <t>IN0020200187</t>
  </si>
  <si>
    <t>900284</t>
  </si>
  <si>
    <t>7.36% CGL 2052</t>
  </si>
  <si>
    <t>IN0020220086</t>
  </si>
  <si>
    <t>900312</t>
  </si>
  <si>
    <t>7.09% CGL 2054</t>
  </si>
  <si>
    <t>IN0020240118</t>
  </si>
  <si>
    <t>900069</t>
  </si>
  <si>
    <t>6.62% CGL 2051</t>
  </si>
  <si>
    <t>IN0020160092</t>
  </si>
  <si>
    <t>900139</t>
  </si>
  <si>
    <t>7.63% CGL 2059</t>
  </si>
  <si>
    <t>IN0020190057</t>
  </si>
  <si>
    <t>900146</t>
  </si>
  <si>
    <t>7.19% CGL 2060</t>
  </si>
  <si>
    <t>IN0020200039</t>
  </si>
  <si>
    <t>900132</t>
  </si>
  <si>
    <t>7.72% CGL 2055</t>
  </si>
  <si>
    <t>IN0020150077</t>
  </si>
  <si>
    <t>671</t>
  </si>
  <si>
    <t>SBI Fixed Maturity Plan (FMP)- Series 74</t>
  </si>
  <si>
    <t>1904663</t>
  </si>
  <si>
    <t>8.53% State Government of Chhattisgarh 2026</t>
  </si>
  <si>
    <t>IN3520150050</t>
  </si>
  <si>
    <t>1901797</t>
  </si>
  <si>
    <t>7.96% State Government of Punjab 2026</t>
  </si>
  <si>
    <t>IN2820160025</t>
  </si>
  <si>
    <t>1901565</t>
  </si>
  <si>
    <t>6.10% State Government of Rajasthan 2026</t>
  </si>
  <si>
    <t>IN2920210084</t>
  </si>
  <si>
    <t>1904664</t>
  </si>
  <si>
    <t>8.53% State Government of Kerala 2026</t>
  </si>
  <si>
    <t>IN2020150172</t>
  </si>
  <si>
    <t>1904665</t>
  </si>
  <si>
    <t>6.99% State Government of Gujarat 2026</t>
  </si>
  <si>
    <t>IN1520190233</t>
  </si>
  <si>
    <t>673</t>
  </si>
  <si>
    <t>SBI Fixed Maturity Plan (FMP)- Series 76</t>
  </si>
  <si>
    <t>5100083</t>
  </si>
  <si>
    <t>GOI 26.04.2026 GOV</t>
  </si>
  <si>
    <t>IN000426C014</t>
  </si>
  <si>
    <t>SBI Fixed Maturity Plan (FMP)- Series 78</t>
  </si>
  <si>
    <t>1904710</t>
  </si>
  <si>
    <t>8.48% State Government of Rajasthan 2026</t>
  </si>
  <si>
    <t>IN2920150249</t>
  </si>
  <si>
    <t>1900229</t>
  </si>
  <si>
    <t>8.82% State Government of Bihar 2026</t>
  </si>
  <si>
    <t>IN1320150049</t>
  </si>
  <si>
    <t>676</t>
  </si>
  <si>
    <t>SBI Dividend Yield Fund</t>
  </si>
  <si>
    <t>677</t>
  </si>
  <si>
    <t>SBI Fixed Maturity Plan (FMP)- Series 79</t>
  </si>
  <si>
    <t>679</t>
  </si>
  <si>
    <t>SBI Fixed Maturity Plan (FMP)- Series 81</t>
  </si>
  <si>
    <t>800316</t>
  </si>
  <si>
    <t>INE975F07IB2</t>
  </si>
  <si>
    <t>704196</t>
  </si>
  <si>
    <t>INE115A07QG8</t>
  </si>
  <si>
    <t>704138</t>
  </si>
  <si>
    <t>INE031A08871</t>
  </si>
  <si>
    <t>702874</t>
  </si>
  <si>
    <t>INE040A08708</t>
  </si>
  <si>
    <t>1904815</t>
  </si>
  <si>
    <t>8.53% State Government of Telangana 2026</t>
  </si>
  <si>
    <t>IN4520150140</t>
  </si>
  <si>
    <t>1902135</t>
  </si>
  <si>
    <t>8.38% State Government of Haryana 2026</t>
  </si>
  <si>
    <t>IN1620150129</t>
  </si>
  <si>
    <t>1901145</t>
  </si>
  <si>
    <t>8.42% State Government of Jharkhand 2026</t>
  </si>
  <si>
    <t>IN3720150066</t>
  </si>
  <si>
    <t>681</t>
  </si>
  <si>
    <t>SBI BSE Sensex Index Fund</t>
  </si>
  <si>
    <t>682</t>
  </si>
  <si>
    <t>SBI Nifty 1 D Rate ETF</t>
  </si>
  <si>
    <t>684</t>
  </si>
  <si>
    <t>SBI Nifty50 Equal Weight Index Fund</t>
  </si>
  <si>
    <t>686</t>
  </si>
  <si>
    <t>SBI Energy Opportunities Fund</t>
  </si>
  <si>
    <t>101625</t>
  </si>
  <si>
    <t>Savita Oil Technologies Ltd.</t>
  </si>
  <si>
    <t>INE035D01020</t>
  </si>
  <si>
    <t>687</t>
  </si>
  <si>
    <t>SBI Automotive Opportunities Fund</t>
  </si>
  <si>
    <t>100339</t>
  </si>
  <si>
    <t>Gabriel India Ltd.</t>
  </si>
  <si>
    <t>INE524A01029</t>
  </si>
  <si>
    <t>101317</t>
  </si>
  <si>
    <t>Rolex Rings Ltd.</t>
  </si>
  <si>
    <t>INE645S01016</t>
  </si>
  <si>
    <t>102134</t>
  </si>
  <si>
    <t>Alicon Castalloy Ltd.</t>
  </si>
  <si>
    <t>INE062D01024</t>
  </si>
  <si>
    <t>688</t>
  </si>
  <si>
    <t>c) Silver</t>
  </si>
  <si>
    <t>500002</t>
  </si>
  <si>
    <t>IDIA00500002</t>
  </si>
  <si>
    <t>Silver</t>
  </si>
  <si>
    <t>689</t>
  </si>
  <si>
    <t>SBI Silver ETF Fund of Fund</t>
  </si>
  <si>
    <t>690</t>
  </si>
  <si>
    <t>SBI Nifty50 Equal Weight ETF</t>
  </si>
  <si>
    <t>691</t>
  </si>
  <si>
    <t>SBI Innovative Opportunities Fund</t>
  </si>
  <si>
    <t>101965</t>
  </si>
  <si>
    <t>692</t>
  </si>
  <si>
    <t>SBI Nifty 500 Index Fund</t>
  </si>
  <si>
    <t>693</t>
  </si>
  <si>
    <t>SBI Nifty India Consumption Index Fund</t>
  </si>
  <si>
    <t>SMEEF</t>
  </si>
  <si>
    <t>SLMF</t>
  </si>
  <si>
    <t>SLTEF</t>
  </si>
  <si>
    <t>SMGLF</t>
  </si>
  <si>
    <t>SEHF</t>
  </si>
  <si>
    <t>SMIF</t>
  </si>
  <si>
    <t>SCOF</t>
  </si>
  <si>
    <t>STOF</t>
  </si>
  <si>
    <t>SHOF</t>
  </si>
  <si>
    <t>SCF</t>
  </si>
  <si>
    <t>SNIF</t>
  </si>
  <si>
    <t>SMCBF-SP</t>
  </si>
  <si>
    <t>SOF</t>
  </si>
  <si>
    <t>SMMDF</t>
  </si>
  <si>
    <t>SLF</t>
  </si>
  <si>
    <t>SDBF</t>
  </si>
  <si>
    <t>SSF</t>
  </si>
  <si>
    <t>SCRF</t>
  </si>
  <si>
    <t>SFEF</t>
  </si>
  <si>
    <t>SCHF</t>
  </si>
  <si>
    <t>SMUSD</t>
  </si>
  <si>
    <t>SMIDCAP</t>
  </si>
  <si>
    <t>SMCMF</t>
  </si>
  <si>
    <t>SMCOMMA</t>
  </si>
  <si>
    <t>SMGF</t>
  </si>
  <si>
    <t>SFLEXI</t>
  </si>
  <si>
    <t>SMAAF</t>
  </si>
  <si>
    <t>SBLUECHIP</t>
  </si>
  <si>
    <t>SAOF</t>
  </si>
  <si>
    <t>SIF</t>
  </si>
  <si>
    <t>SMLDF</t>
  </si>
  <si>
    <t>SSTDF</t>
  </si>
  <si>
    <t>SETFGOLD</t>
  </si>
  <si>
    <t>SPSU</t>
  </si>
  <si>
    <t>SGF</t>
  </si>
  <si>
    <t>SBISENSEX</t>
  </si>
  <si>
    <t>SSCF</t>
  </si>
  <si>
    <t>SBPF</t>
  </si>
  <si>
    <t>SLTAF-I</t>
  </si>
  <si>
    <t>SLTAF-II</t>
  </si>
  <si>
    <t>SBFS</t>
  </si>
  <si>
    <t>SETFNN50</t>
  </si>
  <si>
    <t>SETFNIFBK</t>
  </si>
  <si>
    <t>SETFBSE100</t>
  </si>
  <si>
    <t>SESF</t>
  </si>
  <si>
    <t>SETFNIF50</t>
  </si>
  <si>
    <t>SLTAF-III</t>
  </si>
  <si>
    <t>SETF10GILT</t>
  </si>
  <si>
    <t>SLTAF-IV</t>
  </si>
  <si>
    <t>SLTAF-V</t>
  </si>
  <si>
    <t>SLTAF-VI</t>
  </si>
  <si>
    <t>SETFSN50</t>
  </si>
  <si>
    <t>SBIETFQLTY</t>
  </si>
  <si>
    <t>SCBF</t>
  </si>
  <si>
    <t>SEMVF</t>
  </si>
  <si>
    <t>SFMP- Series 1</t>
  </si>
  <si>
    <t>SFMP- Series 6</t>
  </si>
  <si>
    <t>SFMP- Series 34</t>
  </si>
  <si>
    <t>SMCBF-IP</t>
  </si>
  <si>
    <t>SFRDF</t>
  </si>
  <si>
    <t>SBIETFIT</t>
  </si>
  <si>
    <t>SBIETFPB</t>
  </si>
  <si>
    <t>SRBF-AP</t>
  </si>
  <si>
    <t>SRBF-AHP</t>
  </si>
  <si>
    <t>SRBF-CHP</t>
  </si>
  <si>
    <t>SRBF-CP</t>
  </si>
  <si>
    <t>SIA-US EQUITY FOF</t>
  </si>
  <si>
    <t>SFMP- Series 41</t>
  </si>
  <si>
    <t>SFMP- Series 42</t>
  </si>
  <si>
    <t>SFMP- Series 43</t>
  </si>
  <si>
    <t>SNN50</t>
  </si>
  <si>
    <t>SFMP- Series 44</t>
  </si>
  <si>
    <t>SFMP- Series 45</t>
  </si>
  <si>
    <t>SBIETFCON</t>
  </si>
  <si>
    <t>SFMP- Series 46</t>
  </si>
  <si>
    <t>SFMP- Series 47</t>
  </si>
  <si>
    <t>SFMP- Series 48</t>
  </si>
  <si>
    <t>SBAF</t>
  </si>
  <si>
    <t>SFMP- Series 49</t>
  </si>
  <si>
    <t>SFMP- Series 50</t>
  </si>
  <si>
    <t>SFMP- Series 51</t>
  </si>
  <si>
    <t>SFMP- Series 52</t>
  </si>
  <si>
    <t>SFMP- Series 53</t>
  </si>
  <si>
    <t>SFMP- Series 54</t>
  </si>
  <si>
    <t>SFMP- Series 55</t>
  </si>
  <si>
    <t>SFMP- Series 56</t>
  </si>
  <si>
    <t>SFMP- Series 57</t>
  </si>
  <si>
    <t>SFMP- Series 58</t>
  </si>
  <si>
    <t>SCPSE</t>
  </si>
  <si>
    <t>SFMP- Series 59</t>
  </si>
  <si>
    <t>SFMP- Series 60</t>
  </si>
  <si>
    <t>SMCF</t>
  </si>
  <si>
    <t>SFMP- Series 61</t>
  </si>
  <si>
    <t>SFMP- Series 66</t>
  </si>
  <si>
    <t>SFMP- Series 67</t>
  </si>
  <si>
    <t>SFMP- Series 64</t>
  </si>
  <si>
    <t>SFMP- Series 68</t>
  </si>
  <si>
    <t>SNM150IF</t>
  </si>
  <si>
    <t>SNS250IF</t>
  </si>
  <si>
    <t>SCIGI-JUN 2036</t>
  </si>
  <si>
    <t>SCIGI-APR 2029</t>
  </si>
  <si>
    <t>SCISI-SEP 2027</t>
  </si>
  <si>
    <t>SFMP- Series 72</t>
  </si>
  <si>
    <t>SFMP- Series 73</t>
  </si>
  <si>
    <t>SLDF</t>
  </si>
  <si>
    <t>SFMP- Series 74</t>
  </si>
  <si>
    <t>SFMP- Series 76</t>
  </si>
  <si>
    <t>SFMP- Series 78</t>
  </si>
  <si>
    <t>SDYF</t>
  </si>
  <si>
    <t>SFMP- Series 79</t>
  </si>
  <si>
    <t>SFMP- Series 81</t>
  </si>
  <si>
    <t>SBI-BSE-SENSEX-IF</t>
  </si>
  <si>
    <t>LIQUIDSBI</t>
  </si>
  <si>
    <t>SN50EWIF</t>
  </si>
  <si>
    <t>SEOF</t>
  </si>
  <si>
    <t>SBI-AOF</t>
  </si>
  <si>
    <t>SIOF</t>
  </si>
  <si>
    <t>SBINICIF</t>
  </si>
  <si>
    <t>Back to Index</t>
  </si>
  <si>
    <t>Scheme Code</t>
  </si>
  <si>
    <t>Scheme Short code</t>
  </si>
  <si>
    <t>Scheme Name</t>
  </si>
  <si>
    <t>HDFC Bank Ltd. 26-DEC-24</t>
  </si>
  <si>
    <t>Short</t>
  </si>
  <si>
    <t>Stock Futures</t>
  </si>
  <si>
    <t>Reliance Industries Ltd. 26-DEC-24</t>
  </si>
  <si>
    <t>Kotak Mahindra Bank Ltd. 26-DEC-24</t>
  </si>
  <si>
    <t>Tata Motors Ltd. 26-DEC-24</t>
  </si>
  <si>
    <t>National Aluminium Company Ltd. 26-DEC-24</t>
  </si>
  <si>
    <t>Indus Towers Ltd. 26-DEC-24</t>
  </si>
  <si>
    <t>Mahindra &amp; Mahindra Ltd. 26-DEC-24</t>
  </si>
  <si>
    <t>Larsen &amp; Toubro Ltd. 26-DEC-24</t>
  </si>
  <si>
    <t>DLF Ltd. 26-DEC-24</t>
  </si>
  <si>
    <t>State Bank of India 26-DEC-24</t>
  </si>
  <si>
    <t>L&amp;T Finance Ltd. 26-DEC-24</t>
  </si>
  <si>
    <t>REC Ltd. 26-DEC-24</t>
  </si>
  <si>
    <t>NTPC Ltd. 26-DEC-24</t>
  </si>
  <si>
    <t>Ambuja Cements Ltd. 26-DEC-24</t>
  </si>
  <si>
    <t>Axis Bank Ltd. 26-DEC-24</t>
  </si>
  <si>
    <t>Adani Ports and Special Economic Zone Ltd. 26-DEC-24</t>
  </si>
  <si>
    <t>Bank of Baroda 26-DEC-24</t>
  </si>
  <si>
    <t>Tata Power Company Ltd. 26-DEC-24</t>
  </si>
  <si>
    <t>Tata Consultancy Services Ltd. 26-DEC-24</t>
  </si>
  <si>
    <t>GMR Airports Infrastructure Ltd. 26-DEC-24</t>
  </si>
  <si>
    <t>Hindustan Aeronautics Ltd. 26-DEC-24</t>
  </si>
  <si>
    <t>Bharat Heavy Electricals Ltd. 26-DEC-24</t>
  </si>
  <si>
    <t>Bajaj Finserv Ltd. 26-DEC-24</t>
  </si>
  <si>
    <t>Reliance Industries Ltd. 30-JAN-25</t>
  </si>
  <si>
    <t>Canara Bank 26-DEC-24</t>
  </si>
  <si>
    <t>Bajaj Finance Ltd. 26-DEC-24</t>
  </si>
  <si>
    <t>Hindalco Industries Ltd. 26-DEC-24</t>
  </si>
  <si>
    <t>Aditya Birla Capital Ltd. 26-DEC-24</t>
  </si>
  <si>
    <t>ACC Ltd. 26-DEC-24</t>
  </si>
  <si>
    <t>Tata Steel Ltd. 26-DEC-24</t>
  </si>
  <si>
    <t>Manappuram Finance Ltd. 26-DEC-24</t>
  </si>
  <si>
    <t>Samvardhana Motherson International Ltd. 26-DEC-24</t>
  </si>
  <si>
    <t>Zydus Lifesciences Ltd. 26-DEC-24</t>
  </si>
  <si>
    <t>ICICI Bank Ltd. 26-DEC-24</t>
  </si>
  <si>
    <t>Tech Mahindra Ltd. 26-DEC-24</t>
  </si>
  <si>
    <t>ITC Ltd. 26-DEC-24</t>
  </si>
  <si>
    <t>Bharti Airtel Ltd. 26-DEC-24</t>
  </si>
  <si>
    <t>Bharat Petroleum Corporation Ltd. 26-DEC-24</t>
  </si>
  <si>
    <t>Bharat Electronics Ltd. 26-DEC-24</t>
  </si>
  <si>
    <t>Vodafone Idea Ltd. 26-DEC-24</t>
  </si>
  <si>
    <t>Titan Company Ltd. 26-DEC-24</t>
  </si>
  <si>
    <t>Infosys Ltd. 26-DEC-24</t>
  </si>
  <si>
    <t>Coal India Ltd. 26-DEC-24</t>
  </si>
  <si>
    <t>JSW Steel Ltd. 26-DEC-24</t>
  </si>
  <si>
    <t>Jindal Steel &amp; Power Ltd. 26-DEC-24</t>
  </si>
  <si>
    <t>Dixon Technologies (India) Ltd. 26-DEC-24</t>
  </si>
  <si>
    <t>United Spirits Ltd. 26-DEC-24</t>
  </si>
  <si>
    <t>Bajaj Auto Ltd. 26-DEC-24</t>
  </si>
  <si>
    <t>Adani Enterprises Ltd. 26-DEC-24</t>
  </si>
  <si>
    <t>Apollo Hospitals Enterprise Ltd. 26-DEC-24</t>
  </si>
  <si>
    <t>NMDC Ltd. 26-DEC-24</t>
  </si>
  <si>
    <t>Interglobe Aviation Ltd. 26-DEC-24</t>
  </si>
  <si>
    <t>IndusInd Bank Ltd. 30-JAN-25</t>
  </si>
  <si>
    <t>Sun Pharmaceutical Industries Ltd. 26-DEC-24</t>
  </si>
  <si>
    <t>Indian Oil Corporation Ltd. 26-DEC-24</t>
  </si>
  <si>
    <t>Oil &amp; Natural Gas Corporation Ltd. 26-DEC-24</t>
  </si>
  <si>
    <t>The Federal Bank Ltd. 26-DEC-24</t>
  </si>
  <si>
    <t>Container Corporation of India Ltd. 26-DEC-24</t>
  </si>
  <si>
    <t>Piramal Enterprises Ltd. 26-DEC-24</t>
  </si>
  <si>
    <t>IndusInd Bank Ltd. 26-DEC-24</t>
  </si>
  <si>
    <t>Dabur India Ltd. 26-DEC-24</t>
  </si>
  <si>
    <t>Trent Ltd. 26-DEC-24</t>
  </si>
  <si>
    <t>The Indian Hotels Company Ltd. 26-DEC-24</t>
  </si>
  <si>
    <t>SBI Life Insurance Co. Ltd. 26-DEC-24</t>
  </si>
  <si>
    <t>Nestle India Ltd. 26-DEC-24</t>
  </si>
  <si>
    <t>HCL Technologies Ltd. 26-DEC-24</t>
  </si>
  <si>
    <t>HDFC Life Insurance Company Ltd. 26-DEC-24</t>
  </si>
  <si>
    <t>Polycab India Ltd. 26-DEC-24</t>
  </si>
  <si>
    <t>LIC Housing Finance Ltd. 26-DEC-24</t>
  </si>
  <si>
    <t>Vedanta Ltd. 26-DEC-24</t>
  </si>
  <si>
    <t>Dabur India Ltd. 30-JAN-25</t>
  </si>
  <si>
    <t>NTPC Ltd. 30-JAN-25</t>
  </si>
  <si>
    <t>GAIL (India) Ltd. 26-DEC-24</t>
  </si>
  <si>
    <t>Indian Railway Catering &amp; Tourism Corporation Ltd. 26-DEC-24</t>
  </si>
  <si>
    <t>Berger Paints India Ltd. 26-DEC-24</t>
  </si>
  <si>
    <t>Cipla Ltd. 26-DEC-24</t>
  </si>
  <si>
    <t>Oracle Financial Services Software Ltd. 26-DEC-24</t>
  </si>
  <si>
    <t>Siemens Ltd. 26-DEC-24</t>
  </si>
  <si>
    <t>Wipro Ltd. 26-DEC-24</t>
  </si>
  <si>
    <t>Bajaj Finance Ltd. 30-JAN-25</t>
  </si>
  <si>
    <t>Aurobindo Pharma Ltd. 26-DEC-24</t>
  </si>
  <si>
    <t>Shriram Finance Ltd. 26-DEC-24</t>
  </si>
  <si>
    <t>HDFC Asset Management Co. Ltd. 26-DEC-24</t>
  </si>
  <si>
    <t>Alkem Laboratories Ltd. 26-DEC-24</t>
  </si>
  <si>
    <t>LTIMindtree Ltd. 26-DEC-24</t>
  </si>
  <si>
    <t>Lupin Ltd. 26-DEC-24</t>
  </si>
  <si>
    <t>Tata Motors Ltd. 30-JAN-25</t>
  </si>
  <si>
    <t>Power Grid Corporation of India Ltd. 26-DEC-24</t>
  </si>
  <si>
    <t>Biocon Ltd. 26-DEC-24</t>
  </si>
  <si>
    <t>Name of the Instrument</t>
  </si>
  <si>
    <t>Long / Short</t>
  </si>
  <si>
    <t>Industry ^</t>
  </si>
  <si>
    <t>Market value 
(Rs. in Lakhs)</t>
  </si>
  <si>
    <t>Derivatives Total</t>
  </si>
  <si>
    <t>DERIVATIVES</t>
  </si>
  <si>
    <t>Mahindra &amp; Mahindra Financial Services Ltd. 26-DEC-24</t>
  </si>
  <si>
    <t>Long</t>
  </si>
  <si>
    <t>Index Futures</t>
  </si>
  <si>
    <t>Hindustan Unilever Ltd. 26-DEC-24</t>
  </si>
  <si>
    <t>Cummins India Ltd. 26-DEC-24</t>
  </si>
  <si>
    <t>Maruti Suzuki India Ltd. 26-DEC-24</t>
  </si>
  <si>
    <t>Petronet LNG Ltd. 26-DEC-24</t>
  </si>
  <si>
    <t>ICICI Lombard General Insurance Company Ltd. 26-DEC-24</t>
  </si>
  <si>
    <t>Hindustan Petroleum Corporation Ltd. 26-DEC-24</t>
  </si>
  <si>
    <t>Ultratech Cement Ltd. 26-DEC-24</t>
  </si>
  <si>
    <t>Punjab National Bank 26-DEC-24</t>
  </si>
  <si>
    <t>Bandhan Bank Ltd. 26-DEC-24</t>
  </si>
  <si>
    <t>Marico Ltd. 26-DEC-24</t>
  </si>
  <si>
    <t>Tata Consumer Products Ltd. 26-DEC-24</t>
  </si>
  <si>
    <t>Indian Energy Exchange Ltd. 26-DEC-24</t>
  </si>
  <si>
    <t>Hero MotoCorp Ltd. 26-DEC-24</t>
  </si>
  <si>
    <t>Havells India Ltd. 26-DEC-24</t>
  </si>
  <si>
    <t>Exide Industries Ltd. 26-DEC-24</t>
  </si>
  <si>
    <t>Steel Authority of India Ltd. 26-DEC-24</t>
  </si>
  <si>
    <t>Britannia Industries Ltd. 26-DEC-24</t>
  </si>
  <si>
    <t>Crompton Greaves Consumer Electricals Ltd. 26-DEC-24</t>
  </si>
  <si>
    <t>Asian Paints Ltd. 26-DEC-24</t>
  </si>
  <si>
    <t>Grasim Industries Ltd. 26-DEC-24</t>
  </si>
  <si>
    <t>Muthoot Finance Ltd. 26-DEC-24</t>
  </si>
  <si>
    <t>Power Finance Corporation Ltd. 26-DEC-24</t>
  </si>
  <si>
    <t>Coromandel International Ltd. 26-DEC-24</t>
  </si>
  <si>
    <t>Godrej Properties Ltd. 26-DEC-24</t>
  </si>
  <si>
    <t>UPL Ltd. 26-DEC-24</t>
  </si>
  <si>
    <t>Godrej Consumer Products Ltd. 26-DEC-24</t>
  </si>
  <si>
    <t>Torrent Pharmaceuticals Ltd. 26-DEC-24</t>
  </si>
  <si>
    <t>Coforge Ltd. 26-DEC-24</t>
  </si>
  <si>
    <t>TVS Motor Company Ltd. 26-DEC-24</t>
  </si>
  <si>
    <t>L&amp;T Technology Services Ltd. 26-DEC-24</t>
  </si>
  <si>
    <t>Tata Communications Ltd. 26-DEC-24</t>
  </si>
  <si>
    <t>Divi's Laboratories Ltd. 26-DEC-24</t>
  </si>
  <si>
    <t>ABB India Ltd. 26-DEC-24</t>
  </si>
  <si>
    <t>Cholamandalam Investment &amp; Finance Co. Ltd. 26-DEC-24</t>
  </si>
  <si>
    <t>Colgate Palmolive (India) Ltd. 26-DEC-24</t>
  </si>
  <si>
    <t>Voltas Ltd. 26-DEC-24</t>
  </si>
  <si>
    <t>MRF Ltd. 26-DEC-24</t>
  </si>
  <si>
    <t>Dalmia Bharat Ltd. 26-DEC-24</t>
  </si>
  <si>
    <t>Info Edge (India) Ltd. 26-DEC-24</t>
  </si>
  <si>
    <t>SRF Ltd. 26-DEC-24</t>
  </si>
  <si>
    <t>Pidilite Industries Ltd. 26-DEC-24</t>
  </si>
  <si>
    <t>Granules India Ltd. 26-DEC-24</t>
  </si>
  <si>
    <t>Hindustan Copper Ltd. 26-DEC-24</t>
  </si>
  <si>
    <t>Dr. Reddy's Laboratories Ltd. 26-DEC-24</t>
  </si>
  <si>
    <t>Syngene International Ltd. 26-DEC-24</t>
  </si>
  <si>
    <t>Eicher Motors Ltd. 26-DEC-24</t>
  </si>
  <si>
    <t>The Ramco Cements Ltd. 26-DEC-24</t>
  </si>
  <si>
    <t>Atul Ltd. 26-DEC-24</t>
  </si>
  <si>
    <t>IDFC First Bank Ltd. 26-DEC-24</t>
  </si>
  <si>
    <t>Navin Fluorine International Ltd. 26-DEC-24</t>
  </si>
  <si>
    <t>Abbott India Ltd. 26-DEC-24</t>
  </si>
  <si>
    <t>Mphasis Ltd. 26-DEC-24</t>
  </si>
  <si>
    <t>Multi Commodity Exchange of India Ltd. 26-DEC-24</t>
  </si>
  <si>
    <t>PI Industries Ltd. 26-DEC-24</t>
  </si>
  <si>
    <t>Max Financial Services Ltd. 26-DEC-24</t>
  </si>
  <si>
    <t>Metropolis Healthcare Ltd. 26-DEC-24</t>
  </si>
  <si>
    <t>RBL Bank Ltd. 26-DEC-24</t>
  </si>
  <si>
    <t>Ashok Leyland Ltd. 26-DEC-24</t>
  </si>
  <si>
    <t>Persistent Systems Ltd. 26-DEC-24</t>
  </si>
  <si>
    <t>Vodafone Idea Ltd. 30-JAN-25</t>
  </si>
  <si>
    <t>Aarti Industries Ltd. 26-DEC-24</t>
  </si>
  <si>
    <t>ICICI Prudential Life Insurance Company Ltd. 26-DEC-24</t>
  </si>
  <si>
    <t>Escorts Kubota Ltd. 26-DEC-24</t>
  </si>
  <si>
    <t>Chambal Fertilisers and Chemicals Ltd. 26-DEC-24</t>
  </si>
  <si>
    <t>Indraprastha Gas Ltd. 26-DEC-24</t>
  </si>
  <si>
    <t>City Union Bank Ltd. 26-DEC-24</t>
  </si>
  <si>
    <t>Birlasoft Ltd. 26-DEC-24</t>
  </si>
  <si>
    <t>Tata Chemicals Ltd. 26-DEC-24</t>
  </si>
  <si>
    <t>Gujarat Narmada Valley Fertilizers &amp; Chemicals Ltd. 26-DEC-24</t>
  </si>
  <si>
    <t>Aditya Birla Fashion and Retail Ltd. 26-DEC-24</t>
  </si>
  <si>
    <t>JK Cement Ltd. 26-DEC-24</t>
  </si>
  <si>
    <t>Mahanagar Gas Ltd. 26-DEC-24</t>
  </si>
  <si>
    <t>Housing and Urban Development Corporation Ltd. 26-DEC-24</t>
  </si>
  <si>
    <t>Life Insurance Corporation of India 26-DEC-24</t>
  </si>
  <si>
    <t>Glenmark Pharmaceuticals Ltd. 26-DEC-24</t>
  </si>
  <si>
    <t>Balkrishna Industries Ltd. 26-DEC-24</t>
  </si>
  <si>
    <t>Indiamart Intermesh Ltd. 26-DEC-24</t>
  </si>
  <si>
    <t>Gujarat Gas Ltd. 26-DEC-24</t>
  </si>
  <si>
    <t>IPCA Laboratories Ltd. 26-DEC-24</t>
  </si>
  <si>
    <t>Tata Consultancy Services Ltd. 30-JAN-25</t>
  </si>
  <si>
    <t>Angel One Ltd. 26-DEC-24</t>
  </si>
  <si>
    <t>Adani Energy Solutions Ltd. 26-DEC-24</t>
  </si>
  <si>
    <t>Dr. Lal Path labs Ltd. 26-DEC-24</t>
  </si>
  <si>
    <t>Bharat Forge Ltd. 26-DEC-24</t>
  </si>
  <si>
    <t>Bata India Ltd. 26-DEC-24</t>
  </si>
  <si>
    <t>AU Small Finance Bank Ltd. 26-DEC-24</t>
  </si>
  <si>
    <t>Laurus Labs Ltd. 26-DEC-24</t>
  </si>
  <si>
    <t>Bosch Ltd. 26-DEC-24</t>
  </si>
  <si>
    <t>Astral Ltd. 26-DEC-24</t>
  </si>
  <si>
    <t>SBI Life Insurance Co. Ltd. 30-JAN-25</t>
  </si>
  <si>
    <t>Bank of Baroda 30-JAN-25</t>
  </si>
  <si>
    <t>Adani Total Gas Ltd. 26-DEC-24</t>
  </si>
  <si>
    <t>BSE Ltd. 26-DEC-24</t>
  </si>
  <si>
    <t>Computer Age Management Services Ltd. 26-DEC-24</t>
  </si>
  <si>
    <t>Prestige Estates Projects Ltd. 26-DEC-24</t>
  </si>
  <si>
    <t>Tube Investments of India Ltd. 26-DEC-24</t>
  </si>
  <si>
    <t>Central Depository Services (I) Ltd. 26-DEC-24</t>
  </si>
  <si>
    <t>Union Bank of India 26-DEC-24</t>
  </si>
  <si>
    <t>HFCL Ltd. 26-DEC-24</t>
  </si>
  <si>
    <t>Kalyan Jewellers India Ltd. 26-DEC-24</t>
  </si>
  <si>
    <t>IRB Infrastructure Developers Ltd. 26-DEC-24</t>
  </si>
  <si>
    <t>One 97 Communications Ltd. 26-DEC-24</t>
  </si>
  <si>
    <t>Bank of India 26-DEC-24</t>
  </si>
  <si>
    <t>APL Apollo Tubes Ltd. 26-DEC-24</t>
  </si>
  <si>
    <t>Max Healthcare Institute Ltd. 26-DEC-24</t>
  </si>
  <si>
    <t>Macrotech Developers Ltd. 26-DEC-24</t>
  </si>
  <si>
    <t>JSW Energy Ltd. 26-DEC-24</t>
  </si>
  <si>
    <t>Indian Bank 26-DEC-24</t>
  </si>
  <si>
    <t>Varun Beverages Ltd. 26-DEC-24</t>
  </si>
  <si>
    <t>CESC Ltd. 26-DEC-24</t>
  </si>
  <si>
    <t>Yes Bank Ltd. 26-DEC-24</t>
  </si>
  <si>
    <t>Supreme Industries Ltd. 26-DEC-24</t>
  </si>
  <si>
    <t>NCC Ltd. 26-DEC-24</t>
  </si>
  <si>
    <t>Jio Financial Services Ltd. 26-DEC-24</t>
  </si>
  <si>
    <t>Margin amount for Derivative positions</t>
  </si>
  <si>
    <t>#</t>
  </si>
  <si>
    <t>SBI Savings Fund - Direct Plan - Growth Option</t>
  </si>
  <si>
    <t>SBI Magnum Low Duration Fund - Direct Plan - Growth Option</t>
  </si>
  <si>
    <t>5. Aggregate investments by other schemes of SBI Mutual Fund at the end of the period is Rs.69,764.26 Lakhs</t>
  </si>
  <si>
    <t>5. Aggregate investments by other schemes of SBI Mutual Fund at the end of the period is Rs.17,349.15 Lakhs</t>
  </si>
  <si>
    <t>5. Aggregate investments by other schemes of SBI Mutual Fund at the end of the period is Rs.3,08,723.51 Lakhs</t>
  </si>
  <si>
    <t>5. Aggregate investments by other schemes of SBI Mutual Fund at the end of the period is Rs.1,00,739.45 Lakhs</t>
  </si>
  <si>
    <t>First Business ReceivablesTrust  (Obligor - Reliance Corporate IT Parks Ltd.)</t>
  </si>
  <si>
    <t>India Universal Trust AL1 (Obligor - HDFC Bank Ltd.)</t>
  </si>
  <si>
    <t>India Universal Trust AL2 (Obligor - HDFC Bank Ltd.)</t>
  </si>
  <si>
    <t>Corporate Debt Market Development Fund-A2</t>
  </si>
  <si>
    <t>f) Compulsory Convertible Debentures</t>
  </si>
  <si>
    <t>d) Compulsory Convertible Debentures</t>
  </si>
  <si>
    <t>Nifty Index 26-DEC-24</t>
  </si>
  <si>
    <t>Bank Nifty Index 24-DEC-24</t>
  </si>
  <si>
    <t>d) Real Estate Investment Trust</t>
  </si>
  <si>
    <t>A**,R**,PP**</t>
  </si>
  <si>
    <t>L&amp;T Metro Rail (Hyderabad) Ltd.</t>
  </si>
  <si>
    <t>Tata Power Renewable Energy Ltd.</t>
  </si>
  <si>
    <t>Call/Put</t>
  </si>
  <si>
    <t>Notional Value
(Rs. in Lakhs)</t>
  </si>
  <si>
    <t>INTEREST RATE SWAPS</t>
  </si>
  <si>
    <t>ICICI Bank Ltd. 03-10-2025</t>
  </si>
  <si>
    <t>Standard Chartered Bank 08-05-2025</t>
  </si>
  <si>
    <t>SYMBOL / TICKER</t>
  </si>
  <si>
    <t>SBISILVER</t>
  </si>
  <si>
    <t>SBINEQWETF</t>
  </si>
  <si>
    <t>5.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</si>
  <si>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6.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</si>
  <si>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I**</t>
  </si>
  <si>
    <t>S**</t>
  </si>
  <si>
    <t>INE551D01018</t>
  </si>
  <si>
    <t>$</t>
  </si>
  <si>
    <t>5. $ Quantity 33,45,454 shares are under lock, release date May 31, 2025</t>
  </si>
  <si>
    <t>5. $ Quantity 23,05,427 shares are under lock, release date May 31, 2025</t>
  </si>
  <si>
    <t>https://www.bseindia.com/xml-data/corpfiling/AttachHis//80485da6-ff55-4c3e-ba9c-4d51a3d5ed44.pdf</t>
  </si>
  <si>
    <t>https://www.bseindia.com/xml-data/corpfiling/AttachHis/25cc7fbc-154b-4463-928d-c95f2d8c5c9c.pdf</t>
  </si>
  <si>
    <t>https://www.bseindia.com/xml-data/corpfiling/AttachLive//44be77e0-6afe-4ac4-add8-26943e317479.pdf</t>
  </si>
  <si>
    <t>https://www.bseindia.com/xml-data/corpfiling/AttachHis//1ec57734-63db-4473-8409-778d60a77c31.pdf</t>
  </si>
  <si>
    <t>https://www.bseindia.com/xml-data/corpfiling/AttachHis//39f1ba1b-3b2e-4df4-9e78-c880859bf0df.pdf</t>
  </si>
  <si>
    <t>https://www.bseindia.com/xml-data/corpfiling/AttachHis//870f4f65-7841-4a91-b472-d91921db1635.pdf</t>
  </si>
  <si>
    <t>https://www.bseindia.com/xml-data/corpfiling/AttachHis//3b62666a-aa3b-481f-b54d-506f1fc7c904.pdf</t>
  </si>
  <si>
    <t>https://www.bseindia.com/xml-data/corpfiling/AttachHis//ca2d3166-75ea-4054-a59d-dbf4ee02fbcd.pdf</t>
  </si>
  <si>
    <t>https://www.bseindia.com/xml-data/corpfiling/AttachHis//b0102152-537a-4575-8183-5c132aba5fdf.pdf</t>
  </si>
  <si>
    <t>https://www.bseindia.com/xml-data/corpfiling/AttachLive//c12a56d6-1671-4bb8-b2d5-38ce4dee01da.pdf</t>
  </si>
  <si>
    <t>https://www.bseindia.com/xml-data/corpfiling/AttachHis//b2066d10-96bc-4e4b-924e-58533f7e3a12.pdf</t>
  </si>
  <si>
    <t>https://www.bseindia.com/xml-data/corpfiling/AttachHis//3173c1d1-cc86-497f-b4c8-445d0dbcb862.pdf</t>
  </si>
  <si>
    <t>https://www.bseindia.com/xml-data/corpfiling/AttachHis//3c1ecd3c-3e8c-4baf-9831-db35592b21ac.pdf</t>
  </si>
  <si>
    <t>https://www.bseindia.com/xml-data/corpfiling/AttachHis//15cd352d-f11b-47ee-a127-5cd238cc9bd9.pdf</t>
  </si>
  <si>
    <t>https://www.bseindia.com/xml-data/corpfiling/AttachHis//b51157a9-1cd9-46d2-9e2d-09cf64fbbe3f.pdf</t>
  </si>
  <si>
    <t>https://www.bseindia.com/xml-data/corpfiling/AttachHis//66379fbd-b76c-4a0f-8673-983da10753b0.pdf</t>
  </si>
  <si>
    <t>https://www.bseindia.com/xml-data/corpfiling/AttachHis//4af24568-4cb3-485f-9017-c564876dffb0.pdf</t>
  </si>
  <si>
    <t>https://www.bseindia.com/xml-data/corpfiling/AttachHis//7be1a427-409d-4296-bd92-9f609d26539a.pdf</t>
  </si>
  <si>
    <t>https://www.bseindia.com/xml-data/corpfiling/AttachHis//59a5d43d-aa0f-491f-bf48-5a340519f255.pdf</t>
  </si>
  <si>
    <t>https://www.bseindia.com/xml-data/corpfiling/AttachHis//56f9775c-1fe9-427e-9f3f-6211a9ce0322.pdf</t>
  </si>
  <si>
    <t>https://www.bseindia.com/xml-data/corpfiling/AttachHis//ac13e628-bbca-4e1e-828f-3568bc011756.pdf</t>
  </si>
  <si>
    <t>N/A</t>
  </si>
  <si>
    <t>https://www.bseindia.com/xml-data/corpfiling/AttachHis//52768a13-843f-488e-8749-d839c7c0cb7f.pdf</t>
  </si>
  <si>
    <t>https://www.bseindia.com/xml-data/corpfiling/AttachHis//c156cbe3-33ef-4704-9811-cc20de1956f6.pdf</t>
  </si>
  <si>
    <t>https://www.bseindia.com/xml-data/corpfiling/AttachHis//91cb2b81-214b-4810-97b5-144553021d68.pdf</t>
  </si>
  <si>
    <t>https://www.bseindia.com/xml-data/corpfiling/AttachHis//f97575a4-7267-4f8a-92bf-80e7a5e4c095.pdf</t>
  </si>
  <si>
    <t>https://www.bseindia.com/xml-data/corpfiling/AttachHis//d7845c89-dfef-460b-bf93-275764388d82.pdf</t>
  </si>
  <si>
    <t>https://www.bseindia.com/xml-data/corpfiling/AttachHis//365bf981-6bb8-4241-b336-07a36f51a413.pdf</t>
  </si>
  <si>
    <t>https://www.bseindia.com/xml-data/corpfiling/AttachHis//72789976-2818-49d1-8401-8d0d7c93e01b.pdf</t>
  </si>
  <si>
    <t>https://www.bseindia.com/xml-data/corpfiling/AttachHis//fc38dc1b-61b6-40fc-a010-b5944b9824fa.pdf</t>
  </si>
  <si>
    <t>https://www.bseindia.com/xml-data/corpfiling/AttachHis//2d00e8b4-0690-4605-a0bc-b840cd6cfa8c.pdf</t>
  </si>
  <si>
    <t>https://www.bseindia.com/xml-data/corpfiling/AttachHis//2584a2e9-716e-4034-948f-ec49ba815794.pdf</t>
  </si>
  <si>
    <t>https://www.bseindia.com/xml-data/corpfiling/AttachHis//bd60d9ef-0a06-4cdf-b288-5c7bd025ebc0.pdf</t>
  </si>
  <si>
    <t>https://www.bseindia.com/xml-data/corpfiling/AttachHis//cb2f9680-8638-4274-a956-d6b172398bcc.pdf</t>
  </si>
  <si>
    <t>https://www.bseindia.com/xml-data/corpfiling/AttachHis//2d9f77ec-3f8e-45a6-bf51-ac1db3d166e6.pdf</t>
  </si>
  <si>
    <t>https://www.bseindia.com/xml-data/corpfiling/AttachHis//ce4586e4-0f64-4cf7-b122-35798e95bdb3.pdf</t>
  </si>
  <si>
    <t>https://www.bseindia.com/xml-data/corpfiling/AttachHis/d9d8ab8c-f0a0-487a-b711-4840dee84a79.pdf</t>
  </si>
  <si>
    <t>https://www.bseindia.com/xml-data/corpfiling/AttachHis//3bc7cec2-b9a7-4cad-96cf-5358988401b0.pdf</t>
  </si>
  <si>
    <t>https://query.prod.cms.rt.microsoft.com/cms/api/am/binary/RW1lMjE</t>
  </si>
  <si>
    <t xml:space="preserve">BRSR Scores 
(also called as ESG Scores) </t>
  </si>
  <si>
    <t xml:space="preserve">BRSR Core Scores
(also called as ESG Core Scores) </t>
  </si>
  <si>
    <t>Link to BRSR disclosures</t>
  </si>
  <si>
    <t>Link to BRSR Core Assured disclosures</t>
  </si>
  <si>
    <t>Weighted Average of BRSR Scores  &amp; BRSR Core Scores</t>
  </si>
  <si>
    <t>6. Weighted Average BRSR Scores &amp; BRSR Core Scores : Unrated Securities, TREPS / Reverse Repo Investments and Other Current Assets / (Liabilities) is considered as 0 for calculation of Weighted Average BRSR Scores and BRSR Core Scores.</t>
  </si>
  <si>
    <t>5. (i) Business Responsibility and Sustainability Reporting (BRSR) is a framework mandated by SEBI for the top 1,000 listed companies to disclose their ESG initiatives and performance. It has 140 parameters. This is rated/scored by SEBI registered ESG rating Providers (ERPs) who
          give ESG scores/BRSR scores to companies based on these reports. Links of BRSRs and the ESG scores are available above.
     (ii) BRSR Core is a subset of the comprehensive BRSR framework, focusing on 49 parameters across 9 ESG attributes. These KPIs are designed to provide measurable and outcome-oriented metrics. In FY24, reasonable assurance of BRSR Core was mandatory for top 150 listed
           companies, in FY25, this will be mandatory for 250 companies and so on. These are rated by SEBI registered ERPs who give ESG Core/BRSR Core scores based on these parameters. Links of assured BRSR Core and ESG Core scores are available above.
     (iii) Security wise ESG scores/BRSR scores and ESG core scores/BRSR core scores disclosed above are as provided by Stakeholder Empowerment Services (SES) which is SEBI registered ESG rating provider.</t>
  </si>
  <si>
    <t>Scheme Risk-O-Meter</t>
  </si>
  <si>
    <t>Benchmark Risk-O-Meter</t>
  </si>
  <si>
    <t>Benchmark Name : NIFTY100 ESG TRI</t>
  </si>
  <si>
    <t>Benchmark Name : NIFTY LARGE MIDCAP 250 TRI</t>
  </si>
  <si>
    <t>Benchmark Name : BSE 500 TRI</t>
  </si>
  <si>
    <t>Benchmark Name : NIFTY MNC TRI</t>
  </si>
  <si>
    <t>Benchmark Name : CRISIL HYBRID 35+65 - AGGRESSIVE INDEX</t>
  </si>
  <si>
    <t>Benchmark Name : CRISIL MEDIUM TO LONG DURATION DEBT A-III INDEX</t>
  </si>
  <si>
    <t>Benchmark Name : NIFTY INDIA CONSUMPTION TRI</t>
  </si>
  <si>
    <t>Benchmark Name : BSE TECK TRI</t>
  </si>
  <si>
    <t>Benchmark Name : BSE HC TRI</t>
  </si>
  <si>
    <t>Benchmark Name : NIFTY 50 TRI</t>
  </si>
  <si>
    <t>Benchmark Name : NIFTY 50 HYBRID COMPOSITE DEBT 15:85 INDEX</t>
  </si>
  <si>
    <t>Benchmark Name : CRISIL LIQUID OVERNIGHT INDEX</t>
  </si>
  <si>
    <t>Benchmark Name : NIFTY MEDIUM DURATION DEBT INDEX A-III</t>
  </si>
  <si>
    <t>Benchmark Name : NIFTY LIQUID INDEX A-I</t>
  </si>
  <si>
    <t>Benchmark Name : CRISIL DYNAMIC BOND A-III INDEX</t>
  </si>
  <si>
    <t>Benchmark Name : CRISIL MONEY MARKET A-I INDEX</t>
  </si>
  <si>
    <t>Benchmark Name : NIFTY CREDIT RISK BOND INDEX B-II</t>
  </si>
  <si>
    <t>Benchmark Name : CRISIL ULTRA SHORT DURATION DEBT A-I INDEX</t>
  </si>
  <si>
    <t>Benchmark Name : NIFTY MIDCAP 150 TRI</t>
  </si>
  <si>
    <t>Benchmark Name : NIFTY 10 YR BENCHMARK G-SEC</t>
  </si>
  <si>
    <t>Benchmark Name : NIFTY COMMODITIES TRI</t>
  </si>
  <si>
    <t>Benchmark Name : NIFTY ALL DURATION G-SEC INDEX</t>
  </si>
  <si>
    <t>Benchmark Name : 45% BSE 500 TRI + 40% CRISIL COMPOSITE BOND FUND INDEX + 10% DOMESTIC PRICES OF GOLD + 5% DOMESTIC PRICES OF SILVER</t>
  </si>
  <si>
    <t>Benchmark Name : BSE 100 TRI</t>
  </si>
  <si>
    <t>Benchmark Name : NIFTY 50 ARBITRAGE</t>
  </si>
  <si>
    <t>Benchmark Name : NIFTY INFRASTRUCTURE TRI</t>
  </si>
  <si>
    <t>Benchmark Name : CRISIL LOW DURATION DEBT A-I INDEX</t>
  </si>
  <si>
    <t>Benchmark Name : CRISIL SHORT DURATION DEBT A-II INDEX</t>
  </si>
  <si>
    <t>Benchmark Name : PRICE OF GOLD</t>
  </si>
  <si>
    <t>Benchmark Name : BSE PSU TRI</t>
  </si>
  <si>
    <t>Benchmark Name : BSE SENSEX TRI</t>
  </si>
  <si>
    <t>Benchmark Name : BSE 250 SMALL CAP TRI</t>
  </si>
  <si>
    <t>Benchmark Name : NIFTY BANKING &amp; PSU DEBT INDEX A-II</t>
  </si>
  <si>
    <t>Benchmark Name : NIFTY FINANCIAL SERVICES TRI</t>
  </si>
  <si>
    <t>Benchmark Name : NIFTY NEXT 50 TRI</t>
  </si>
  <si>
    <t>Benchmark Name : NIFTY BANK TRI</t>
  </si>
  <si>
    <t>Benchmark Name : NIFTY EQUITY SAVINGS INDEX</t>
  </si>
  <si>
    <t>Benchmark Name : BSE SENSEX NEXT 50 TRI</t>
  </si>
  <si>
    <t>Benchmark Name : NIFTY 200 QUALITY 30 INDEX TRI</t>
  </si>
  <si>
    <t>Benchmark Name : NIFTY CORPORATE BOND INDEX A-II</t>
  </si>
  <si>
    <t>Benchmark Name : CRISIL LONG TERM DEBT INDEX</t>
  </si>
  <si>
    <t>Benchmark Name : CRISIL MEDIUM TERM DEBT INDEX</t>
  </si>
  <si>
    <t>Benchmark Name : NIFTY SHORT DURATION DEBT INDEX A-II</t>
  </si>
  <si>
    <t>Benchmark Name : NIFTY IT TRI</t>
  </si>
  <si>
    <t>Benchmark Name : NIFTY PRIVATE BANK TRI</t>
  </si>
  <si>
    <t>Benchmark Name : CRISIL HYBRID 65+35 - CONSERVATIVE INDEX</t>
  </si>
  <si>
    <t>Benchmark Name : CRISIL HYBRID 85+15 - CONSERVATIVE INDEX</t>
  </si>
  <si>
    <t>Benchmark Name : S&amp;P 500</t>
  </si>
  <si>
    <t>Benchmark Name : CRISIL MEDIUM TO LONG TERM DEBT INDEX</t>
  </si>
  <si>
    <t>Benchmark Name : NIFTY 50 HYBRID COMPOSITE DEBT 50:50 INDEX</t>
  </si>
  <si>
    <t>Benchmark Name : NIFTY CPSE BOND PLUS SDL SEP 2026 50:50 INDEX</t>
  </si>
  <si>
    <t>Benchmark Name : NIFTY 500 MULTICAP 50:25:25 TRI</t>
  </si>
  <si>
    <t>Benchmark Name : NIFTY SMALLCAP 250 TRI</t>
  </si>
  <si>
    <t>Benchmark Name : CRISIL IBX GILT INDEX – JUNE 2036</t>
  </si>
  <si>
    <t>Benchmark Name : CRISIL IBX GILT INDEX – APRIL 2029</t>
  </si>
  <si>
    <t>Benchmark Name : CRISIL IBX SDL INDEX – SEPTEMBER 2027</t>
  </si>
  <si>
    <t>Benchmark Name : CRISIL LONG DURATION DEBT A-III INDEX</t>
  </si>
  <si>
    <t>Benchmark Name : NIFTY 500 TRI</t>
  </si>
  <si>
    <t>Benchmark Name : NIFTY 1D RATE INDEX</t>
  </si>
  <si>
    <t>Benchmark Name : NIFTY50 EQUAL WEIGHT TRI</t>
  </si>
  <si>
    <t>Benchmark Name : NIFTY ENERGY TRI</t>
  </si>
  <si>
    <t>Benchmark Name : NIFTY AUTO TRI</t>
  </si>
  <si>
    <t>Benchmark Name : PRICE OF SILVER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</si>
</sst>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dd/mm/yyyy;@"/>
    <numFmt numFmtId="165" formatCode="_(* #,##0_);_(* \(#,##0\);_(* &quot;-&quot;??_);_(@_)"/>
    <numFmt numFmtId="166" formatCode="mmmm\ dd\,\ yyyy"/>
  </numFmts>
  <fonts count="16" x14ac:knownFonts="1">
    <font>
      <sz val="11"/>
      <color theme="1"/>
      <name val="Calibri"/>
      <family val="2"/>
      <scheme val="minor"/>
    </font>
    <font>
      <sz val="10"/>
      <name val="Arial"/>
      <family val="2"/>
    </font>
    <font>
      <b/>
      <sz val="10"/>
      <name val="Franklin Gothic Book"/>
      <family val="2"/>
    </font>
    <font>
      <sz val="10"/>
      <name val="Franklin Gothic Book"/>
      <family val="2"/>
    </font>
    <font>
      <sz val="11"/>
      <color theme="1"/>
      <name val="Calibri"/>
      <family val="2"/>
      <scheme val="minor"/>
    </font>
    <font>
      <u/>
      <sz val="11"/>
      <color theme="10"/>
      <name val="Calibri"/>
      <family val="2"/>
    </font>
    <font>
      <b/>
      <sz val="11"/>
      <color theme="1"/>
      <name val="Calibri"/>
      <family val="2"/>
      <scheme val="minor"/>
    </font>
    <font>
      <b/>
      <sz val="10"/>
      <color theme="1"/>
      <name val="Franklin Gothic Book"/>
      <family val="2"/>
    </font>
    <font>
      <sz val="10"/>
      <color theme="1"/>
      <name val="Franklin Gothic Book"/>
      <family val="2"/>
    </font>
    <font>
      <b/>
      <sz val="14"/>
      <color theme="1"/>
      <name val="Franklin Gothic Book"/>
      <family val="2"/>
    </font>
    <font>
      <sz val="10"/>
      <color theme="0"/>
      <name val="Franklin Gothic Book"/>
      <family val="2"/>
    </font>
    <font>
      <sz val="12"/>
      <color theme="1"/>
      <name val="Franklin Gothic Book"/>
      <family val="2"/>
    </font>
    <font>
      <sz val="11"/>
      <color theme="1"/>
      <name val="Franklin Gothic Book"/>
      <family val="2"/>
    </font>
    <font>
      <b/>
      <sz val="14"/>
      <color theme="1"/>
      <name val="Calibri"/>
      <family val="2"/>
      <scheme val="minor"/>
    </font>
    <font>
      <b/>
      <sz val="11"/>
      <color theme="1"/>
      <name val="Franklin Gothic Book"/>
      <family val="2"/>
    </font>
    <font>
      <b/>
      <u/>
      <sz val="10"/>
      <color theme="1"/>
      <name val="Franklin Gothic Book"/>
      <family val="2"/>
    </font>
  </fonts>
  <fills count="4">
    <fill>
      <patternFill patternType="none"/>
    </fill>
    <fill>
      <patternFill patternType="gray125"/>
    </fill>
    <fill>
      <patternFill patternType="solid">
        <fgColor indexed="9"/>
        <bgColor indexed="64"/>
      </patternFill>
    </fill>
    <fill>
      <patternFill patternType="solid">
        <fgColor theme="4" tint="0.79995117038483843"/>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indexed="64"/>
      </left>
      <right style="thin">
        <color indexed="64"/>
      </right>
      <top/>
      <bottom style="thin">
        <color theme="0" tint="-0.14996795556505021"/>
      </bottom>
      <diagonal/>
    </border>
    <border>
      <left style="thin">
        <color indexed="64"/>
      </left>
      <right/>
      <top style="thin">
        <color indexed="64"/>
      </top>
      <bottom style="thin">
        <color theme="0" tint="-0.14996795556505021"/>
      </bottom>
      <diagonal/>
    </border>
    <border>
      <left style="thin">
        <color indexed="64"/>
      </left>
      <right/>
      <top/>
      <bottom style="thin">
        <color theme="0" tint="-0.14996795556505021"/>
      </bottom>
      <diagonal/>
    </border>
    <border>
      <left style="thin">
        <color indexed="64"/>
      </left>
      <right/>
      <top style="thin">
        <color theme="0" tint="-0.14996795556505021"/>
      </top>
      <bottom style="medium">
        <color indexed="64"/>
      </bottom>
      <diagonal/>
    </border>
    <border>
      <left style="thin">
        <color indexed="64"/>
      </left>
      <right style="medium">
        <color indexed="64"/>
      </right>
      <top style="thin">
        <color indexed="64"/>
      </top>
      <bottom style="thin">
        <color theme="0" tint="-0.14996795556505021"/>
      </bottom>
      <diagonal/>
    </border>
    <border>
      <left style="thin">
        <color indexed="64"/>
      </left>
      <right style="medium">
        <color indexed="64"/>
      </right>
      <top/>
      <bottom style="thin">
        <color theme="0" tint="-0.14996795556505021"/>
      </bottom>
      <diagonal/>
    </border>
    <border>
      <left style="thin">
        <color indexed="64"/>
      </left>
      <right style="medium">
        <color indexed="64"/>
      </right>
      <top style="thin">
        <color theme="0" tint="-0.14996795556505021"/>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medium">
        <color indexed="64"/>
      </bottom>
      <diagonal/>
    </border>
    <border>
      <left style="medium">
        <color indexed="64"/>
      </left>
      <right style="thin">
        <color indexed="64"/>
      </right>
      <top style="medium">
        <color indexed="64"/>
      </top>
      <bottom style="thin">
        <color theme="0" tint="-0.14993743705557422"/>
      </bottom>
      <diagonal/>
    </border>
    <border>
      <left style="medium">
        <color indexed="64"/>
      </left>
      <right style="thin">
        <color indexed="64"/>
      </right>
      <top style="thin">
        <color theme="0" tint="-0.14993743705557422"/>
      </top>
      <bottom style="thin">
        <color theme="0" tint="-0.14993743705557422"/>
      </bottom>
      <diagonal/>
    </border>
    <border>
      <left style="medium">
        <color indexed="64"/>
      </left>
      <right style="thin">
        <color indexed="64"/>
      </right>
      <top style="thin">
        <color theme="0" tint="-0.14993743705557422"/>
      </top>
      <bottom style="medium">
        <color indexed="64"/>
      </bottom>
      <diagonal/>
    </border>
    <border>
      <left style="thin">
        <color indexed="64"/>
      </left>
      <right style="thin">
        <color indexed="64"/>
      </right>
      <top/>
      <bottom/>
      <diagonal/>
    </border>
  </borders>
  <cellStyleXfs count="8">
    <xf numFmtId="0" fontId="0" fillId="0" borderId="0"/>
    <xf numFmtId="43" fontId="4" fillId="0" borderId="0" applyFont="0" applyFill="0" applyBorder="0" applyAlignment="0" applyProtection="0"/>
    <xf numFmtId="43" fontId="1" fillId="0" borderId="0" applyFont="0" applyFill="0" applyBorder="0" applyAlignment="0" applyProtection="0"/>
    <xf numFmtId="0" fontId="5"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0" fontId="1" fillId="0" borderId="0"/>
    <xf numFmtId="0" fontId="5" fillId="0" borderId="0" applyNumberFormat="0" applyFill="0" applyBorder="0" applyAlignment="0" applyProtection="0">
      <alignment vertical="top"/>
      <protection locked="0"/>
    </xf>
  </cellStyleXfs>
  <cellXfs count="86">
    <xf numFmtId="0" fontId="0" fillId="0" borderId="0" xfId="0"/>
    <xf numFmtId="0" fontId="7" fillId="0" borderId="0" xfId="0" applyFont="1"/>
    <xf numFmtId="0" fontId="8" fillId="0" borderId="0" xfId="0" applyFont="1"/>
    <xf numFmtId="164" fontId="8" fillId="0" borderId="0" xfId="0" applyNumberFormat="1" applyFont="1"/>
    <xf numFmtId="0" fontId="8" fillId="0" borderId="7" xfId="0" applyFont="1" applyBorder="1"/>
    <xf numFmtId="0" fontId="2" fillId="2" borderId="8" xfId="0" applyFont="1" applyFill="1" applyBorder="1" applyAlignment="1">
      <alignment horizontal="center"/>
    </xf>
    <xf numFmtId="0" fontId="8" fillId="0" borderId="9" xfId="0" applyFont="1" applyBorder="1"/>
    <xf numFmtId="0" fontId="9" fillId="0" borderId="0" xfId="0" applyFont="1"/>
    <xf numFmtId="0" fontId="10" fillId="0" borderId="0" xfId="0" applyFont="1"/>
    <xf numFmtId="0" fontId="2" fillId="0" borderId="2" xfId="0" applyFont="1" applyBorder="1" applyAlignment="1">
      <alignment vertical="center"/>
    </xf>
    <xf numFmtId="0" fontId="10" fillId="2" borderId="3" xfId="4" applyFont="1" applyFill="1" applyBorder="1"/>
    <xf numFmtId="164" fontId="10" fillId="0" borderId="0" xfId="0" applyNumberFormat="1" applyFont="1"/>
    <xf numFmtId="43" fontId="10" fillId="0" borderId="0" xfId="1" applyFont="1"/>
    <xf numFmtId="43" fontId="8" fillId="0" borderId="0" xfId="1" applyFont="1"/>
    <xf numFmtId="43" fontId="2" fillId="0" borderId="2" xfId="1" applyFont="1" applyFill="1" applyBorder="1" applyAlignment="1">
      <alignment vertical="center" wrapText="1"/>
    </xf>
    <xf numFmtId="165" fontId="10" fillId="0" borderId="0" xfId="1" applyNumberFormat="1" applyFont="1"/>
    <xf numFmtId="165" fontId="8" fillId="0" borderId="0" xfId="1" applyNumberFormat="1" applyFont="1"/>
    <xf numFmtId="165" fontId="2" fillId="0" borderId="2" xfId="1" applyNumberFormat="1" applyFont="1" applyFill="1" applyBorder="1" applyAlignment="1">
      <alignment vertical="center"/>
    </xf>
    <xf numFmtId="165" fontId="8" fillId="0" borderId="7" xfId="1" applyNumberFormat="1" applyFont="1" applyBorder="1"/>
    <xf numFmtId="165" fontId="8" fillId="0" borderId="9" xfId="1" applyNumberFormat="1" applyFont="1" applyBorder="1"/>
    <xf numFmtId="165" fontId="8" fillId="0" borderId="8" xfId="1" applyNumberFormat="1" applyFont="1" applyBorder="1"/>
    <xf numFmtId="0" fontId="11" fillId="0" borderId="0" xfId="0" applyFont="1"/>
    <xf numFmtId="166" fontId="12" fillId="0" borderId="0" xfId="0" applyNumberFormat="1" applyFont="1" applyAlignment="1">
      <alignment horizontal="left"/>
    </xf>
    <xf numFmtId="43" fontId="8" fillId="0" borderId="7" xfId="1" applyFont="1" applyBorder="1" applyAlignment="1">
      <alignment horizontal="right"/>
    </xf>
    <xf numFmtId="43" fontId="8" fillId="0" borderId="9" xfId="1" applyFont="1" applyBorder="1" applyAlignment="1">
      <alignment horizontal="right"/>
    </xf>
    <xf numFmtId="43" fontId="2" fillId="2" borderId="1" xfId="1" applyFont="1" applyFill="1" applyBorder="1" applyAlignment="1">
      <alignment horizontal="right"/>
    </xf>
    <xf numFmtId="43" fontId="7" fillId="0" borderId="4" xfId="1" applyFont="1" applyBorder="1" applyAlignment="1">
      <alignment horizontal="right"/>
    </xf>
    <xf numFmtId="0" fontId="6" fillId="0" borderId="0" xfId="0" applyFont="1"/>
    <xf numFmtId="0" fontId="10" fillId="2" borderId="0" xfId="4" applyFont="1" applyFill="1"/>
    <xf numFmtId="43" fontId="2" fillId="0" borderId="5" xfId="1" applyFont="1" applyFill="1" applyBorder="1" applyAlignment="1">
      <alignment vertical="center"/>
    </xf>
    <xf numFmtId="43" fontId="8" fillId="0" borderId="10" xfId="1" applyFont="1" applyBorder="1"/>
    <xf numFmtId="43" fontId="8" fillId="0" borderId="11" xfId="1" applyFont="1" applyBorder="1"/>
    <xf numFmtId="43" fontId="8" fillId="0" borderId="12" xfId="1" applyFont="1" applyBorder="1"/>
    <xf numFmtId="4" fontId="2" fillId="0" borderId="6" xfId="6" applyNumberFormat="1" applyFont="1" applyBorder="1" applyAlignment="1">
      <alignment vertical="center" wrapText="1"/>
    </xf>
    <xf numFmtId="164" fontId="8" fillId="0" borderId="13" xfId="0" applyNumberFormat="1" applyFont="1" applyBorder="1"/>
    <xf numFmtId="164" fontId="8" fillId="0" borderId="14" xfId="0" applyNumberFormat="1" applyFont="1" applyBorder="1"/>
    <xf numFmtId="164" fontId="8" fillId="0" borderId="15" xfId="0" applyNumberFormat="1" applyFont="1" applyBorder="1"/>
    <xf numFmtId="0" fontId="3" fillId="0" borderId="0" xfId="0" applyFont="1" applyAlignment="1">
      <alignment vertical="top"/>
    </xf>
    <xf numFmtId="43" fontId="5" fillId="0" borderId="0" xfId="3" quotePrefix="1" applyNumberFormat="1" applyAlignment="1" applyProtection="1"/>
    <xf numFmtId="0" fontId="6" fillId="0" borderId="1" xfId="0" applyFont="1" applyBorder="1"/>
    <xf numFmtId="0" fontId="0" fillId="0" borderId="1" xfId="0" applyBorder="1"/>
    <xf numFmtId="0" fontId="5" fillId="0" borderId="1" xfId="3" applyBorder="1" applyAlignment="1" applyProtection="1"/>
    <xf numFmtId="0" fontId="7" fillId="0" borderId="0" xfId="0" applyFont="1" applyAlignment="1">
      <alignment vertical="center"/>
    </xf>
    <xf numFmtId="0" fontId="7" fillId="0" borderId="1" xfId="0" applyFont="1" applyBorder="1" applyAlignment="1">
      <alignment vertical="center"/>
    </xf>
    <xf numFmtId="43" fontId="7" fillId="0" borderId="1" xfId="1" applyFont="1" applyBorder="1" applyAlignment="1">
      <alignment vertical="center"/>
    </xf>
    <xf numFmtId="43" fontId="7" fillId="0" borderId="1" xfId="1" applyFont="1" applyBorder="1" applyAlignment="1">
      <alignment vertical="center" wrapText="1"/>
    </xf>
    <xf numFmtId="0" fontId="8" fillId="0" borderId="1" xfId="0" applyFont="1" applyBorder="1"/>
    <xf numFmtId="43" fontId="8" fillId="0" borderId="1" xfId="1" applyFont="1" applyBorder="1"/>
    <xf numFmtId="0" fontId="7" fillId="0" borderId="1" xfId="0" applyFont="1" applyBorder="1"/>
    <xf numFmtId="43" fontId="7" fillId="0" borderId="1" xfId="1" applyFont="1" applyBorder="1"/>
    <xf numFmtId="0" fontId="14" fillId="0" borderId="0" xfId="0" applyFont="1"/>
    <xf numFmtId="43" fontId="14" fillId="0" borderId="0" xfId="1" applyFont="1"/>
    <xf numFmtId="0" fontId="2" fillId="0" borderId="16" xfId="6" applyFont="1" applyBorder="1" applyAlignment="1">
      <alignment vertical="center"/>
    </xf>
    <xf numFmtId="0" fontId="8" fillId="0" borderId="17" xfId="0" applyFont="1" applyBorder="1"/>
    <xf numFmtId="0" fontId="8" fillId="0" borderId="18" xfId="0" applyFont="1" applyBorder="1"/>
    <xf numFmtId="0" fontId="2" fillId="2" borderId="19" xfId="0" applyFont="1" applyFill="1" applyBorder="1"/>
    <xf numFmtId="0" fontId="2" fillId="0" borderId="20" xfId="6" applyFont="1" applyBorder="1" applyAlignment="1">
      <alignment vertical="center"/>
    </xf>
    <xf numFmtId="0" fontId="8" fillId="0" borderId="21" xfId="0" applyFont="1" applyBorder="1"/>
    <xf numFmtId="0" fontId="7" fillId="0" borderId="21" xfId="0" applyFont="1" applyBorder="1"/>
    <xf numFmtId="0" fontId="2" fillId="2" borderId="21" xfId="4" applyFont="1" applyFill="1" applyBorder="1"/>
    <xf numFmtId="0" fontId="2" fillId="2" borderId="22" xfId="0" applyFont="1" applyFill="1" applyBorder="1"/>
    <xf numFmtId="2" fontId="8" fillId="0" borderId="9" xfId="1" applyNumberFormat="1" applyFont="1" applyBorder="1" applyAlignment="1">
      <alignment horizontal="right"/>
    </xf>
    <xf numFmtId="2" fontId="2" fillId="2" borderId="1" xfId="1" applyNumberFormat="1" applyFont="1" applyFill="1" applyBorder="1" applyAlignment="1">
      <alignment horizontal="right"/>
    </xf>
    <xf numFmtId="43" fontId="2" fillId="2" borderId="23" xfId="1" applyFont="1" applyFill="1" applyBorder="1" applyAlignment="1">
      <alignment horizontal="right"/>
    </xf>
    <xf numFmtId="43" fontId="14" fillId="0" borderId="0" xfId="1" applyFont="1" applyFill="1"/>
    <xf numFmtId="43" fontId="7" fillId="0" borderId="1" xfId="1" applyFont="1" applyFill="1" applyBorder="1" applyAlignment="1">
      <alignment vertical="center"/>
    </xf>
    <xf numFmtId="43" fontId="7" fillId="0" borderId="1" xfId="1" applyFont="1" applyFill="1" applyBorder="1" applyAlignment="1">
      <alignment vertical="center" wrapText="1"/>
    </xf>
    <xf numFmtId="0" fontId="8" fillId="0" borderId="1" xfId="0" applyFont="1" applyBorder="1" applyAlignment="1">
      <alignment vertical="center"/>
    </xf>
    <xf numFmtId="43" fontId="8" fillId="0" borderId="1" xfId="1" applyFont="1" applyFill="1" applyBorder="1" applyAlignment="1">
      <alignment vertical="center"/>
    </xf>
    <xf numFmtId="43" fontId="8" fillId="0" borderId="1" xfId="1" applyFont="1" applyFill="1" applyBorder="1" applyAlignment="1">
      <alignment vertical="center" wrapText="1"/>
    </xf>
    <xf numFmtId="43" fontId="8" fillId="0" borderId="1" xfId="1" applyFont="1" applyFill="1" applyBorder="1"/>
    <xf numFmtId="43" fontId="7" fillId="0" borderId="1" xfId="1" applyFont="1" applyFill="1" applyBorder="1"/>
    <xf numFmtId="165" fontId="7" fillId="0" borderId="0" xfId="1" applyNumberFormat="1" applyFont="1"/>
    <xf numFmtId="43" fontId="2" fillId="0" borderId="5" xfId="1" applyFont="1" applyFill="1" applyBorder="1" applyAlignment="1">
      <alignment vertical="center" wrapText="1"/>
    </xf>
    <xf numFmtId="43" fontId="7" fillId="0" borderId="12" xfId="1" applyFont="1" applyBorder="1"/>
    <xf numFmtId="43" fontId="5" fillId="0" borderId="11" xfId="3" applyNumberFormat="1" applyBorder="1" applyAlignment="1" applyProtection="1"/>
    <xf numFmtId="43" fontId="2" fillId="0" borderId="5" xfId="1" applyFont="1" applyFill="1" applyBorder="1" applyAlignment="1">
      <alignment horizontal="left" vertical="top" wrapText="1"/>
    </xf>
    <xf numFmtId="43" fontId="8" fillId="0" borderId="11" xfId="1" applyFont="1" applyBorder="1" applyAlignment="1">
      <alignment horizontal="right"/>
    </xf>
    <xf numFmtId="43" fontId="7" fillId="0" borderId="12" xfId="1" applyFont="1" applyFill="1" applyBorder="1"/>
    <xf numFmtId="164" fontId="8" fillId="0" borderId="15" xfId="0" applyNumberFormat="1" applyFont="1" applyBorder="1" applyAlignment="1">
      <alignment wrapText="1"/>
    </xf>
    <xf numFmtId="0" fontId="15" fillId="3" borderId="0" xfId="0" applyFont="1" applyFill="1"/>
    <xf numFmtId="165" fontId="8" fillId="3" borderId="0" xfId="1" applyNumberFormat="1" applyFont="1" applyFill="1"/>
    <xf numFmtId="0" fontId="13" fillId="0" borderId="0" xfId="0" applyFont="1" applyAlignment="1">
      <alignment horizontal="center"/>
    </xf>
    <xf numFmtId="0" fontId="8" fillId="0" borderId="0" xfId="0" applyFont="1" applyAlignment="1">
      <alignment horizontal="left" vertical="top" wrapText="1"/>
    </xf>
    <xf numFmtId="0" fontId="0" fillId="0" borderId="0" xfId="0" applyAlignment="1">
      <alignment horizontal="left" vertical="top" wrapText="1"/>
    </xf>
    <xf numFmtId="0" fontId="3" fillId="0" borderId="0" xfId="7" applyFont="1" applyFill="1" applyBorder="1" applyAlignment="1" applyProtection="1">
      <alignment wrapText="1"/>
      <protection locked="0"/>
    </xf>
  </cellXfs>
  <cellStyles count="8">
    <cellStyle name="Comma" xfId="1" builtinId="3"/>
    <cellStyle name="Comma 2" xfId="2" xr:uid="{E32C5651-F78B-4A07-90DF-4B2E55638897}"/>
    <cellStyle name="Hyperlink" xfId="3" builtinId="8"/>
    <cellStyle name="Hyperlink 2" xfId="7" xr:uid="{BEFF763E-8C01-42B1-9905-EB27D7B28032}"/>
    <cellStyle name="Normal" xfId="0" builtinId="0"/>
    <cellStyle name="Normal 2" xfId="4" xr:uid="{69070FC0-F375-4D9B-9B58-85835D940817}"/>
    <cellStyle name="Percent 2" xfId="5" xr:uid="{CFF42482-9BAE-4BEF-86F5-76D7721CC63A}"/>
    <cellStyle name="Style 1" xfId="6" xr:uid="{707F721B-AC8E-4BDA-A6CB-9AC663276BDA}"/>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theme" Target="theme/theme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drawing100.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1.jpeg"/></Relationships>
</file>

<file path=xl/drawings/_rels/drawing101.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1.jpeg"/></Relationships>
</file>

<file path=xl/drawings/_rels/drawing102.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jpeg"/></Relationships>
</file>

<file path=xl/drawings/_rels/drawing10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9.jpeg"/></Relationships>
</file>

<file path=xl/drawings/_rels/drawing10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9.jpeg"/></Relationships>
</file>

<file path=xl/drawings/_rels/drawing105.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1.jpeg"/></Relationships>
</file>

<file path=xl/drawings/_rels/drawing10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9.jpeg"/></Relationships>
</file>

<file path=xl/drawings/_rels/drawing107.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9.jpeg"/></Relationships>
</file>

<file path=xl/drawings/_rels/drawing10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9.jpeg"/></Relationships>
</file>

<file path=xl/drawings/_rels/drawing10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drawing110.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9.jpeg"/></Relationships>
</file>

<file path=xl/drawings/_rels/drawing111.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9.jpeg"/></Relationships>
</file>

<file path=xl/drawings/_rels/drawing11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drawing113.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drawings/_rels/drawing1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drawing11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drawing11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drawing11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drawing11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drawing11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4.jpeg"/></Relationships>
</file>

<file path=xl/drawings/_rels/drawing12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drawing12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drawing12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12.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12.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1.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1.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3.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jpeg"/></Relationships>
</file>

<file path=xl/drawings/_rels/drawing3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1.jpeg"/></Relationships>
</file>

<file path=xl/drawings/_rels/drawing33.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2.jpeg"/></Relationships>
</file>

<file path=xl/drawings/_rels/drawing3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drawing35.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2.jpeg"/></Relationships>
</file>

<file path=xl/drawings/_rels/drawing3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drawing3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drawing38.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1.jpeg"/></Relationships>
</file>

<file path=xl/drawings/_rels/drawing3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drawing4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drawing4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drawing4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drawing4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drawing4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drawing45.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4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drawing4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drawing4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1.jpeg"/></Relationships>
</file>

<file path=xl/drawings/_rels/drawing4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drawing5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drawing5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drawing5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drawing5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drawing5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1.jpeg"/></Relationships>
</file>

<file path=xl/drawings/_rels/drawing5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drawing5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1.jpeg"/></Relationships>
</file>

<file path=xl/drawings/_rels/drawing57.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1.jpeg"/></Relationships>
</file>

<file path=xl/drawings/_rels/drawing5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1.jpeg"/></Relationships>
</file>

<file path=xl/drawings/_rels/drawing5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60.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9.jpeg"/></Relationships>
</file>

<file path=xl/drawings/_rels/drawing6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drawing6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drawing6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drawing6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drawing65.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2.jpeg"/></Relationships>
</file>

<file path=xl/drawings/_rels/drawing66.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4.jpeg"/></Relationships>
</file>

<file path=xl/drawings/_rels/drawing6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drawing6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7.jpeg"/></Relationships>
</file>

<file path=xl/drawings/_rels/drawing69.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9.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drawing70.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9.jpeg"/></Relationships>
</file>

<file path=xl/drawings/_rels/drawing7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drawing7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9.jpeg"/></Relationships>
</file>

<file path=xl/drawings/_rels/drawing7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9.jpeg"/></Relationships>
</file>

<file path=xl/drawings/_rels/drawing7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drawing75.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9.jpeg"/></Relationships>
</file>

<file path=xl/drawings/_rels/drawing7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9.jpeg"/></Relationships>
</file>

<file path=xl/drawings/_rels/drawing77.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9.jpeg"/></Relationships>
</file>

<file path=xl/drawings/_rels/drawing78.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4.jpeg"/></Relationships>
</file>

<file path=xl/drawings/_rels/drawing79.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drawing80.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9.jpeg"/></Relationships>
</file>

<file path=xl/drawings/_rels/drawing81.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9.jpeg"/></Relationships>
</file>

<file path=xl/drawings/_rels/drawing8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9.jpeg"/></Relationships>
</file>

<file path=xl/drawings/_rels/drawing8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9.jpeg"/></Relationships>
</file>

<file path=xl/drawings/_rels/drawing8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9.jpeg"/></Relationships>
</file>

<file path=xl/drawings/_rels/drawing85.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9.jpeg"/></Relationships>
</file>

<file path=xl/drawings/_rels/drawing8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7.jpeg"/></Relationships>
</file>

<file path=xl/drawings/_rels/drawing87.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9.jpeg"/></Relationships>
</file>

<file path=xl/drawings/_rels/drawing8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9.jpeg"/></Relationships>
</file>

<file path=xl/drawings/_rels/drawing89.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drawing90.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9.jpeg"/></Relationships>
</file>

<file path=xl/drawings/_rels/drawing91.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9.jpeg"/></Relationships>
</file>

<file path=xl/drawings/_rels/drawing9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drawing9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9.jpeg"/></Relationships>
</file>

<file path=xl/drawings/_rels/drawing9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9.jpeg"/></Relationships>
</file>

<file path=xl/drawings/_rels/drawing95.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9.jpeg"/></Relationships>
</file>

<file path=xl/drawings/_rels/drawing9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9.jpeg"/></Relationships>
</file>

<file path=xl/drawings/_rels/drawing97.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9.jpeg"/></Relationships>
</file>

<file path=xl/drawings/_rels/drawing9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drawing9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115</xdr:row>
      <xdr:rowOff>0</xdr:rowOff>
    </xdr:from>
    <xdr:to>
      <xdr:col>2</xdr:col>
      <xdr:colOff>2585361</xdr:colOff>
      <xdr:row>122</xdr:row>
      <xdr:rowOff>106500</xdr:rowOff>
    </xdr:to>
    <xdr:pic>
      <xdr:nvPicPr>
        <xdr:cNvPr id="2" name="Picture 1">
          <a:extLst>
            <a:ext uri="{FF2B5EF4-FFF2-40B4-BE49-F238E27FC236}">
              <a16:creationId xmlns:a16="http://schemas.microsoft.com/office/drawing/2014/main" id="{73FF8804-804F-45B0-82A3-3958B76BA9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23441025"/>
          <a:ext cx="2585361" cy="1440000"/>
        </a:xfrm>
        <a:prstGeom prst="rect">
          <a:avLst/>
        </a:prstGeom>
      </xdr:spPr>
    </xdr:pic>
    <xdr:clientData/>
  </xdr:twoCellAnchor>
  <xdr:twoCellAnchor editAs="oneCell">
    <xdr:from>
      <xdr:col>4</xdr:col>
      <xdr:colOff>0</xdr:colOff>
      <xdr:row>115</xdr:row>
      <xdr:rowOff>0</xdr:rowOff>
    </xdr:from>
    <xdr:to>
      <xdr:col>5</xdr:col>
      <xdr:colOff>639024</xdr:colOff>
      <xdr:row>122</xdr:row>
      <xdr:rowOff>106500</xdr:rowOff>
    </xdr:to>
    <xdr:pic>
      <xdr:nvPicPr>
        <xdr:cNvPr id="3" name="Picture 2">
          <a:extLst>
            <a:ext uri="{FF2B5EF4-FFF2-40B4-BE49-F238E27FC236}">
              <a16:creationId xmlns:a16="http://schemas.microsoft.com/office/drawing/2014/main" id="{C62C7EA1-4FA7-4880-BA81-2049B2D756E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53050" y="23441025"/>
          <a:ext cx="2220174" cy="1440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179</xdr:row>
      <xdr:rowOff>0</xdr:rowOff>
    </xdr:from>
    <xdr:to>
      <xdr:col>2</xdr:col>
      <xdr:colOff>2585361</xdr:colOff>
      <xdr:row>186</xdr:row>
      <xdr:rowOff>106500</xdr:rowOff>
    </xdr:to>
    <xdr:pic>
      <xdr:nvPicPr>
        <xdr:cNvPr id="2" name="Picture 1">
          <a:extLst>
            <a:ext uri="{FF2B5EF4-FFF2-40B4-BE49-F238E27FC236}">
              <a16:creationId xmlns:a16="http://schemas.microsoft.com/office/drawing/2014/main" id="{4575CC5D-4A6F-4A18-A991-6193EE55EF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34469917"/>
          <a:ext cx="2585361" cy="1440000"/>
        </a:xfrm>
        <a:prstGeom prst="rect">
          <a:avLst/>
        </a:prstGeom>
      </xdr:spPr>
    </xdr:pic>
    <xdr:clientData/>
  </xdr:twoCellAnchor>
  <xdr:twoCellAnchor editAs="oneCell">
    <xdr:from>
      <xdr:col>4</xdr:col>
      <xdr:colOff>0</xdr:colOff>
      <xdr:row>179</xdr:row>
      <xdr:rowOff>0</xdr:rowOff>
    </xdr:from>
    <xdr:to>
      <xdr:col>5</xdr:col>
      <xdr:colOff>643257</xdr:colOff>
      <xdr:row>186</xdr:row>
      <xdr:rowOff>106500</xdr:rowOff>
    </xdr:to>
    <xdr:pic>
      <xdr:nvPicPr>
        <xdr:cNvPr id="3" name="Picture 2">
          <a:extLst>
            <a:ext uri="{FF2B5EF4-FFF2-40B4-BE49-F238E27FC236}">
              <a16:creationId xmlns:a16="http://schemas.microsoft.com/office/drawing/2014/main" id="{551957A1-C95C-4459-98C6-93DC39E6C1A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34469917"/>
          <a:ext cx="2220174" cy="1440000"/>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2489914</xdr:colOff>
      <xdr:row>80</xdr:row>
      <xdr:rowOff>106500</xdr:rowOff>
    </xdr:to>
    <xdr:pic>
      <xdr:nvPicPr>
        <xdr:cNvPr id="2" name="Picture 1">
          <a:extLst>
            <a:ext uri="{FF2B5EF4-FFF2-40B4-BE49-F238E27FC236}">
              <a16:creationId xmlns:a16="http://schemas.microsoft.com/office/drawing/2014/main" id="{6ABBB4FD-5E42-49FD-8EF4-15E0008F29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4308667"/>
          <a:ext cx="2489914" cy="1440000"/>
        </a:xfrm>
        <a:prstGeom prst="rect">
          <a:avLst/>
        </a:prstGeom>
      </xdr:spPr>
    </xdr:pic>
    <xdr:clientData/>
  </xdr:twoCellAnchor>
  <xdr:twoCellAnchor editAs="oneCell">
    <xdr:from>
      <xdr:col>4</xdr:col>
      <xdr:colOff>0</xdr:colOff>
      <xdr:row>73</xdr:row>
      <xdr:rowOff>0</xdr:rowOff>
    </xdr:from>
    <xdr:to>
      <xdr:col>5</xdr:col>
      <xdr:colOff>643257</xdr:colOff>
      <xdr:row>80</xdr:row>
      <xdr:rowOff>106500</xdr:rowOff>
    </xdr:to>
    <xdr:pic>
      <xdr:nvPicPr>
        <xdr:cNvPr id="3" name="Picture 2">
          <a:extLst>
            <a:ext uri="{FF2B5EF4-FFF2-40B4-BE49-F238E27FC236}">
              <a16:creationId xmlns:a16="http://schemas.microsoft.com/office/drawing/2014/main" id="{5B2577CC-FB9F-470B-ACEE-717A5A0ABAE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4308667"/>
          <a:ext cx="2220174" cy="1440000"/>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2489914</xdr:colOff>
      <xdr:row>79</xdr:row>
      <xdr:rowOff>106500</xdr:rowOff>
    </xdr:to>
    <xdr:pic>
      <xdr:nvPicPr>
        <xdr:cNvPr id="2" name="Picture 1">
          <a:extLst>
            <a:ext uri="{FF2B5EF4-FFF2-40B4-BE49-F238E27FC236}">
              <a16:creationId xmlns:a16="http://schemas.microsoft.com/office/drawing/2014/main" id="{358A3E06-65F7-43C3-A17C-DD10EF130C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4118167"/>
          <a:ext cx="2489914" cy="1440000"/>
        </a:xfrm>
        <a:prstGeom prst="rect">
          <a:avLst/>
        </a:prstGeom>
      </xdr:spPr>
    </xdr:pic>
    <xdr:clientData/>
  </xdr:twoCellAnchor>
  <xdr:twoCellAnchor editAs="oneCell">
    <xdr:from>
      <xdr:col>4</xdr:col>
      <xdr:colOff>0</xdr:colOff>
      <xdr:row>72</xdr:row>
      <xdr:rowOff>0</xdr:rowOff>
    </xdr:from>
    <xdr:to>
      <xdr:col>5</xdr:col>
      <xdr:colOff>643257</xdr:colOff>
      <xdr:row>79</xdr:row>
      <xdr:rowOff>106500</xdr:rowOff>
    </xdr:to>
    <xdr:pic>
      <xdr:nvPicPr>
        <xdr:cNvPr id="3" name="Picture 2">
          <a:extLst>
            <a:ext uri="{FF2B5EF4-FFF2-40B4-BE49-F238E27FC236}">
              <a16:creationId xmlns:a16="http://schemas.microsoft.com/office/drawing/2014/main" id="{C0490E70-FFBA-4967-B05E-8536A758A47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4118167"/>
          <a:ext cx="2220174" cy="1440000"/>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2220174</xdr:colOff>
      <xdr:row>97</xdr:row>
      <xdr:rowOff>106500</xdr:rowOff>
    </xdr:to>
    <xdr:pic>
      <xdr:nvPicPr>
        <xdr:cNvPr id="2" name="Picture 1">
          <a:extLst>
            <a:ext uri="{FF2B5EF4-FFF2-40B4-BE49-F238E27FC236}">
              <a16:creationId xmlns:a16="http://schemas.microsoft.com/office/drawing/2014/main" id="{1685C828-C43F-4BF9-B951-8644D48F93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7547167"/>
          <a:ext cx="2220174" cy="1440000"/>
        </a:xfrm>
        <a:prstGeom prst="rect">
          <a:avLst/>
        </a:prstGeom>
      </xdr:spPr>
    </xdr:pic>
    <xdr:clientData/>
  </xdr:twoCellAnchor>
  <xdr:twoCellAnchor editAs="oneCell">
    <xdr:from>
      <xdr:col>4</xdr:col>
      <xdr:colOff>0</xdr:colOff>
      <xdr:row>90</xdr:row>
      <xdr:rowOff>0</xdr:rowOff>
    </xdr:from>
    <xdr:to>
      <xdr:col>5</xdr:col>
      <xdr:colOff>643257</xdr:colOff>
      <xdr:row>97</xdr:row>
      <xdr:rowOff>106500</xdr:rowOff>
    </xdr:to>
    <xdr:pic>
      <xdr:nvPicPr>
        <xdr:cNvPr id="3" name="Picture 2">
          <a:extLst>
            <a:ext uri="{FF2B5EF4-FFF2-40B4-BE49-F238E27FC236}">
              <a16:creationId xmlns:a16="http://schemas.microsoft.com/office/drawing/2014/main" id="{334C471F-95E7-4340-A046-AB40F8B8A8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7547167"/>
          <a:ext cx="2220174" cy="1440000"/>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2220174</xdr:colOff>
      <xdr:row>82</xdr:row>
      <xdr:rowOff>106500</xdr:rowOff>
    </xdr:to>
    <xdr:pic>
      <xdr:nvPicPr>
        <xdr:cNvPr id="2" name="Picture 1">
          <a:extLst>
            <a:ext uri="{FF2B5EF4-FFF2-40B4-BE49-F238E27FC236}">
              <a16:creationId xmlns:a16="http://schemas.microsoft.com/office/drawing/2014/main" id="{307EEA55-EDD1-4076-B681-5C89C75D3A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4689667"/>
          <a:ext cx="2220174" cy="1440000"/>
        </a:xfrm>
        <a:prstGeom prst="rect">
          <a:avLst/>
        </a:prstGeom>
      </xdr:spPr>
    </xdr:pic>
    <xdr:clientData/>
  </xdr:twoCellAnchor>
  <xdr:twoCellAnchor editAs="oneCell">
    <xdr:from>
      <xdr:col>4</xdr:col>
      <xdr:colOff>0</xdr:colOff>
      <xdr:row>75</xdr:row>
      <xdr:rowOff>0</xdr:rowOff>
    </xdr:from>
    <xdr:to>
      <xdr:col>5</xdr:col>
      <xdr:colOff>643257</xdr:colOff>
      <xdr:row>82</xdr:row>
      <xdr:rowOff>106500</xdr:rowOff>
    </xdr:to>
    <xdr:pic>
      <xdr:nvPicPr>
        <xdr:cNvPr id="3" name="Picture 2">
          <a:extLst>
            <a:ext uri="{FF2B5EF4-FFF2-40B4-BE49-F238E27FC236}">
              <a16:creationId xmlns:a16="http://schemas.microsoft.com/office/drawing/2014/main" id="{8F7A0BEB-ABEA-4AE8-B7B9-0C390CEC054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4689667"/>
          <a:ext cx="2220174" cy="1440000"/>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2220174</xdr:colOff>
      <xdr:row>82</xdr:row>
      <xdr:rowOff>106500</xdr:rowOff>
    </xdr:to>
    <xdr:pic>
      <xdr:nvPicPr>
        <xdr:cNvPr id="2" name="Picture 1">
          <a:extLst>
            <a:ext uri="{FF2B5EF4-FFF2-40B4-BE49-F238E27FC236}">
              <a16:creationId xmlns:a16="http://schemas.microsoft.com/office/drawing/2014/main" id="{A509949D-EEB1-460A-9C03-D0114BD513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4689667"/>
          <a:ext cx="2220174" cy="1440000"/>
        </a:xfrm>
        <a:prstGeom prst="rect">
          <a:avLst/>
        </a:prstGeom>
      </xdr:spPr>
    </xdr:pic>
    <xdr:clientData/>
  </xdr:twoCellAnchor>
  <xdr:twoCellAnchor editAs="oneCell">
    <xdr:from>
      <xdr:col>4</xdr:col>
      <xdr:colOff>0</xdr:colOff>
      <xdr:row>75</xdr:row>
      <xdr:rowOff>0</xdr:rowOff>
    </xdr:from>
    <xdr:to>
      <xdr:col>5</xdr:col>
      <xdr:colOff>643257</xdr:colOff>
      <xdr:row>82</xdr:row>
      <xdr:rowOff>106500</xdr:rowOff>
    </xdr:to>
    <xdr:pic>
      <xdr:nvPicPr>
        <xdr:cNvPr id="3" name="Picture 2">
          <a:extLst>
            <a:ext uri="{FF2B5EF4-FFF2-40B4-BE49-F238E27FC236}">
              <a16:creationId xmlns:a16="http://schemas.microsoft.com/office/drawing/2014/main" id="{A11B3651-EA83-496A-BC10-7FD8608072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4689667"/>
          <a:ext cx="2220174" cy="1440000"/>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2489914</xdr:colOff>
      <xdr:row>90</xdr:row>
      <xdr:rowOff>106500</xdr:rowOff>
    </xdr:to>
    <xdr:pic>
      <xdr:nvPicPr>
        <xdr:cNvPr id="2" name="Picture 1">
          <a:extLst>
            <a:ext uri="{FF2B5EF4-FFF2-40B4-BE49-F238E27FC236}">
              <a16:creationId xmlns:a16="http://schemas.microsoft.com/office/drawing/2014/main" id="{893A435C-B830-4074-85F2-10E47D2B11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6213667"/>
          <a:ext cx="2489914" cy="1440000"/>
        </a:xfrm>
        <a:prstGeom prst="rect">
          <a:avLst/>
        </a:prstGeom>
      </xdr:spPr>
    </xdr:pic>
    <xdr:clientData/>
  </xdr:twoCellAnchor>
  <xdr:twoCellAnchor editAs="oneCell">
    <xdr:from>
      <xdr:col>4</xdr:col>
      <xdr:colOff>0</xdr:colOff>
      <xdr:row>83</xdr:row>
      <xdr:rowOff>0</xdr:rowOff>
    </xdr:from>
    <xdr:to>
      <xdr:col>5</xdr:col>
      <xdr:colOff>643257</xdr:colOff>
      <xdr:row>90</xdr:row>
      <xdr:rowOff>106500</xdr:rowOff>
    </xdr:to>
    <xdr:pic>
      <xdr:nvPicPr>
        <xdr:cNvPr id="3" name="Picture 2">
          <a:extLst>
            <a:ext uri="{FF2B5EF4-FFF2-40B4-BE49-F238E27FC236}">
              <a16:creationId xmlns:a16="http://schemas.microsoft.com/office/drawing/2014/main" id="{F805C408-621D-4D0F-A2F6-9F09438DEA2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6213667"/>
          <a:ext cx="2220174" cy="1440000"/>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2220174</xdr:colOff>
      <xdr:row>91</xdr:row>
      <xdr:rowOff>106500</xdr:rowOff>
    </xdr:to>
    <xdr:pic>
      <xdr:nvPicPr>
        <xdr:cNvPr id="2" name="Picture 1">
          <a:extLst>
            <a:ext uri="{FF2B5EF4-FFF2-40B4-BE49-F238E27FC236}">
              <a16:creationId xmlns:a16="http://schemas.microsoft.com/office/drawing/2014/main" id="{635DC889-C255-4B9C-9221-6D22ECBB8B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6404167"/>
          <a:ext cx="2220174" cy="1440000"/>
        </a:xfrm>
        <a:prstGeom prst="rect">
          <a:avLst/>
        </a:prstGeom>
      </xdr:spPr>
    </xdr:pic>
    <xdr:clientData/>
  </xdr:twoCellAnchor>
  <xdr:twoCellAnchor editAs="oneCell">
    <xdr:from>
      <xdr:col>4</xdr:col>
      <xdr:colOff>0</xdr:colOff>
      <xdr:row>84</xdr:row>
      <xdr:rowOff>0</xdr:rowOff>
    </xdr:from>
    <xdr:to>
      <xdr:col>5</xdr:col>
      <xdr:colOff>643257</xdr:colOff>
      <xdr:row>91</xdr:row>
      <xdr:rowOff>106500</xdr:rowOff>
    </xdr:to>
    <xdr:pic>
      <xdr:nvPicPr>
        <xdr:cNvPr id="3" name="Picture 2">
          <a:extLst>
            <a:ext uri="{FF2B5EF4-FFF2-40B4-BE49-F238E27FC236}">
              <a16:creationId xmlns:a16="http://schemas.microsoft.com/office/drawing/2014/main" id="{D2931D15-367B-467E-B121-24C4380BF77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6404167"/>
          <a:ext cx="2220174" cy="1440000"/>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2220174</xdr:colOff>
      <xdr:row>90</xdr:row>
      <xdr:rowOff>106500</xdr:rowOff>
    </xdr:to>
    <xdr:pic>
      <xdr:nvPicPr>
        <xdr:cNvPr id="2" name="Picture 1">
          <a:extLst>
            <a:ext uri="{FF2B5EF4-FFF2-40B4-BE49-F238E27FC236}">
              <a16:creationId xmlns:a16="http://schemas.microsoft.com/office/drawing/2014/main" id="{A63BF28A-2AD8-4E73-97F0-DC242783B8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6213667"/>
          <a:ext cx="2220174" cy="1440000"/>
        </a:xfrm>
        <a:prstGeom prst="rect">
          <a:avLst/>
        </a:prstGeom>
      </xdr:spPr>
    </xdr:pic>
    <xdr:clientData/>
  </xdr:twoCellAnchor>
  <xdr:twoCellAnchor editAs="oneCell">
    <xdr:from>
      <xdr:col>4</xdr:col>
      <xdr:colOff>0</xdr:colOff>
      <xdr:row>83</xdr:row>
      <xdr:rowOff>0</xdr:rowOff>
    </xdr:from>
    <xdr:to>
      <xdr:col>5</xdr:col>
      <xdr:colOff>643257</xdr:colOff>
      <xdr:row>90</xdr:row>
      <xdr:rowOff>106500</xdr:rowOff>
    </xdr:to>
    <xdr:pic>
      <xdr:nvPicPr>
        <xdr:cNvPr id="3" name="Picture 2">
          <a:extLst>
            <a:ext uri="{FF2B5EF4-FFF2-40B4-BE49-F238E27FC236}">
              <a16:creationId xmlns:a16="http://schemas.microsoft.com/office/drawing/2014/main" id="{30732E0E-F4B5-4511-80E0-D7BD29AF1C8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6213667"/>
          <a:ext cx="2220174" cy="1440000"/>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2220174</xdr:colOff>
      <xdr:row>92</xdr:row>
      <xdr:rowOff>106500</xdr:rowOff>
    </xdr:to>
    <xdr:pic>
      <xdr:nvPicPr>
        <xdr:cNvPr id="2" name="Picture 1">
          <a:extLst>
            <a:ext uri="{FF2B5EF4-FFF2-40B4-BE49-F238E27FC236}">
              <a16:creationId xmlns:a16="http://schemas.microsoft.com/office/drawing/2014/main" id="{1F8C8181-8E24-4E80-A929-F4D0DC7C1B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6594667"/>
          <a:ext cx="2220174" cy="1440000"/>
        </a:xfrm>
        <a:prstGeom prst="rect">
          <a:avLst/>
        </a:prstGeom>
      </xdr:spPr>
    </xdr:pic>
    <xdr:clientData/>
  </xdr:twoCellAnchor>
  <xdr:twoCellAnchor editAs="oneCell">
    <xdr:from>
      <xdr:col>4</xdr:col>
      <xdr:colOff>0</xdr:colOff>
      <xdr:row>85</xdr:row>
      <xdr:rowOff>0</xdr:rowOff>
    </xdr:from>
    <xdr:to>
      <xdr:col>5</xdr:col>
      <xdr:colOff>643257</xdr:colOff>
      <xdr:row>92</xdr:row>
      <xdr:rowOff>106500</xdr:rowOff>
    </xdr:to>
    <xdr:pic>
      <xdr:nvPicPr>
        <xdr:cNvPr id="3" name="Picture 2">
          <a:extLst>
            <a:ext uri="{FF2B5EF4-FFF2-40B4-BE49-F238E27FC236}">
              <a16:creationId xmlns:a16="http://schemas.microsoft.com/office/drawing/2014/main" id="{DD003EE3-1FD3-413C-A39C-79D5737C6E3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6594667"/>
          <a:ext cx="2220174" cy="1440000"/>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1</xdr:col>
      <xdr:colOff>0</xdr:colOff>
      <xdr:row>127</xdr:row>
      <xdr:rowOff>0</xdr:rowOff>
    </xdr:from>
    <xdr:to>
      <xdr:col>2</xdr:col>
      <xdr:colOff>2585361</xdr:colOff>
      <xdr:row>134</xdr:row>
      <xdr:rowOff>106500</xdr:rowOff>
    </xdr:to>
    <xdr:pic>
      <xdr:nvPicPr>
        <xdr:cNvPr id="2" name="Picture 1">
          <a:extLst>
            <a:ext uri="{FF2B5EF4-FFF2-40B4-BE49-F238E27FC236}">
              <a16:creationId xmlns:a16="http://schemas.microsoft.com/office/drawing/2014/main" id="{1667651B-1592-43A9-B186-BB39809EE9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24690917"/>
          <a:ext cx="2585361" cy="1440000"/>
        </a:xfrm>
        <a:prstGeom prst="rect">
          <a:avLst/>
        </a:prstGeom>
      </xdr:spPr>
    </xdr:pic>
    <xdr:clientData/>
  </xdr:twoCellAnchor>
  <xdr:twoCellAnchor editAs="oneCell">
    <xdr:from>
      <xdr:col>4</xdr:col>
      <xdr:colOff>0</xdr:colOff>
      <xdr:row>127</xdr:row>
      <xdr:rowOff>0</xdr:rowOff>
    </xdr:from>
    <xdr:to>
      <xdr:col>5</xdr:col>
      <xdr:colOff>643257</xdr:colOff>
      <xdr:row>134</xdr:row>
      <xdr:rowOff>106500</xdr:rowOff>
    </xdr:to>
    <xdr:pic>
      <xdr:nvPicPr>
        <xdr:cNvPr id="3" name="Picture 2">
          <a:extLst>
            <a:ext uri="{FF2B5EF4-FFF2-40B4-BE49-F238E27FC236}">
              <a16:creationId xmlns:a16="http://schemas.microsoft.com/office/drawing/2014/main" id="{C9773682-04A0-45CE-8DEC-1A130BA3D22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24690917"/>
          <a:ext cx="2220174" cy="144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2585361</xdr:colOff>
      <xdr:row>128</xdr:row>
      <xdr:rowOff>106500</xdr:rowOff>
    </xdr:to>
    <xdr:pic>
      <xdr:nvPicPr>
        <xdr:cNvPr id="2" name="Picture 1">
          <a:extLst>
            <a:ext uri="{FF2B5EF4-FFF2-40B4-BE49-F238E27FC236}">
              <a16:creationId xmlns:a16="http://schemas.microsoft.com/office/drawing/2014/main" id="{AF4BA972-21A8-4344-A4F9-72FE0BEFAA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23452667"/>
          <a:ext cx="2585361" cy="1440000"/>
        </a:xfrm>
        <a:prstGeom prst="rect">
          <a:avLst/>
        </a:prstGeom>
      </xdr:spPr>
    </xdr:pic>
    <xdr:clientData/>
  </xdr:twoCellAnchor>
  <xdr:twoCellAnchor editAs="oneCell">
    <xdr:from>
      <xdr:col>4</xdr:col>
      <xdr:colOff>0</xdr:colOff>
      <xdr:row>121</xdr:row>
      <xdr:rowOff>0</xdr:rowOff>
    </xdr:from>
    <xdr:to>
      <xdr:col>5</xdr:col>
      <xdr:colOff>643257</xdr:colOff>
      <xdr:row>128</xdr:row>
      <xdr:rowOff>106500</xdr:rowOff>
    </xdr:to>
    <xdr:pic>
      <xdr:nvPicPr>
        <xdr:cNvPr id="3" name="Picture 2">
          <a:extLst>
            <a:ext uri="{FF2B5EF4-FFF2-40B4-BE49-F238E27FC236}">
              <a16:creationId xmlns:a16="http://schemas.microsoft.com/office/drawing/2014/main" id="{11B11F2A-2959-4604-AFBB-F27FBCD5FEB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23452667"/>
          <a:ext cx="2220174" cy="1440000"/>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2220174</xdr:colOff>
      <xdr:row>85</xdr:row>
      <xdr:rowOff>106500</xdr:rowOff>
    </xdr:to>
    <xdr:pic>
      <xdr:nvPicPr>
        <xdr:cNvPr id="2" name="Picture 1">
          <a:extLst>
            <a:ext uri="{FF2B5EF4-FFF2-40B4-BE49-F238E27FC236}">
              <a16:creationId xmlns:a16="http://schemas.microsoft.com/office/drawing/2014/main" id="{84693EBC-0D59-4D6D-A2D2-E94E3EB94C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5261167"/>
          <a:ext cx="2220174" cy="1440000"/>
        </a:xfrm>
        <a:prstGeom prst="rect">
          <a:avLst/>
        </a:prstGeom>
      </xdr:spPr>
    </xdr:pic>
    <xdr:clientData/>
  </xdr:twoCellAnchor>
  <xdr:twoCellAnchor editAs="oneCell">
    <xdr:from>
      <xdr:col>4</xdr:col>
      <xdr:colOff>0</xdr:colOff>
      <xdr:row>78</xdr:row>
      <xdr:rowOff>0</xdr:rowOff>
    </xdr:from>
    <xdr:to>
      <xdr:col>5</xdr:col>
      <xdr:colOff>643257</xdr:colOff>
      <xdr:row>85</xdr:row>
      <xdr:rowOff>106500</xdr:rowOff>
    </xdr:to>
    <xdr:pic>
      <xdr:nvPicPr>
        <xdr:cNvPr id="3" name="Picture 2">
          <a:extLst>
            <a:ext uri="{FF2B5EF4-FFF2-40B4-BE49-F238E27FC236}">
              <a16:creationId xmlns:a16="http://schemas.microsoft.com/office/drawing/2014/main" id="{FC9B7EC5-2640-4B6D-B62C-182FED2E91F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5261167"/>
          <a:ext cx="2220174" cy="1440000"/>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1</xdr:col>
      <xdr:colOff>0</xdr:colOff>
      <xdr:row>93</xdr:row>
      <xdr:rowOff>0</xdr:rowOff>
    </xdr:from>
    <xdr:to>
      <xdr:col>2</xdr:col>
      <xdr:colOff>2220174</xdr:colOff>
      <xdr:row>100</xdr:row>
      <xdr:rowOff>106500</xdr:rowOff>
    </xdr:to>
    <xdr:pic>
      <xdr:nvPicPr>
        <xdr:cNvPr id="2" name="Picture 1">
          <a:extLst>
            <a:ext uri="{FF2B5EF4-FFF2-40B4-BE49-F238E27FC236}">
              <a16:creationId xmlns:a16="http://schemas.microsoft.com/office/drawing/2014/main" id="{B78344D4-16DB-4680-B7F3-7DE745B72D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8118667"/>
          <a:ext cx="2220174" cy="1440000"/>
        </a:xfrm>
        <a:prstGeom prst="rect">
          <a:avLst/>
        </a:prstGeom>
      </xdr:spPr>
    </xdr:pic>
    <xdr:clientData/>
  </xdr:twoCellAnchor>
  <xdr:twoCellAnchor editAs="oneCell">
    <xdr:from>
      <xdr:col>4</xdr:col>
      <xdr:colOff>0</xdr:colOff>
      <xdr:row>93</xdr:row>
      <xdr:rowOff>0</xdr:rowOff>
    </xdr:from>
    <xdr:to>
      <xdr:col>5</xdr:col>
      <xdr:colOff>643257</xdr:colOff>
      <xdr:row>100</xdr:row>
      <xdr:rowOff>106500</xdr:rowOff>
    </xdr:to>
    <xdr:pic>
      <xdr:nvPicPr>
        <xdr:cNvPr id="3" name="Picture 2">
          <a:extLst>
            <a:ext uri="{FF2B5EF4-FFF2-40B4-BE49-F238E27FC236}">
              <a16:creationId xmlns:a16="http://schemas.microsoft.com/office/drawing/2014/main" id="{E6201937-8E6A-466B-A4C5-B7978C102D7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8118667"/>
          <a:ext cx="2220174" cy="1440000"/>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2585361</xdr:colOff>
      <xdr:row>108</xdr:row>
      <xdr:rowOff>106500</xdr:rowOff>
    </xdr:to>
    <xdr:pic>
      <xdr:nvPicPr>
        <xdr:cNvPr id="2" name="Picture 1">
          <a:extLst>
            <a:ext uri="{FF2B5EF4-FFF2-40B4-BE49-F238E27FC236}">
              <a16:creationId xmlns:a16="http://schemas.microsoft.com/office/drawing/2014/main" id="{49E47C43-9F48-4966-B5F3-1A0C399401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9642667"/>
          <a:ext cx="2585361" cy="1440000"/>
        </a:xfrm>
        <a:prstGeom prst="rect">
          <a:avLst/>
        </a:prstGeom>
      </xdr:spPr>
    </xdr:pic>
    <xdr:clientData/>
  </xdr:twoCellAnchor>
  <xdr:twoCellAnchor editAs="oneCell">
    <xdr:from>
      <xdr:col>4</xdr:col>
      <xdr:colOff>0</xdr:colOff>
      <xdr:row>101</xdr:row>
      <xdr:rowOff>0</xdr:rowOff>
    </xdr:from>
    <xdr:to>
      <xdr:col>5</xdr:col>
      <xdr:colOff>643257</xdr:colOff>
      <xdr:row>108</xdr:row>
      <xdr:rowOff>106500</xdr:rowOff>
    </xdr:to>
    <xdr:pic>
      <xdr:nvPicPr>
        <xdr:cNvPr id="3" name="Picture 2">
          <a:extLst>
            <a:ext uri="{FF2B5EF4-FFF2-40B4-BE49-F238E27FC236}">
              <a16:creationId xmlns:a16="http://schemas.microsoft.com/office/drawing/2014/main" id="{76BA6987-3E0A-4DB1-BBF9-D23A4011F74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9642667"/>
          <a:ext cx="2220174" cy="1440000"/>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1</xdr:col>
      <xdr:colOff>0</xdr:colOff>
      <xdr:row>71</xdr:row>
      <xdr:rowOff>0</xdr:rowOff>
    </xdr:from>
    <xdr:to>
      <xdr:col>2</xdr:col>
      <xdr:colOff>2220174</xdr:colOff>
      <xdr:row>78</xdr:row>
      <xdr:rowOff>106500</xdr:rowOff>
    </xdr:to>
    <xdr:pic>
      <xdr:nvPicPr>
        <xdr:cNvPr id="2" name="Picture 1">
          <a:extLst>
            <a:ext uri="{FF2B5EF4-FFF2-40B4-BE49-F238E27FC236}">
              <a16:creationId xmlns:a16="http://schemas.microsoft.com/office/drawing/2014/main" id="{07AC85DF-F0C4-4B9D-AAD7-A29DB41D79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3927667"/>
          <a:ext cx="2220174" cy="1440000"/>
        </a:xfrm>
        <a:prstGeom prst="rect">
          <a:avLst/>
        </a:prstGeom>
      </xdr:spPr>
    </xdr:pic>
    <xdr:clientData/>
  </xdr:twoCellAnchor>
  <xdr:twoCellAnchor editAs="oneCell">
    <xdr:from>
      <xdr:col>4</xdr:col>
      <xdr:colOff>0</xdr:colOff>
      <xdr:row>71</xdr:row>
      <xdr:rowOff>0</xdr:rowOff>
    </xdr:from>
    <xdr:to>
      <xdr:col>5</xdr:col>
      <xdr:colOff>643257</xdr:colOff>
      <xdr:row>78</xdr:row>
      <xdr:rowOff>106500</xdr:rowOff>
    </xdr:to>
    <xdr:pic>
      <xdr:nvPicPr>
        <xdr:cNvPr id="3" name="Picture 2">
          <a:extLst>
            <a:ext uri="{FF2B5EF4-FFF2-40B4-BE49-F238E27FC236}">
              <a16:creationId xmlns:a16="http://schemas.microsoft.com/office/drawing/2014/main" id="{C1CD55DD-6FE1-49D3-98B9-0E719B3F1E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3927667"/>
          <a:ext cx="2220174" cy="1440000"/>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2585361</xdr:colOff>
      <xdr:row>128</xdr:row>
      <xdr:rowOff>106500</xdr:rowOff>
    </xdr:to>
    <xdr:pic>
      <xdr:nvPicPr>
        <xdr:cNvPr id="2" name="Picture 1">
          <a:extLst>
            <a:ext uri="{FF2B5EF4-FFF2-40B4-BE49-F238E27FC236}">
              <a16:creationId xmlns:a16="http://schemas.microsoft.com/office/drawing/2014/main" id="{8DDF83EB-08D4-4D76-80FE-1BBA267333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23452667"/>
          <a:ext cx="2585361" cy="1440000"/>
        </a:xfrm>
        <a:prstGeom prst="rect">
          <a:avLst/>
        </a:prstGeom>
      </xdr:spPr>
    </xdr:pic>
    <xdr:clientData/>
  </xdr:twoCellAnchor>
  <xdr:twoCellAnchor editAs="oneCell">
    <xdr:from>
      <xdr:col>4</xdr:col>
      <xdr:colOff>0</xdr:colOff>
      <xdr:row>121</xdr:row>
      <xdr:rowOff>0</xdr:rowOff>
    </xdr:from>
    <xdr:to>
      <xdr:col>5</xdr:col>
      <xdr:colOff>643257</xdr:colOff>
      <xdr:row>128</xdr:row>
      <xdr:rowOff>106500</xdr:rowOff>
    </xdr:to>
    <xdr:pic>
      <xdr:nvPicPr>
        <xdr:cNvPr id="3" name="Picture 2">
          <a:extLst>
            <a:ext uri="{FF2B5EF4-FFF2-40B4-BE49-F238E27FC236}">
              <a16:creationId xmlns:a16="http://schemas.microsoft.com/office/drawing/2014/main" id="{6946690A-E1D8-4EA9-BF44-19497FECCCB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23452667"/>
          <a:ext cx="2220174" cy="1440000"/>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2585361</xdr:colOff>
      <xdr:row>106</xdr:row>
      <xdr:rowOff>106500</xdr:rowOff>
    </xdr:to>
    <xdr:pic>
      <xdr:nvPicPr>
        <xdr:cNvPr id="2" name="Picture 1">
          <a:extLst>
            <a:ext uri="{FF2B5EF4-FFF2-40B4-BE49-F238E27FC236}">
              <a16:creationId xmlns:a16="http://schemas.microsoft.com/office/drawing/2014/main" id="{86DEAFD2-3E88-4BD2-8471-DF4DECDEF3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9261667"/>
          <a:ext cx="2585361" cy="1440000"/>
        </a:xfrm>
        <a:prstGeom prst="rect">
          <a:avLst/>
        </a:prstGeom>
      </xdr:spPr>
    </xdr:pic>
    <xdr:clientData/>
  </xdr:twoCellAnchor>
  <xdr:twoCellAnchor editAs="oneCell">
    <xdr:from>
      <xdr:col>4</xdr:col>
      <xdr:colOff>0</xdr:colOff>
      <xdr:row>99</xdr:row>
      <xdr:rowOff>0</xdr:rowOff>
    </xdr:from>
    <xdr:to>
      <xdr:col>5</xdr:col>
      <xdr:colOff>643257</xdr:colOff>
      <xdr:row>106</xdr:row>
      <xdr:rowOff>106500</xdr:rowOff>
    </xdr:to>
    <xdr:pic>
      <xdr:nvPicPr>
        <xdr:cNvPr id="3" name="Picture 2">
          <a:extLst>
            <a:ext uri="{FF2B5EF4-FFF2-40B4-BE49-F238E27FC236}">
              <a16:creationId xmlns:a16="http://schemas.microsoft.com/office/drawing/2014/main" id="{BAD47F1D-E9F8-4658-A11F-E97AD19A220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9261667"/>
          <a:ext cx="2220174" cy="1440000"/>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2585361</xdr:colOff>
      <xdr:row>106</xdr:row>
      <xdr:rowOff>106500</xdr:rowOff>
    </xdr:to>
    <xdr:pic>
      <xdr:nvPicPr>
        <xdr:cNvPr id="2" name="Picture 1">
          <a:extLst>
            <a:ext uri="{FF2B5EF4-FFF2-40B4-BE49-F238E27FC236}">
              <a16:creationId xmlns:a16="http://schemas.microsoft.com/office/drawing/2014/main" id="{8CA12F93-0D6F-4BD7-A674-6423C49C1C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9261667"/>
          <a:ext cx="2585361" cy="1440000"/>
        </a:xfrm>
        <a:prstGeom prst="rect">
          <a:avLst/>
        </a:prstGeom>
      </xdr:spPr>
    </xdr:pic>
    <xdr:clientData/>
  </xdr:twoCellAnchor>
  <xdr:twoCellAnchor editAs="oneCell">
    <xdr:from>
      <xdr:col>4</xdr:col>
      <xdr:colOff>0</xdr:colOff>
      <xdr:row>99</xdr:row>
      <xdr:rowOff>0</xdr:rowOff>
    </xdr:from>
    <xdr:to>
      <xdr:col>5</xdr:col>
      <xdr:colOff>643257</xdr:colOff>
      <xdr:row>106</xdr:row>
      <xdr:rowOff>106500</xdr:rowOff>
    </xdr:to>
    <xdr:pic>
      <xdr:nvPicPr>
        <xdr:cNvPr id="3" name="Picture 2">
          <a:extLst>
            <a:ext uri="{FF2B5EF4-FFF2-40B4-BE49-F238E27FC236}">
              <a16:creationId xmlns:a16="http://schemas.microsoft.com/office/drawing/2014/main" id="{70F33C10-2D68-4109-8581-59A9C0252A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9261667"/>
          <a:ext cx="2220174" cy="1440000"/>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2585361</xdr:colOff>
      <xdr:row>81</xdr:row>
      <xdr:rowOff>106500</xdr:rowOff>
    </xdr:to>
    <xdr:pic>
      <xdr:nvPicPr>
        <xdr:cNvPr id="2" name="Picture 1">
          <a:extLst>
            <a:ext uri="{FF2B5EF4-FFF2-40B4-BE49-F238E27FC236}">
              <a16:creationId xmlns:a16="http://schemas.microsoft.com/office/drawing/2014/main" id="{01BB1557-F9B8-4C0C-8F7E-553A7912C9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4499167"/>
          <a:ext cx="2585361" cy="1440000"/>
        </a:xfrm>
        <a:prstGeom prst="rect">
          <a:avLst/>
        </a:prstGeom>
      </xdr:spPr>
    </xdr:pic>
    <xdr:clientData/>
  </xdr:twoCellAnchor>
  <xdr:twoCellAnchor editAs="oneCell">
    <xdr:from>
      <xdr:col>4</xdr:col>
      <xdr:colOff>0</xdr:colOff>
      <xdr:row>74</xdr:row>
      <xdr:rowOff>0</xdr:rowOff>
    </xdr:from>
    <xdr:to>
      <xdr:col>5</xdr:col>
      <xdr:colOff>643257</xdr:colOff>
      <xdr:row>81</xdr:row>
      <xdr:rowOff>106500</xdr:rowOff>
    </xdr:to>
    <xdr:pic>
      <xdr:nvPicPr>
        <xdr:cNvPr id="3" name="Picture 2">
          <a:extLst>
            <a:ext uri="{FF2B5EF4-FFF2-40B4-BE49-F238E27FC236}">
              <a16:creationId xmlns:a16="http://schemas.microsoft.com/office/drawing/2014/main" id="{D5D5DBEE-7031-44E0-97E3-98FB115440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4499167"/>
          <a:ext cx="2220174" cy="1440000"/>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2585361</xdr:colOff>
      <xdr:row>80</xdr:row>
      <xdr:rowOff>106500</xdr:rowOff>
    </xdr:to>
    <xdr:pic>
      <xdr:nvPicPr>
        <xdr:cNvPr id="2" name="Picture 1">
          <a:extLst>
            <a:ext uri="{FF2B5EF4-FFF2-40B4-BE49-F238E27FC236}">
              <a16:creationId xmlns:a16="http://schemas.microsoft.com/office/drawing/2014/main" id="{EF9DF028-C7CD-4D5B-806F-606C6C1083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4308667"/>
          <a:ext cx="2585361" cy="1440000"/>
        </a:xfrm>
        <a:prstGeom prst="rect">
          <a:avLst/>
        </a:prstGeom>
      </xdr:spPr>
    </xdr:pic>
    <xdr:clientData/>
  </xdr:twoCellAnchor>
  <xdr:twoCellAnchor editAs="oneCell">
    <xdr:from>
      <xdr:col>4</xdr:col>
      <xdr:colOff>0</xdr:colOff>
      <xdr:row>73</xdr:row>
      <xdr:rowOff>0</xdr:rowOff>
    </xdr:from>
    <xdr:to>
      <xdr:col>5</xdr:col>
      <xdr:colOff>643257</xdr:colOff>
      <xdr:row>80</xdr:row>
      <xdr:rowOff>106500</xdr:rowOff>
    </xdr:to>
    <xdr:pic>
      <xdr:nvPicPr>
        <xdr:cNvPr id="3" name="Picture 2">
          <a:extLst>
            <a:ext uri="{FF2B5EF4-FFF2-40B4-BE49-F238E27FC236}">
              <a16:creationId xmlns:a16="http://schemas.microsoft.com/office/drawing/2014/main" id="{8E8DF7DC-74FA-47BD-AC10-369108D509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4308667"/>
          <a:ext cx="2220174" cy="1440000"/>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2585361</xdr:colOff>
      <xdr:row>128</xdr:row>
      <xdr:rowOff>106500</xdr:rowOff>
    </xdr:to>
    <xdr:pic>
      <xdr:nvPicPr>
        <xdr:cNvPr id="2" name="Picture 1">
          <a:extLst>
            <a:ext uri="{FF2B5EF4-FFF2-40B4-BE49-F238E27FC236}">
              <a16:creationId xmlns:a16="http://schemas.microsoft.com/office/drawing/2014/main" id="{4B91FB97-970F-4852-B36A-2DE8D89BAB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23452667"/>
          <a:ext cx="2585361" cy="1440000"/>
        </a:xfrm>
        <a:prstGeom prst="rect">
          <a:avLst/>
        </a:prstGeom>
      </xdr:spPr>
    </xdr:pic>
    <xdr:clientData/>
  </xdr:twoCellAnchor>
  <xdr:twoCellAnchor editAs="oneCell">
    <xdr:from>
      <xdr:col>4</xdr:col>
      <xdr:colOff>0</xdr:colOff>
      <xdr:row>121</xdr:row>
      <xdr:rowOff>0</xdr:rowOff>
    </xdr:from>
    <xdr:to>
      <xdr:col>5</xdr:col>
      <xdr:colOff>643257</xdr:colOff>
      <xdr:row>128</xdr:row>
      <xdr:rowOff>106500</xdr:rowOff>
    </xdr:to>
    <xdr:pic>
      <xdr:nvPicPr>
        <xdr:cNvPr id="3" name="Picture 2">
          <a:extLst>
            <a:ext uri="{FF2B5EF4-FFF2-40B4-BE49-F238E27FC236}">
              <a16:creationId xmlns:a16="http://schemas.microsoft.com/office/drawing/2014/main" id="{28E1E8F0-B561-4A42-863A-C3381AFDC39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23452667"/>
          <a:ext cx="2220174" cy="1440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111</xdr:row>
      <xdr:rowOff>0</xdr:rowOff>
    </xdr:from>
    <xdr:to>
      <xdr:col>2</xdr:col>
      <xdr:colOff>2577061</xdr:colOff>
      <xdr:row>118</xdr:row>
      <xdr:rowOff>106500</xdr:rowOff>
    </xdr:to>
    <xdr:pic>
      <xdr:nvPicPr>
        <xdr:cNvPr id="2" name="Picture 1">
          <a:extLst>
            <a:ext uri="{FF2B5EF4-FFF2-40B4-BE49-F238E27FC236}">
              <a16:creationId xmlns:a16="http://schemas.microsoft.com/office/drawing/2014/main" id="{3995C573-2A7E-409A-ADE1-14D59B379A8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21547667"/>
          <a:ext cx="2577061" cy="1440000"/>
        </a:xfrm>
        <a:prstGeom prst="rect">
          <a:avLst/>
        </a:prstGeom>
      </xdr:spPr>
    </xdr:pic>
    <xdr:clientData/>
  </xdr:twoCellAnchor>
  <xdr:twoCellAnchor editAs="oneCell">
    <xdr:from>
      <xdr:col>4</xdr:col>
      <xdr:colOff>0</xdr:colOff>
      <xdr:row>111</xdr:row>
      <xdr:rowOff>0</xdr:rowOff>
    </xdr:from>
    <xdr:to>
      <xdr:col>5</xdr:col>
      <xdr:colOff>646738</xdr:colOff>
      <xdr:row>118</xdr:row>
      <xdr:rowOff>108758</xdr:rowOff>
    </xdr:to>
    <xdr:pic>
      <xdr:nvPicPr>
        <xdr:cNvPr id="3" name="Picture 2">
          <a:extLst>
            <a:ext uri="{FF2B5EF4-FFF2-40B4-BE49-F238E27FC236}">
              <a16:creationId xmlns:a16="http://schemas.microsoft.com/office/drawing/2014/main" id="{C46BBBE3-E4EA-426D-9D72-51695CC267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21547667"/>
          <a:ext cx="2223655" cy="1442258"/>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1</xdr:col>
      <xdr:colOff>0</xdr:colOff>
      <xdr:row>108</xdr:row>
      <xdr:rowOff>0</xdr:rowOff>
    </xdr:from>
    <xdr:to>
      <xdr:col>2</xdr:col>
      <xdr:colOff>2585361</xdr:colOff>
      <xdr:row>115</xdr:row>
      <xdr:rowOff>106500</xdr:rowOff>
    </xdr:to>
    <xdr:pic>
      <xdr:nvPicPr>
        <xdr:cNvPr id="2" name="Picture 1">
          <a:extLst>
            <a:ext uri="{FF2B5EF4-FFF2-40B4-BE49-F238E27FC236}">
              <a16:creationId xmlns:a16="http://schemas.microsoft.com/office/drawing/2014/main" id="{33D2FEB8-193A-4198-9502-13D8A49F4D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20976167"/>
          <a:ext cx="2585361" cy="1440000"/>
        </a:xfrm>
        <a:prstGeom prst="rect">
          <a:avLst/>
        </a:prstGeom>
      </xdr:spPr>
    </xdr:pic>
    <xdr:clientData/>
  </xdr:twoCellAnchor>
  <xdr:twoCellAnchor editAs="oneCell">
    <xdr:from>
      <xdr:col>4</xdr:col>
      <xdr:colOff>0</xdr:colOff>
      <xdr:row>108</xdr:row>
      <xdr:rowOff>0</xdr:rowOff>
    </xdr:from>
    <xdr:to>
      <xdr:col>5</xdr:col>
      <xdr:colOff>643257</xdr:colOff>
      <xdr:row>115</xdr:row>
      <xdr:rowOff>106500</xdr:rowOff>
    </xdr:to>
    <xdr:pic>
      <xdr:nvPicPr>
        <xdr:cNvPr id="3" name="Picture 2">
          <a:extLst>
            <a:ext uri="{FF2B5EF4-FFF2-40B4-BE49-F238E27FC236}">
              <a16:creationId xmlns:a16="http://schemas.microsoft.com/office/drawing/2014/main" id="{F1AAD6D1-70CF-4B61-8390-A10FD7301C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20976167"/>
          <a:ext cx="2220174" cy="1440000"/>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1</xdr:col>
      <xdr:colOff>0</xdr:colOff>
      <xdr:row>572</xdr:row>
      <xdr:rowOff>0</xdr:rowOff>
    </xdr:from>
    <xdr:to>
      <xdr:col>2</xdr:col>
      <xdr:colOff>2585361</xdr:colOff>
      <xdr:row>579</xdr:row>
      <xdr:rowOff>106500</xdr:rowOff>
    </xdr:to>
    <xdr:pic>
      <xdr:nvPicPr>
        <xdr:cNvPr id="2" name="Picture 1">
          <a:extLst>
            <a:ext uri="{FF2B5EF4-FFF2-40B4-BE49-F238E27FC236}">
              <a16:creationId xmlns:a16="http://schemas.microsoft.com/office/drawing/2014/main" id="{628FA2AD-1945-4F5C-B7EC-5515F804064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09368167"/>
          <a:ext cx="2585361" cy="1440000"/>
        </a:xfrm>
        <a:prstGeom prst="rect">
          <a:avLst/>
        </a:prstGeom>
      </xdr:spPr>
    </xdr:pic>
    <xdr:clientData/>
  </xdr:twoCellAnchor>
  <xdr:twoCellAnchor editAs="oneCell">
    <xdr:from>
      <xdr:col>4</xdr:col>
      <xdr:colOff>0</xdr:colOff>
      <xdr:row>572</xdr:row>
      <xdr:rowOff>0</xdr:rowOff>
    </xdr:from>
    <xdr:to>
      <xdr:col>5</xdr:col>
      <xdr:colOff>643257</xdr:colOff>
      <xdr:row>579</xdr:row>
      <xdr:rowOff>106500</xdr:rowOff>
    </xdr:to>
    <xdr:pic>
      <xdr:nvPicPr>
        <xdr:cNvPr id="3" name="Picture 2">
          <a:extLst>
            <a:ext uri="{FF2B5EF4-FFF2-40B4-BE49-F238E27FC236}">
              <a16:creationId xmlns:a16="http://schemas.microsoft.com/office/drawing/2014/main" id="{38FCCD93-C406-4A9E-8C6D-B09CFB8C7ED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09368167"/>
          <a:ext cx="2220174" cy="1440000"/>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2585361</xdr:colOff>
      <xdr:row>108</xdr:row>
      <xdr:rowOff>106500</xdr:rowOff>
    </xdr:to>
    <xdr:pic>
      <xdr:nvPicPr>
        <xdr:cNvPr id="2" name="Picture 1">
          <a:extLst>
            <a:ext uri="{FF2B5EF4-FFF2-40B4-BE49-F238E27FC236}">
              <a16:creationId xmlns:a16="http://schemas.microsoft.com/office/drawing/2014/main" id="{AA09EC05-E3D7-452C-9033-BA1CCDB0E1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9642667"/>
          <a:ext cx="2585361" cy="1440000"/>
        </a:xfrm>
        <a:prstGeom prst="rect">
          <a:avLst/>
        </a:prstGeom>
      </xdr:spPr>
    </xdr:pic>
    <xdr:clientData/>
  </xdr:twoCellAnchor>
  <xdr:twoCellAnchor editAs="oneCell">
    <xdr:from>
      <xdr:col>4</xdr:col>
      <xdr:colOff>0</xdr:colOff>
      <xdr:row>101</xdr:row>
      <xdr:rowOff>0</xdr:rowOff>
    </xdr:from>
    <xdr:to>
      <xdr:col>5</xdr:col>
      <xdr:colOff>643257</xdr:colOff>
      <xdr:row>108</xdr:row>
      <xdr:rowOff>106500</xdr:rowOff>
    </xdr:to>
    <xdr:pic>
      <xdr:nvPicPr>
        <xdr:cNvPr id="3" name="Picture 2">
          <a:extLst>
            <a:ext uri="{FF2B5EF4-FFF2-40B4-BE49-F238E27FC236}">
              <a16:creationId xmlns:a16="http://schemas.microsoft.com/office/drawing/2014/main" id="{956D92F8-A275-4707-B53A-B2AB12AB617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9642667"/>
          <a:ext cx="2220174" cy="1440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2220174</xdr:colOff>
      <xdr:row>80</xdr:row>
      <xdr:rowOff>106500</xdr:rowOff>
    </xdr:to>
    <xdr:pic>
      <xdr:nvPicPr>
        <xdr:cNvPr id="2" name="Picture 1">
          <a:extLst>
            <a:ext uri="{FF2B5EF4-FFF2-40B4-BE49-F238E27FC236}">
              <a16:creationId xmlns:a16="http://schemas.microsoft.com/office/drawing/2014/main" id="{F0FB5402-C5C7-4193-9537-9A8FBBE150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4308667"/>
          <a:ext cx="2220174" cy="1440000"/>
        </a:xfrm>
        <a:prstGeom prst="rect">
          <a:avLst/>
        </a:prstGeom>
      </xdr:spPr>
    </xdr:pic>
    <xdr:clientData/>
  </xdr:twoCellAnchor>
  <xdr:twoCellAnchor editAs="oneCell">
    <xdr:from>
      <xdr:col>4</xdr:col>
      <xdr:colOff>0</xdr:colOff>
      <xdr:row>73</xdr:row>
      <xdr:rowOff>0</xdr:rowOff>
    </xdr:from>
    <xdr:to>
      <xdr:col>5</xdr:col>
      <xdr:colOff>643257</xdr:colOff>
      <xdr:row>80</xdr:row>
      <xdr:rowOff>106500</xdr:rowOff>
    </xdr:to>
    <xdr:pic>
      <xdr:nvPicPr>
        <xdr:cNvPr id="3" name="Picture 2">
          <a:extLst>
            <a:ext uri="{FF2B5EF4-FFF2-40B4-BE49-F238E27FC236}">
              <a16:creationId xmlns:a16="http://schemas.microsoft.com/office/drawing/2014/main" id="{FAC0E64C-5502-4B79-87D7-76CD7D1D312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4308667"/>
          <a:ext cx="2220174" cy="1440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115</xdr:row>
      <xdr:rowOff>0</xdr:rowOff>
    </xdr:from>
    <xdr:to>
      <xdr:col>2</xdr:col>
      <xdr:colOff>2577061</xdr:colOff>
      <xdr:row>122</xdr:row>
      <xdr:rowOff>106500</xdr:rowOff>
    </xdr:to>
    <xdr:pic>
      <xdr:nvPicPr>
        <xdr:cNvPr id="2" name="Picture 1">
          <a:extLst>
            <a:ext uri="{FF2B5EF4-FFF2-40B4-BE49-F238E27FC236}">
              <a16:creationId xmlns:a16="http://schemas.microsoft.com/office/drawing/2014/main" id="{00ADE4AD-CB1D-41B7-AD81-AE10D2C2C1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22648333"/>
          <a:ext cx="2577061" cy="1440000"/>
        </a:xfrm>
        <a:prstGeom prst="rect">
          <a:avLst/>
        </a:prstGeom>
      </xdr:spPr>
    </xdr:pic>
    <xdr:clientData/>
  </xdr:twoCellAnchor>
  <xdr:twoCellAnchor editAs="oneCell">
    <xdr:from>
      <xdr:col>4</xdr:col>
      <xdr:colOff>0</xdr:colOff>
      <xdr:row>115</xdr:row>
      <xdr:rowOff>0</xdr:rowOff>
    </xdr:from>
    <xdr:to>
      <xdr:col>5</xdr:col>
      <xdr:colOff>643257</xdr:colOff>
      <xdr:row>122</xdr:row>
      <xdr:rowOff>106500</xdr:rowOff>
    </xdr:to>
    <xdr:pic>
      <xdr:nvPicPr>
        <xdr:cNvPr id="3" name="Picture 2">
          <a:extLst>
            <a:ext uri="{FF2B5EF4-FFF2-40B4-BE49-F238E27FC236}">
              <a16:creationId xmlns:a16="http://schemas.microsoft.com/office/drawing/2014/main" id="{1DA2E275-4AEB-47FD-BA05-CA3119A60B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22648333"/>
          <a:ext cx="2220174" cy="1440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146</xdr:row>
      <xdr:rowOff>0</xdr:rowOff>
    </xdr:from>
    <xdr:to>
      <xdr:col>2</xdr:col>
      <xdr:colOff>2220174</xdr:colOff>
      <xdr:row>153</xdr:row>
      <xdr:rowOff>106500</xdr:rowOff>
    </xdr:to>
    <xdr:pic>
      <xdr:nvPicPr>
        <xdr:cNvPr id="2" name="Picture 1">
          <a:extLst>
            <a:ext uri="{FF2B5EF4-FFF2-40B4-BE49-F238E27FC236}">
              <a16:creationId xmlns:a16="http://schemas.microsoft.com/office/drawing/2014/main" id="{0355D061-F8D6-4F0B-AE6A-93B64E853F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28215167"/>
          <a:ext cx="2220174" cy="1440000"/>
        </a:xfrm>
        <a:prstGeom prst="rect">
          <a:avLst/>
        </a:prstGeom>
      </xdr:spPr>
    </xdr:pic>
    <xdr:clientData/>
  </xdr:twoCellAnchor>
  <xdr:twoCellAnchor editAs="oneCell">
    <xdr:from>
      <xdr:col>4</xdr:col>
      <xdr:colOff>0</xdr:colOff>
      <xdr:row>146</xdr:row>
      <xdr:rowOff>0</xdr:rowOff>
    </xdr:from>
    <xdr:to>
      <xdr:col>5</xdr:col>
      <xdr:colOff>643257</xdr:colOff>
      <xdr:row>153</xdr:row>
      <xdr:rowOff>106500</xdr:rowOff>
    </xdr:to>
    <xdr:pic>
      <xdr:nvPicPr>
        <xdr:cNvPr id="3" name="Picture 2">
          <a:extLst>
            <a:ext uri="{FF2B5EF4-FFF2-40B4-BE49-F238E27FC236}">
              <a16:creationId xmlns:a16="http://schemas.microsoft.com/office/drawing/2014/main" id="{B0AF6E10-DAC4-4B9B-BB2A-B078100A0D6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28215167"/>
          <a:ext cx="2220174" cy="1440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2489914</xdr:colOff>
      <xdr:row>93</xdr:row>
      <xdr:rowOff>106500</xdr:rowOff>
    </xdr:to>
    <xdr:pic>
      <xdr:nvPicPr>
        <xdr:cNvPr id="2" name="Picture 1">
          <a:extLst>
            <a:ext uri="{FF2B5EF4-FFF2-40B4-BE49-F238E27FC236}">
              <a16:creationId xmlns:a16="http://schemas.microsoft.com/office/drawing/2014/main" id="{9421A4D2-CFE2-48DE-A25C-18F3ACD55E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6785167"/>
          <a:ext cx="2489914" cy="1440000"/>
        </a:xfrm>
        <a:prstGeom prst="rect">
          <a:avLst/>
        </a:prstGeom>
      </xdr:spPr>
    </xdr:pic>
    <xdr:clientData/>
  </xdr:twoCellAnchor>
  <xdr:twoCellAnchor editAs="oneCell">
    <xdr:from>
      <xdr:col>4</xdr:col>
      <xdr:colOff>0</xdr:colOff>
      <xdr:row>86</xdr:row>
      <xdr:rowOff>0</xdr:rowOff>
    </xdr:from>
    <xdr:to>
      <xdr:col>5</xdr:col>
      <xdr:colOff>643257</xdr:colOff>
      <xdr:row>93</xdr:row>
      <xdr:rowOff>106500</xdr:rowOff>
    </xdr:to>
    <xdr:pic>
      <xdr:nvPicPr>
        <xdr:cNvPr id="3" name="Picture 2">
          <a:extLst>
            <a:ext uri="{FF2B5EF4-FFF2-40B4-BE49-F238E27FC236}">
              <a16:creationId xmlns:a16="http://schemas.microsoft.com/office/drawing/2014/main" id="{9998525C-084E-4E18-A334-B05B25AB3B6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6785167"/>
          <a:ext cx="2220174" cy="1440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181</xdr:row>
      <xdr:rowOff>0</xdr:rowOff>
    </xdr:from>
    <xdr:to>
      <xdr:col>2</xdr:col>
      <xdr:colOff>2489914</xdr:colOff>
      <xdr:row>188</xdr:row>
      <xdr:rowOff>106500</xdr:rowOff>
    </xdr:to>
    <xdr:pic>
      <xdr:nvPicPr>
        <xdr:cNvPr id="2" name="Picture 1">
          <a:extLst>
            <a:ext uri="{FF2B5EF4-FFF2-40B4-BE49-F238E27FC236}">
              <a16:creationId xmlns:a16="http://schemas.microsoft.com/office/drawing/2014/main" id="{2EBDC81A-1346-4FB3-A275-BA108831D4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34882667"/>
          <a:ext cx="2489914" cy="1440000"/>
        </a:xfrm>
        <a:prstGeom prst="rect">
          <a:avLst/>
        </a:prstGeom>
      </xdr:spPr>
    </xdr:pic>
    <xdr:clientData/>
  </xdr:twoCellAnchor>
  <xdr:twoCellAnchor editAs="oneCell">
    <xdr:from>
      <xdr:col>4</xdr:col>
      <xdr:colOff>0</xdr:colOff>
      <xdr:row>181</xdr:row>
      <xdr:rowOff>0</xdr:rowOff>
    </xdr:from>
    <xdr:to>
      <xdr:col>5</xdr:col>
      <xdr:colOff>643257</xdr:colOff>
      <xdr:row>188</xdr:row>
      <xdr:rowOff>106500</xdr:rowOff>
    </xdr:to>
    <xdr:pic>
      <xdr:nvPicPr>
        <xdr:cNvPr id="3" name="Picture 2">
          <a:extLst>
            <a:ext uri="{FF2B5EF4-FFF2-40B4-BE49-F238E27FC236}">
              <a16:creationId xmlns:a16="http://schemas.microsoft.com/office/drawing/2014/main" id="{BD6FB1D3-5F3A-48F1-8046-8297661258B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34882667"/>
          <a:ext cx="2220174" cy="1440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113</xdr:row>
      <xdr:rowOff>0</xdr:rowOff>
    </xdr:from>
    <xdr:to>
      <xdr:col>2</xdr:col>
      <xdr:colOff>2630978</xdr:colOff>
      <xdr:row>120</xdr:row>
      <xdr:rowOff>117071</xdr:rowOff>
    </xdr:to>
    <xdr:pic>
      <xdr:nvPicPr>
        <xdr:cNvPr id="2" name="Picture 1">
          <a:extLst>
            <a:ext uri="{FF2B5EF4-FFF2-40B4-BE49-F238E27FC236}">
              <a16:creationId xmlns:a16="http://schemas.microsoft.com/office/drawing/2014/main" id="{815A80E8-F33C-4230-A730-D016AC59A3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21928667"/>
          <a:ext cx="2630978" cy="1450571"/>
        </a:xfrm>
        <a:prstGeom prst="rect">
          <a:avLst/>
        </a:prstGeom>
      </xdr:spPr>
    </xdr:pic>
    <xdr:clientData/>
  </xdr:twoCellAnchor>
  <xdr:twoCellAnchor editAs="oneCell">
    <xdr:from>
      <xdr:col>4</xdr:col>
      <xdr:colOff>0</xdr:colOff>
      <xdr:row>113</xdr:row>
      <xdr:rowOff>0</xdr:rowOff>
    </xdr:from>
    <xdr:to>
      <xdr:col>5</xdr:col>
      <xdr:colOff>646738</xdr:colOff>
      <xdr:row>120</xdr:row>
      <xdr:rowOff>108758</xdr:rowOff>
    </xdr:to>
    <xdr:pic>
      <xdr:nvPicPr>
        <xdr:cNvPr id="3" name="Picture 2">
          <a:extLst>
            <a:ext uri="{FF2B5EF4-FFF2-40B4-BE49-F238E27FC236}">
              <a16:creationId xmlns:a16="http://schemas.microsoft.com/office/drawing/2014/main" id="{DE0984BC-7608-41B0-9FBA-8C8ED2AF434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21928667"/>
          <a:ext cx="2223655" cy="144225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2585361</xdr:colOff>
      <xdr:row>109</xdr:row>
      <xdr:rowOff>106500</xdr:rowOff>
    </xdr:to>
    <xdr:pic>
      <xdr:nvPicPr>
        <xdr:cNvPr id="2" name="Picture 1">
          <a:extLst>
            <a:ext uri="{FF2B5EF4-FFF2-40B4-BE49-F238E27FC236}">
              <a16:creationId xmlns:a16="http://schemas.microsoft.com/office/drawing/2014/main" id="{ACE664B4-B9CF-499F-8A45-F92914866D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9833167"/>
          <a:ext cx="2585361" cy="1440000"/>
        </a:xfrm>
        <a:prstGeom prst="rect">
          <a:avLst/>
        </a:prstGeom>
      </xdr:spPr>
    </xdr:pic>
    <xdr:clientData/>
  </xdr:twoCellAnchor>
  <xdr:twoCellAnchor editAs="oneCell">
    <xdr:from>
      <xdr:col>4</xdr:col>
      <xdr:colOff>0</xdr:colOff>
      <xdr:row>102</xdr:row>
      <xdr:rowOff>0</xdr:rowOff>
    </xdr:from>
    <xdr:to>
      <xdr:col>5</xdr:col>
      <xdr:colOff>643257</xdr:colOff>
      <xdr:row>109</xdr:row>
      <xdr:rowOff>106500</xdr:rowOff>
    </xdr:to>
    <xdr:pic>
      <xdr:nvPicPr>
        <xdr:cNvPr id="3" name="Picture 2">
          <a:extLst>
            <a:ext uri="{FF2B5EF4-FFF2-40B4-BE49-F238E27FC236}">
              <a16:creationId xmlns:a16="http://schemas.microsoft.com/office/drawing/2014/main" id="{0B257191-ED24-4A32-8A0C-2CA611533AD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9833167"/>
          <a:ext cx="2220174" cy="14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160</xdr:row>
      <xdr:rowOff>0</xdr:rowOff>
    </xdr:from>
    <xdr:to>
      <xdr:col>2</xdr:col>
      <xdr:colOff>2585361</xdr:colOff>
      <xdr:row>167</xdr:row>
      <xdr:rowOff>106500</xdr:rowOff>
    </xdr:to>
    <xdr:pic>
      <xdr:nvPicPr>
        <xdr:cNvPr id="2" name="Picture 1">
          <a:extLst>
            <a:ext uri="{FF2B5EF4-FFF2-40B4-BE49-F238E27FC236}">
              <a16:creationId xmlns:a16="http://schemas.microsoft.com/office/drawing/2014/main" id="{67EBB1E1-D727-44E7-945E-3A7F3474EB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30913917"/>
          <a:ext cx="2585361" cy="1440000"/>
        </a:xfrm>
        <a:prstGeom prst="rect">
          <a:avLst/>
        </a:prstGeom>
      </xdr:spPr>
    </xdr:pic>
    <xdr:clientData/>
  </xdr:twoCellAnchor>
  <xdr:twoCellAnchor editAs="oneCell">
    <xdr:from>
      <xdr:col>4</xdr:col>
      <xdr:colOff>0</xdr:colOff>
      <xdr:row>160</xdr:row>
      <xdr:rowOff>0</xdr:rowOff>
    </xdr:from>
    <xdr:to>
      <xdr:col>5</xdr:col>
      <xdr:colOff>643257</xdr:colOff>
      <xdr:row>167</xdr:row>
      <xdr:rowOff>106500</xdr:rowOff>
    </xdr:to>
    <xdr:pic>
      <xdr:nvPicPr>
        <xdr:cNvPr id="3" name="Picture 2">
          <a:extLst>
            <a:ext uri="{FF2B5EF4-FFF2-40B4-BE49-F238E27FC236}">
              <a16:creationId xmlns:a16="http://schemas.microsoft.com/office/drawing/2014/main" id="{54FD8636-0E55-4A91-B061-2121186A7B3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30913917"/>
          <a:ext cx="2220174" cy="1440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180</xdr:row>
      <xdr:rowOff>0</xdr:rowOff>
    </xdr:from>
    <xdr:to>
      <xdr:col>2</xdr:col>
      <xdr:colOff>2630978</xdr:colOff>
      <xdr:row>187</xdr:row>
      <xdr:rowOff>117071</xdr:rowOff>
    </xdr:to>
    <xdr:pic>
      <xdr:nvPicPr>
        <xdr:cNvPr id="2" name="Picture 1">
          <a:extLst>
            <a:ext uri="{FF2B5EF4-FFF2-40B4-BE49-F238E27FC236}">
              <a16:creationId xmlns:a16="http://schemas.microsoft.com/office/drawing/2014/main" id="{AA0A4EEA-7103-4CB4-8124-7524A41BDA6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34692167"/>
          <a:ext cx="2630978" cy="1450571"/>
        </a:xfrm>
        <a:prstGeom prst="rect">
          <a:avLst/>
        </a:prstGeom>
      </xdr:spPr>
    </xdr:pic>
    <xdr:clientData/>
  </xdr:twoCellAnchor>
  <xdr:twoCellAnchor editAs="oneCell">
    <xdr:from>
      <xdr:col>4</xdr:col>
      <xdr:colOff>0</xdr:colOff>
      <xdr:row>180</xdr:row>
      <xdr:rowOff>0</xdr:rowOff>
    </xdr:from>
    <xdr:to>
      <xdr:col>5</xdr:col>
      <xdr:colOff>646738</xdr:colOff>
      <xdr:row>187</xdr:row>
      <xdr:rowOff>108758</xdr:rowOff>
    </xdr:to>
    <xdr:pic>
      <xdr:nvPicPr>
        <xdr:cNvPr id="3" name="Picture 2">
          <a:extLst>
            <a:ext uri="{FF2B5EF4-FFF2-40B4-BE49-F238E27FC236}">
              <a16:creationId xmlns:a16="http://schemas.microsoft.com/office/drawing/2014/main" id="{F8E7045D-0CE1-47DF-A653-63054335BF8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34692167"/>
          <a:ext cx="2223655" cy="144225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139</xdr:row>
      <xdr:rowOff>0</xdr:rowOff>
    </xdr:from>
    <xdr:to>
      <xdr:col>2</xdr:col>
      <xdr:colOff>2220174</xdr:colOff>
      <xdr:row>146</xdr:row>
      <xdr:rowOff>106500</xdr:rowOff>
    </xdr:to>
    <xdr:pic>
      <xdr:nvPicPr>
        <xdr:cNvPr id="2" name="Picture 1">
          <a:extLst>
            <a:ext uri="{FF2B5EF4-FFF2-40B4-BE49-F238E27FC236}">
              <a16:creationId xmlns:a16="http://schemas.microsoft.com/office/drawing/2014/main" id="{B2698C3A-B7BC-49DD-A85F-219C73584C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27220333"/>
          <a:ext cx="2220174" cy="1440000"/>
        </a:xfrm>
        <a:prstGeom prst="rect">
          <a:avLst/>
        </a:prstGeom>
      </xdr:spPr>
    </xdr:pic>
    <xdr:clientData/>
  </xdr:twoCellAnchor>
  <xdr:twoCellAnchor editAs="oneCell">
    <xdr:from>
      <xdr:col>4</xdr:col>
      <xdr:colOff>0</xdr:colOff>
      <xdr:row>139</xdr:row>
      <xdr:rowOff>0</xdr:rowOff>
    </xdr:from>
    <xdr:to>
      <xdr:col>5</xdr:col>
      <xdr:colOff>643257</xdr:colOff>
      <xdr:row>146</xdr:row>
      <xdr:rowOff>106500</xdr:rowOff>
    </xdr:to>
    <xdr:pic>
      <xdr:nvPicPr>
        <xdr:cNvPr id="3" name="Picture 2">
          <a:extLst>
            <a:ext uri="{FF2B5EF4-FFF2-40B4-BE49-F238E27FC236}">
              <a16:creationId xmlns:a16="http://schemas.microsoft.com/office/drawing/2014/main" id="{5AEA890B-C21A-46DD-9ABF-80B1C5654CA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27220333"/>
          <a:ext cx="2220174" cy="1440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146</xdr:row>
      <xdr:rowOff>0</xdr:rowOff>
    </xdr:from>
    <xdr:to>
      <xdr:col>2</xdr:col>
      <xdr:colOff>2585361</xdr:colOff>
      <xdr:row>153</xdr:row>
      <xdr:rowOff>106500</xdr:rowOff>
    </xdr:to>
    <xdr:pic>
      <xdr:nvPicPr>
        <xdr:cNvPr id="2" name="Picture 1">
          <a:extLst>
            <a:ext uri="{FF2B5EF4-FFF2-40B4-BE49-F238E27FC236}">
              <a16:creationId xmlns:a16="http://schemas.microsoft.com/office/drawing/2014/main" id="{60448D26-86B2-434F-9959-4BE2C2B679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28289250"/>
          <a:ext cx="2585361" cy="1440000"/>
        </a:xfrm>
        <a:prstGeom prst="rect">
          <a:avLst/>
        </a:prstGeom>
      </xdr:spPr>
    </xdr:pic>
    <xdr:clientData/>
  </xdr:twoCellAnchor>
  <xdr:twoCellAnchor editAs="oneCell">
    <xdr:from>
      <xdr:col>4</xdr:col>
      <xdr:colOff>0</xdr:colOff>
      <xdr:row>146</xdr:row>
      <xdr:rowOff>0</xdr:rowOff>
    </xdr:from>
    <xdr:to>
      <xdr:col>5</xdr:col>
      <xdr:colOff>643257</xdr:colOff>
      <xdr:row>153</xdr:row>
      <xdr:rowOff>106500</xdr:rowOff>
    </xdr:to>
    <xdr:pic>
      <xdr:nvPicPr>
        <xdr:cNvPr id="3" name="Picture 2">
          <a:extLst>
            <a:ext uri="{FF2B5EF4-FFF2-40B4-BE49-F238E27FC236}">
              <a16:creationId xmlns:a16="http://schemas.microsoft.com/office/drawing/2014/main" id="{11BCCB6E-3C77-49EF-87CF-C61A9672B3C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28289250"/>
          <a:ext cx="2220174" cy="1440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2489914</xdr:colOff>
      <xdr:row>82</xdr:row>
      <xdr:rowOff>106500</xdr:rowOff>
    </xdr:to>
    <xdr:pic>
      <xdr:nvPicPr>
        <xdr:cNvPr id="2" name="Picture 1">
          <a:extLst>
            <a:ext uri="{FF2B5EF4-FFF2-40B4-BE49-F238E27FC236}">
              <a16:creationId xmlns:a16="http://schemas.microsoft.com/office/drawing/2014/main" id="{43BC0C31-96E2-42F3-A9D4-5C01F73167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4689667"/>
          <a:ext cx="2489914" cy="1440000"/>
        </a:xfrm>
        <a:prstGeom prst="rect">
          <a:avLst/>
        </a:prstGeom>
      </xdr:spPr>
    </xdr:pic>
    <xdr:clientData/>
  </xdr:twoCellAnchor>
  <xdr:twoCellAnchor editAs="oneCell">
    <xdr:from>
      <xdr:col>4</xdr:col>
      <xdr:colOff>0</xdr:colOff>
      <xdr:row>75</xdr:row>
      <xdr:rowOff>0</xdr:rowOff>
    </xdr:from>
    <xdr:to>
      <xdr:col>5</xdr:col>
      <xdr:colOff>643257</xdr:colOff>
      <xdr:row>82</xdr:row>
      <xdr:rowOff>106500</xdr:rowOff>
    </xdr:to>
    <xdr:pic>
      <xdr:nvPicPr>
        <xdr:cNvPr id="3" name="Picture 2">
          <a:extLst>
            <a:ext uri="{FF2B5EF4-FFF2-40B4-BE49-F238E27FC236}">
              <a16:creationId xmlns:a16="http://schemas.microsoft.com/office/drawing/2014/main" id="{A94E5EB6-0AD3-4061-9F06-B040D5FD3C9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4689667"/>
          <a:ext cx="2220174" cy="14400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96</xdr:row>
      <xdr:rowOff>0</xdr:rowOff>
    </xdr:from>
    <xdr:to>
      <xdr:col>2</xdr:col>
      <xdr:colOff>2585361</xdr:colOff>
      <xdr:row>103</xdr:row>
      <xdr:rowOff>106500</xdr:rowOff>
    </xdr:to>
    <xdr:pic>
      <xdr:nvPicPr>
        <xdr:cNvPr id="2" name="Picture 1">
          <a:extLst>
            <a:ext uri="{FF2B5EF4-FFF2-40B4-BE49-F238E27FC236}">
              <a16:creationId xmlns:a16="http://schemas.microsoft.com/office/drawing/2014/main" id="{1ACEF233-F615-416C-889E-23B19AE97D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8690167"/>
          <a:ext cx="2585361" cy="1440000"/>
        </a:xfrm>
        <a:prstGeom prst="rect">
          <a:avLst/>
        </a:prstGeom>
      </xdr:spPr>
    </xdr:pic>
    <xdr:clientData/>
  </xdr:twoCellAnchor>
  <xdr:twoCellAnchor editAs="oneCell">
    <xdr:from>
      <xdr:col>4</xdr:col>
      <xdr:colOff>0</xdr:colOff>
      <xdr:row>96</xdr:row>
      <xdr:rowOff>0</xdr:rowOff>
    </xdr:from>
    <xdr:to>
      <xdr:col>5</xdr:col>
      <xdr:colOff>643257</xdr:colOff>
      <xdr:row>103</xdr:row>
      <xdr:rowOff>106500</xdr:rowOff>
    </xdr:to>
    <xdr:pic>
      <xdr:nvPicPr>
        <xdr:cNvPr id="3" name="Picture 2">
          <a:extLst>
            <a:ext uri="{FF2B5EF4-FFF2-40B4-BE49-F238E27FC236}">
              <a16:creationId xmlns:a16="http://schemas.microsoft.com/office/drawing/2014/main" id="{A0BC86C2-FD84-4E88-8A2F-70F18D3B3E9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8690167"/>
          <a:ext cx="2220174" cy="14400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80</xdr:row>
      <xdr:rowOff>0</xdr:rowOff>
    </xdr:from>
    <xdr:to>
      <xdr:col>2</xdr:col>
      <xdr:colOff>2489914</xdr:colOff>
      <xdr:row>87</xdr:row>
      <xdr:rowOff>106500</xdr:rowOff>
    </xdr:to>
    <xdr:pic>
      <xdr:nvPicPr>
        <xdr:cNvPr id="2" name="Picture 1">
          <a:extLst>
            <a:ext uri="{FF2B5EF4-FFF2-40B4-BE49-F238E27FC236}">
              <a16:creationId xmlns:a16="http://schemas.microsoft.com/office/drawing/2014/main" id="{4600E68E-4C44-402A-A7A7-C1FC186C4A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5970250"/>
          <a:ext cx="2489914" cy="1440000"/>
        </a:xfrm>
        <a:prstGeom prst="rect">
          <a:avLst/>
        </a:prstGeom>
      </xdr:spPr>
    </xdr:pic>
    <xdr:clientData/>
  </xdr:twoCellAnchor>
  <xdr:twoCellAnchor editAs="oneCell">
    <xdr:from>
      <xdr:col>4</xdr:col>
      <xdr:colOff>0</xdr:colOff>
      <xdr:row>80</xdr:row>
      <xdr:rowOff>0</xdr:rowOff>
    </xdr:from>
    <xdr:to>
      <xdr:col>5</xdr:col>
      <xdr:colOff>643257</xdr:colOff>
      <xdr:row>87</xdr:row>
      <xdr:rowOff>106500</xdr:rowOff>
    </xdr:to>
    <xdr:pic>
      <xdr:nvPicPr>
        <xdr:cNvPr id="3" name="Picture 2">
          <a:extLst>
            <a:ext uri="{FF2B5EF4-FFF2-40B4-BE49-F238E27FC236}">
              <a16:creationId xmlns:a16="http://schemas.microsoft.com/office/drawing/2014/main" id="{D9467542-0891-4633-AC1B-B68B73AA72F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5970250"/>
          <a:ext cx="2220174" cy="14400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176</xdr:row>
      <xdr:rowOff>0</xdr:rowOff>
    </xdr:from>
    <xdr:to>
      <xdr:col>2</xdr:col>
      <xdr:colOff>2585361</xdr:colOff>
      <xdr:row>183</xdr:row>
      <xdr:rowOff>106500</xdr:rowOff>
    </xdr:to>
    <xdr:pic>
      <xdr:nvPicPr>
        <xdr:cNvPr id="2" name="Picture 1">
          <a:extLst>
            <a:ext uri="{FF2B5EF4-FFF2-40B4-BE49-F238E27FC236}">
              <a16:creationId xmlns:a16="http://schemas.microsoft.com/office/drawing/2014/main" id="{6DF0CE2E-13D3-4F6D-A8EF-D006C3AECF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33930167"/>
          <a:ext cx="2585361" cy="1440000"/>
        </a:xfrm>
        <a:prstGeom prst="rect">
          <a:avLst/>
        </a:prstGeom>
      </xdr:spPr>
    </xdr:pic>
    <xdr:clientData/>
  </xdr:twoCellAnchor>
  <xdr:twoCellAnchor editAs="oneCell">
    <xdr:from>
      <xdr:col>4</xdr:col>
      <xdr:colOff>0</xdr:colOff>
      <xdr:row>176</xdr:row>
      <xdr:rowOff>0</xdr:rowOff>
    </xdr:from>
    <xdr:to>
      <xdr:col>5</xdr:col>
      <xdr:colOff>643257</xdr:colOff>
      <xdr:row>183</xdr:row>
      <xdr:rowOff>106500</xdr:rowOff>
    </xdr:to>
    <xdr:pic>
      <xdr:nvPicPr>
        <xdr:cNvPr id="3" name="Picture 2">
          <a:extLst>
            <a:ext uri="{FF2B5EF4-FFF2-40B4-BE49-F238E27FC236}">
              <a16:creationId xmlns:a16="http://schemas.microsoft.com/office/drawing/2014/main" id="{92020ADA-CCDB-4C81-A962-53805A19CB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33930167"/>
          <a:ext cx="2220174" cy="14400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170</xdr:row>
      <xdr:rowOff>0</xdr:rowOff>
    </xdr:from>
    <xdr:to>
      <xdr:col>2</xdr:col>
      <xdr:colOff>2585361</xdr:colOff>
      <xdr:row>177</xdr:row>
      <xdr:rowOff>106500</xdr:rowOff>
    </xdr:to>
    <xdr:pic>
      <xdr:nvPicPr>
        <xdr:cNvPr id="2" name="Picture 1">
          <a:extLst>
            <a:ext uri="{FF2B5EF4-FFF2-40B4-BE49-F238E27FC236}">
              <a16:creationId xmlns:a16="http://schemas.microsoft.com/office/drawing/2014/main" id="{58314A83-6EB6-49A9-BF49-CFA9A783832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32787167"/>
          <a:ext cx="2585361" cy="1440000"/>
        </a:xfrm>
        <a:prstGeom prst="rect">
          <a:avLst/>
        </a:prstGeom>
      </xdr:spPr>
    </xdr:pic>
    <xdr:clientData/>
  </xdr:twoCellAnchor>
  <xdr:twoCellAnchor editAs="oneCell">
    <xdr:from>
      <xdr:col>4</xdr:col>
      <xdr:colOff>0</xdr:colOff>
      <xdr:row>170</xdr:row>
      <xdr:rowOff>0</xdr:rowOff>
    </xdr:from>
    <xdr:to>
      <xdr:col>5</xdr:col>
      <xdr:colOff>643257</xdr:colOff>
      <xdr:row>177</xdr:row>
      <xdr:rowOff>106500</xdr:rowOff>
    </xdr:to>
    <xdr:pic>
      <xdr:nvPicPr>
        <xdr:cNvPr id="3" name="Picture 2">
          <a:extLst>
            <a:ext uri="{FF2B5EF4-FFF2-40B4-BE49-F238E27FC236}">
              <a16:creationId xmlns:a16="http://schemas.microsoft.com/office/drawing/2014/main" id="{BF64341D-FF11-40BC-9FCA-339190B8B2D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32787167"/>
          <a:ext cx="2220174" cy="1440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125</xdr:row>
      <xdr:rowOff>0</xdr:rowOff>
    </xdr:from>
    <xdr:to>
      <xdr:col>2</xdr:col>
      <xdr:colOff>2585361</xdr:colOff>
      <xdr:row>132</xdr:row>
      <xdr:rowOff>106500</xdr:rowOff>
    </xdr:to>
    <xdr:pic>
      <xdr:nvPicPr>
        <xdr:cNvPr id="2" name="Picture 1">
          <a:extLst>
            <a:ext uri="{FF2B5EF4-FFF2-40B4-BE49-F238E27FC236}">
              <a16:creationId xmlns:a16="http://schemas.microsoft.com/office/drawing/2014/main" id="{FE4E8C96-1E4B-4969-B619-E5B8D3CA50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24267583"/>
          <a:ext cx="2585361" cy="1440000"/>
        </a:xfrm>
        <a:prstGeom prst="rect">
          <a:avLst/>
        </a:prstGeom>
      </xdr:spPr>
    </xdr:pic>
    <xdr:clientData/>
  </xdr:twoCellAnchor>
  <xdr:twoCellAnchor editAs="oneCell">
    <xdr:from>
      <xdr:col>4</xdr:col>
      <xdr:colOff>0</xdr:colOff>
      <xdr:row>125</xdr:row>
      <xdr:rowOff>0</xdr:rowOff>
    </xdr:from>
    <xdr:to>
      <xdr:col>5</xdr:col>
      <xdr:colOff>643257</xdr:colOff>
      <xdr:row>132</xdr:row>
      <xdr:rowOff>106500</xdr:rowOff>
    </xdr:to>
    <xdr:pic>
      <xdr:nvPicPr>
        <xdr:cNvPr id="3" name="Picture 2">
          <a:extLst>
            <a:ext uri="{FF2B5EF4-FFF2-40B4-BE49-F238E27FC236}">
              <a16:creationId xmlns:a16="http://schemas.microsoft.com/office/drawing/2014/main" id="{FAF2CDE2-607B-49EA-9271-BB2801D5F6E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24267583"/>
          <a:ext cx="2220174" cy="14400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501</xdr:row>
      <xdr:rowOff>0</xdr:rowOff>
    </xdr:from>
    <xdr:to>
      <xdr:col>2</xdr:col>
      <xdr:colOff>2220174</xdr:colOff>
      <xdr:row>508</xdr:row>
      <xdr:rowOff>106500</xdr:rowOff>
    </xdr:to>
    <xdr:pic>
      <xdr:nvPicPr>
        <xdr:cNvPr id="2" name="Picture 1">
          <a:extLst>
            <a:ext uri="{FF2B5EF4-FFF2-40B4-BE49-F238E27FC236}">
              <a16:creationId xmlns:a16="http://schemas.microsoft.com/office/drawing/2014/main" id="{2FAB4051-515A-419A-BE91-91D4740258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91768083"/>
          <a:ext cx="2220174" cy="1440000"/>
        </a:xfrm>
        <a:prstGeom prst="rect">
          <a:avLst/>
        </a:prstGeom>
      </xdr:spPr>
    </xdr:pic>
    <xdr:clientData/>
  </xdr:twoCellAnchor>
  <xdr:twoCellAnchor editAs="oneCell">
    <xdr:from>
      <xdr:col>4</xdr:col>
      <xdr:colOff>0</xdr:colOff>
      <xdr:row>501</xdr:row>
      <xdr:rowOff>0</xdr:rowOff>
    </xdr:from>
    <xdr:to>
      <xdr:col>5</xdr:col>
      <xdr:colOff>643257</xdr:colOff>
      <xdr:row>508</xdr:row>
      <xdr:rowOff>106500</xdr:rowOff>
    </xdr:to>
    <xdr:pic>
      <xdr:nvPicPr>
        <xdr:cNvPr id="3" name="Picture 2">
          <a:extLst>
            <a:ext uri="{FF2B5EF4-FFF2-40B4-BE49-F238E27FC236}">
              <a16:creationId xmlns:a16="http://schemas.microsoft.com/office/drawing/2014/main" id="{5036CD9D-3D3C-4EB1-A517-71DB2FB7E57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91768083"/>
          <a:ext cx="2220174" cy="144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130</xdr:row>
      <xdr:rowOff>0</xdr:rowOff>
    </xdr:from>
    <xdr:to>
      <xdr:col>2</xdr:col>
      <xdr:colOff>2585361</xdr:colOff>
      <xdr:row>137</xdr:row>
      <xdr:rowOff>106500</xdr:rowOff>
    </xdr:to>
    <xdr:pic>
      <xdr:nvPicPr>
        <xdr:cNvPr id="2" name="Picture 1">
          <a:extLst>
            <a:ext uri="{FF2B5EF4-FFF2-40B4-BE49-F238E27FC236}">
              <a16:creationId xmlns:a16="http://schemas.microsoft.com/office/drawing/2014/main" id="{61B801EC-92AB-4292-BA1D-9A92753CD92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25167167"/>
          <a:ext cx="2585361" cy="1440000"/>
        </a:xfrm>
        <a:prstGeom prst="rect">
          <a:avLst/>
        </a:prstGeom>
      </xdr:spPr>
    </xdr:pic>
    <xdr:clientData/>
  </xdr:twoCellAnchor>
  <xdr:twoCellAnchor editAs="oneCell">
    <xdr:from>
      <xdr:col>4</xdr:col>
      <xdr:colOff>0</xdr:colOff>
      <xdr:row>130</xdr:row>
      <xdr:rowOff>0</xdr:rowOff>
    </xdr:from>
    <xdr:to>
      <xdr:col>5</xdr:col>
      <xdr:colOff>643257</xdr:colOff>
      <xdr:row>137</xdr:row>
      <xdr:rowOff>106500</xdr:rowOff>
    </xdr:to>
    <xdr:pic>
      <xdr:nvPicPr>
        <xdr:cNvPr id="3" name="Picture 2">
          <a:extLst>
            <a:ext uri="{FF2B5EF4-FFF2-40B4-BE49-F238E27FC236}">
              <a16:creationId xmlns:a16="http://schemas.microsoft.com/office/drawing/2014/main" id="{181A1811-45B9-40D8-A58A-1516A2EDD02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25167167"/>
          <a:ext cx="2220174" cy="14400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117</xdr:row>
      <xdr:rowOff>0</xdr:rowOff>
    </xdr:from>
    <xdr:to>
      <xdr:col>2</xdr:col>
      <xdr:colOff>2585361</xdr:colOff>
      <xdr:row>124</xdr:row>
      <xdr:rowOff>106500</xdr:rowOff>
    </xdr:to>
    <xdr:pic>
      <xdr:nvPicPr>
        <xdr:cNvPr id="2" name="Picture 1">
          <a:extLst>
            <a:ext uri="{FF2B5EF4-FFF2-40B4-BE49-F238E27FC236}">
              <a16:creationId xmlns:a16="http://schemas.microsoft.com/office/drawing/2014/main" id="{BB50D901-DC34-4BC5-AC7B-C8FF90F923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22690667"/>
          <a:ext cx="2585361" cy="1440000"/>
        </a:xfrm>
        <a:prstGeom prst="rect">
          <a:avLst/>
        </a:prstGeom>
      </xdr:spPr>
    </xdr:pic>
    <xdr:clientData/>
  </xdr:twoCellAnchor>
  <xdr:twoCellAnchor editAs="oneCell">
    <xdr:from>
      <xdr:col>4</xdr:col>
      <xdr:colOff>0</xdr:colOff>
      <xdr:row>117</xdr:row>
      <xdr:rowOff>0</xdr:rowOff>
    </xdr:from>
    <xdr:to>
      <xdr:col>5</xdr:col>
      <xdr:colOff>643257</xdr:colOff>
      <xdr:row>124</xdr:row>
      <xdr:rowOff>106500</xdr:rowOff>
    </xdr:to>
    <xdr:pic>
      <xdr:nvPicPr>
        <xdr:cNvPr id="3" name="Picture 2">
          <a:extLst>
            <a:ext uri="{FF2B5EF4-FFF2-40B4-BE49-F238E27FC236}">
              <a16:creationId xmlns:a16="http://schemas.microsoft.com/office/drawing/2014/main" id="{433930DF-6370-4DBD-B9F5-496091D2D2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22690667"/>
          <a:ext cx="2220174" cy="14400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165</xdr:row>
      <xdr:rowOff>0</xdr:rowOff>
    </xdr:from>
    <xdr:to>
      <xdr:col>2</xdr:col>
      <xdr:colOff>2220174</xdr:colOff>
      <xdr:row>172</xdr:row>
      <xdr:rowOff>106500</xdr:rowOff>
    </xdr:to>
    <xdr:pic>
      <xdr:nvPicPr>
        <xdr:cNvPr id="2" name="Picture 1">
          <a:extLst>
            <a:ext uri="{FF2B5EF4-FFF2-40B4-BE49-F238E27FC236}">
              <a16:creationId xmlns:a16="http://schemas.microsoft.com/office/drawing/2014/main" id="{F66D9B59-8E58-4BBD-92CE-C988A7955E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32152167"/>
          <a:ext cx="2220174" cy="1440000"/>
        </a:xfrm>
        <a:prstGeom prst="rect">
          <a:avLst/>
        </a:prstGeom>
      </xdr:spPr>
    </xdr:pic>
    <xdr:clientData/>
  </xdr:twoCellAnchor>
  <xdr:twoCellAnchor editAs="oneCell">
    <xdr:from>
      <xdr:col>4</xdr:col>
      <xdr:colOff>0</xdr:colOff>
      <xdr:row>165</xdr:row>
      <xdr:rowOff>0</xdr:rowOff>
    </xdr:from>
    <xdr:to>
      <xdr:col>5</xdr:col>
      <xdr:colOff>643257</xdr:colOff>
      <xdr:row>172</xdr:row>
      <xdr:rowOff>106500</xdr:rowOff>
    </xdr:to>
    <xdr:pic>
      <xdr:nvPicPr>
        <xdr:cNvPr id="3" name="Picture 2">
          <a:extLst>
            <a:ext uri="{FF2B5EF4-FFF2-40B4-BE49-F238E27FC236}">
              <a16:creationId xmlns:a16="http://schemas.microsoft.com/office/drawing/2014/main" id="{1AFDAF28-ABF8-46EC-A335-04326B99CAA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32152167"/>
          <a:ext cx="2220174" cy="14400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158</xdr:row>
      <xdr:rowOff>0</xdr:rowOff>
    </xdr:from>
    <xdr:to>
      <xdr:col>2</xdr:col>
      <xdr:colOff>2489914</xdr:colOff>
      <xdr:row>165</xdr:row>
      <xdr:rowOff>106500</xdr:rowOff>
    </xdr:to>
    <xdr:pic>
      <xdr:nvPicPr>
        <xdr:cNvPr id="2" name="Picture 1">
          <a:extLst>
            <a:ext uri="{FF2B5EF4-FFF2-40B4-BE49-F238E27FC236}">
              <a16:creationId xmlns:a16="http://schemas.microsoft.com/office/drawing/2014/main" id="{FD42F931-6C1B-4426-9186-2CAFCE84C5D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31019750"/>
          <a:ext cx="2489914" cy="1440000"/>
        </a:xfrm>
        <a:prstGeom prst="rect">
          <a:avLst/>
        </a:prstGeom>
      </xdr:spPr>
    </xdr:pic>
    <xdr:clientData/>
  </xdr:twoCellAnchor>
  <xdr:twoCellAnchor editAs="oneCell">
    <xdr:from>
      <xdr:col>4</xdr:col>
      <xdr:colOff>0</xdr:colOff>
      <xdr:row>158</xdr:row>
      <xdr:rowOff>0</xdr:rowOff>
    </xdr:from>
    <xdr:to>
      <xdr:col>5</xdr:col>
      <xdr:colOff>643257</xdr:colOff>
      <xdr:row>165</xdr:row>
      <xdr:rowOff>106500</xdr:rowOff>
    </xdr:to>
    <xdr:pic>
      <xdr:nvPicPr>
        <xdr:cNvPr id="3" name="Picture 2">
          <a:extLst>
            <a:ext uri="{FF2B5EF4-FFF2-40B4-BE49-F238E27FC236}">
              <a16:creationId xmlns:a16="http://schemas.microsoft.com/office/drawing/2014/main" id="{260F16B3-6E8E-4FCE-AA39-D50638C1FDF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31019750"/>
          <a:ext cx="2220174" cy="14400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2630978</xdr:colOff>
      <xdr:row>81</xdr:row>
      <xdr:rowOff>117071</xdr:rowOff>
    </xdr:to>
    <xdr:pic>
      <xdr:nvPicPr>
        <xdr:cNvPr id="2" name="Picture 1">
          <a:extLst>
            <a:ext uri="{FF2B5EF4-FFF2-40B4-BE49-F238E27FC236}">
              <a16:creationId xmlns:a16="http://schemas.microsoft.com/office/drawing/2014/main" id="{1C45F6E4-2012-4A7B-B3D2-DA84D40CD1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4499167"/>
          <a:ext cx="2630978" cy="1450571"/>
        </a:xfrm>
        <a:prstGeom prst="rect">
          <a:avLst/>
        </a:prstGeom>
      </xdr:spPr>
    </xdr:pic>
    <xdr:clientData/>
  </xdr:twoCellAnchor>
  <xdr:twoCellAnchor editAs="oneCell">
    <xdr:from>
      <xdr:col>4</xdr:col>
      <xdr:colOff>0</xdr:colOff>
      <xdr:row>74</xdr:row>
      <xdr:rowOff>0</xdr:rowOff>
    </xdr:from>
    <xdr:to>
      <xdr:col>5</xdr:col>
      <xdr:colOff>643257</xdr:colOff>
      <xdr:row>81</xdr:row>
      <xdr:rowOff>106500</xdr:rowOff>
    </xdr:to>
    <xdr:pic>
      <xdr:nvPicPr>
        <xdr:cNvPr id="3" name="Picture 2">
          <a:extLst>
            <a:ext uri="{FF2B5EF4-FFF2-40B4-BE49-F238E27FC236}">
              <a16:creationId xmlns:a16="http://schemas.microsoft.com/office/drawing/2014/main" id="{7D0AB1FA-DED0-40EC-AA8C-29698D57EAF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4499167"/>
          <a:ext cx="2220174" cy="14400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96</xdr:row>
      <xdr:rowOff>0</xdr:rowOff>
    </xdr:from>
    <xdr:to>
      <xdr:col>2</xdr:col>
      <xdr:colOff>2585361</xdr:colOff>
      <xdr:row>103</xdr:row>
      <xdr:rowOff>106500</xdr:rowOff>
    </xdr:to>
    <xdr:pic>
      <xdr:nvPicPr>
        <xdr:cNvPr id="2" name="Picture 1">
          <a:extLst>
            <a:ext uri="{FF2B5EF4-FFF2-40B4-BE49-F238E27FC236}">
              <a16:creationId xmlns:a16="http://schemas.microsoft.com/office/drawing/2014/main" id="{58E924D7-74F3-457C-A83B-6A5447F63D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8690167"/>
          <a:ext cx="2585361" cy="1440000"/>
        </a:xfrm>
        <a:prstGeom prst="rect">
          <a:avLst/>
        </a:prstGeom>
      </xdr:spPr>
    </xdr:pic>
    <xdr:clientData/>
  </xdr:twoCellAnchor>
  <xdr:twoCellAnchor editAs="oneCell">
    <xdr:from>
      <xdr:col>4</xdr:col>
      <xdr:colOff>0</xdr:colOff>
      <xdr:row>96</xdr:row>
      <xdr:rowOff>0</xdr:rowOff>
    </xdr:from>
    <xdr:to>
      <xdr:col>5</xdr:col>
      <xdr:colOff>643257</xdr:colOff>
      <xdr:row>103</xdr:row>
      <xdr:rowOff>106500</xdr:rowOff>
    </xdr:to>
    <xdr:pic>
      <xdr:nvPicPr>
        <xdr:cNvPr id="3" name="Picture 2">
          <a:extLst>
            <a:ext uri="{FF2B5EF4-FFF2-40B4-BE49-F238E27FC236}">
              <a16:creationId xmlns:a16="http://schemas.microsoft.com/office/drawing/2014/main" id="{F0B879B5-7F97-45F9-B5EC-924F8925C7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8690167"/>
          <a:ext cx="2220174" cy="14400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2630978</xdr:colOff>
      <xdr:row>80</xdr:row>
      <xdr:rowOff>117071</xdr:rowOff>
    </xdr:to>
    <xdr:pic>
      <xdr:nvPicPr>
        <xdr:cNvPr id="2" name="Picture 1">
          <a:extLst>
            <a:ext uri="{FF2B5EF4-FFF2-40B4-BE49-F238E27FC236}">
              <a16:creationId xmlns:a16="http://schemas.microsoft.com/office/drawing/2014/main" id="{AFF5994E-DA58-47EC-A6DE-D15AD936F7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4308667"/>
          <a:ext cx="2630978" cy="1450571"/>
        </a:xfrm>
        <a:prstGeom prst="rect">
          <a:avLst/>
        </a:prstGeom>
      </xdr:spPr>
    </xdr:pic>
    <xdr:clientData/>
  </xdr:twoCellAnchor>
  <xdr:twoCellAnchor editAs="oneCell">
    <xdr:from>
      <xdr:col>4</xdr:col>
      <xdr:colOff>0</xdr:colOff>
      <xdr:row>73</xdr:row>
      <xdr:rowOff>0</xdr:rowOff>
    </xdr:from>
    <xdr:to>
      <xdr:col>5</xdr:col>
      <xdr:colOff>643257</xdr:colOff>
      <xdr:row>80</xdr:row>
      <xdr:rowOff>106500</xdr:rowOff>
    </xdr:to>
    <xdr:pic>
      <xdr:nvPicPr>
        <xdr:cNvPr id="3" name="Picture 2">
          <a:extLst>
            <a:ext uri="{FF2B5EF4-FFF2-40B4-BE49-F238E27FC236}">
              <a16:creationId xmlns:a16="http://schemas.microsoft.com/office/drawing/2014/main" id="{B7D7F256-FB01-46F4-86B4-59CAA18B987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4308667"/>
          <a:ext cx="2220174" cy="14400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2585361</xdr:colOff>
      <xdr:row>108</xdr:row>
      <xdr:rowOff>106500</xdr:rowOff>
    </xdr:to>
    <xdr:pic>
      <xdr:nvPicPr>
        <xdr:cNvPr id="2" name="Picture 1">
          <a:extLst>
            <a:ext uri="{FF2B5EF4-FFF2-40B4-BE49-F238E27FC236}">
              <a16:creationId xmlns:a16="http://schemas.microsoft.com/office/drawing/2014/main" id="{1460D2B3-2F30-4867-9542-A232C4F4F0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9642667"/>
          <a:ext cx="2585361" cy="1440000"/>
        </a:xfrm>
        <a:prstGeom prst="rect">
          <a:avLst/>
        </a:prstGeom>
      </xdr:spPr>
    </xdr:pic>
    <xdr:clientData/>
  </xdr:twoCellAnchor>
  <xdr:twoCellAnchor editAs="oneCell">
    <xdr:from>
      <xdr:col>4</xdr:col>
      <xdr:colOff>0</xdr:colOff>
      <xdr:row>101</xdr:row>
      <xdr:rowOff>0</xdr:rowOff>
    </xdr:from>
    <xdr:to>
      <xdr:col>5</xdr:col>
      <xdr:colOff>643257</xdr:colOff>
      <xdr:row>108</xdr:row>
      <xdr:rowOff>106500</xdr:rowOff>
    </xdr:to>
    <xdr:pic>
      <xdr:nvPicPr>
        <xdr:cNvPr id="3" name="Picture 2">
          <a:extLst>
            <a:ext uri="{FF2B5EF4-FFF2-40B4-BE49-F238E27FC236}">
              <a16:creationId xmlns:a16="http://schemas.microsoft.com/office/drawing/2014/main" id="{09454CBD-F39C-4EB5-9D82-0D862634A5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9642667"/>
          <a:ext cx="2220174" cy="14400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134</xdr:row>
      <xdr:rowOff>0</xdr:rowOff>
    </xdr:from>
    <xdr:to>
      <xdr:col>2</xdr:col>
      <xdr:colOff>2585361</xdr:colOff>
      <xdr:row>141</xdr:row>
      <xdr:rowOff>106500</xdr:rowOff>
    </xdr:to>
    <xdr:pic>
      <xdr:nvPicPr>
        <xdr:cNvPr id="2" name="Picture 1">
          <a:extLst>
            <a:ext uri="{FF2B5EF4-FFF2-40B4-BE49-F238E27FC236}">
              <a16:creationId xmlns:a16="http://schemas.microsoft.com/office/drawing/2014/main" id="{8250049C-7050-4EAE-A754-15597190848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26024417"/>
          <a:ext cx="2585361" cy="1440000"/>
        </a:xfrm>
        <a:prstGeom prst="rect">
          <a:avLst/>
        </a:prstGeom>
      </xdr:spPr>
    </xdr:pic>
    <xdr:clientData/>
  </xdr:twoCellAnchor>
  <xdr:twoCellAnchor editAs="oneCell">
    <xdr:from>
      <xdr:col>4</xdr:col>
      <xdr:colOff>0</xdr:colOff>
      <xdr:row>134</xdr:row>
      <xdr:rowOff>0</xdr:rowOff>
    </xdr:from>
    <xdr:to>
      <xdr:col>5</xdr:col>
      <xdr:colOff>643257</xdr:colOff>
      <xdr:row>141</xdr:row>
      <xdr:rowOff>106500</xdr:rowOff>
    </xdr:to>
    <xdr:pic>
      <xdr:nvPicPr>
        <xdr:cNvPr id="3" name="Picture 2">
          <a:extLst>
            <a:ext uri="{FF2B5EF4-FFF2-40B4-BE49-F238E27FC236}">
              <a16:creationId xmlns:a16="http://schemas.microsoft.com/office/drawing/2014/main" id="{C25619EF-D976-4B99-9A32-D4642F5AE8D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26024417"/>
          <a:ext cx="2220174" cy="14400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117</xdr:row>
      <xdr:rowOff>0</xdr:rowOff>
    </xdr:from>
    <xdr:to>
      <xdr:col>2</xdr:col>
      <xdr:colOff>2489914</xdr:colOff>
      <xdr:row>124</xdr:row>
      <xdr:rowOff>106500</xdr:rowOff>
    </xdr:to>
    <xdr:pic>
      <xdr:nvPicPr>
        <xdr:cNvPr id="2" name="Picture 1">
          <a:extLst>
            <a:ext uri="{FF2B5EF4-FFF2-40B4-BE49-F238E27FC236}">
              <a16:creationId xmlns:a16="http://schemas.microsoft.com/office/drawing/2014/main" id="{5D4AF9A8-4DB1-4063-B251-71FBAD25D74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22690667"/>
          <a:ext cx="2489914" cy="1440000"/>
        </a:xfrm>
        <a:prstGeom prst="rect">
          <a:avLst/>
        </a:prstGeom>
      </xdr:spPr>
    </xdr:pic>
    <xdr:clientData/>
  </xdr:twoCellAnchor>
  <xdr:twoCellAnchor editAs="oneCell">
    <xdr:from>
      <xdr:col>4</xdr:col>
      <xdr:colOff>0</xdr:colOff>
      <xdr:row>117</xdr:row>
      <xdr:rowOff>0</xdr:rowOff>
    </xdr:from>
    <xdr:to>
      <xdr:col>5</xdr:col>
      <xdr:colOff>643257</xdr:colOff>
      <xdr:row>124</xdr:row>
      <xdr:rowOff>106500</xdr:rowOff>
    </xdr:to>
    <xdr:pic>
      <xdr:nvPicPr>
        <xdr:cNvPr id="3" name="Picture 2">
          <a:extLst>
            <a:ext uri="{FF2B5EF4-FFF2-40B4-BE49-F238E27FC236}">
              <a16:creationId xmlns:a16="http://schemas.microsoft.com/office/drawing/2014/main" id="{00CA9D37-25F0-46D4-B9F7-152063D01E1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22690667"/>
          <a:ext cx="2220174" cy="14400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95</xdr:row>
      <xdr:rowOff>0</xdr:rowOff>
    </xdr:from>
    <xdr:to>
      <xdr:col>2</xdr:col>
      <xdr:colOff>2585361</xdr:colOff>
      <xdr:row>102</xdr:row>
      <xdr:rowOff>106500</xdr:rowOff>
    </xdr:to>
    <xdr:pic>
      <xdr:nvPicPr>
        <xdr:cNvPr id="2" name="Picture 1">
          <a:extLst>
            <a:ext uri="{FF2B5EF4-FFF2-40B4-BE49-F238E27FC236}">
              <a16:creationId xmlns:a16="http://schemas.microsoft.com/office/drawing/2014/main" id="{B5ED0AC3-0DBD-4D29-9E6B-0BEAB3E0A0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8499667"/>
          <a:ext cx="2585361" cy="1440000"/>
        </a:xfrm>
        <a:prstGeom prst="rect">
          <a:avLst/>
        </a:prstGeom>
      </xdr:spPr>
    </xdr:pic>
    <xdr:clientData/>
  </xdr:twoCellAnchor>
  <xdr:twoCellAnchor editAs="oneCell">
    <xdr:from>
      <xdr:col>4</xdr:col>
      <xdr:colOff>0</xdr:colOff>
      <xdr:row>95</xdr:row>
      <xdr:rowOff>0</xdr:rowOff>
    </xdr:from>
    <xdr:to>
      <xdr:col>5</xdr:col>
      <xdr:colOff>643257</xdr:colOff>
      <xdr:row>102</xdr:row>
      <xdr:rowOff>106500</xdr:rowOff>
    </xdr:to>
    <xdr:pic>
      <xdr:nvPicPr>
        <xdr:cNvPr id="3" name="Picture 2">
          <a:extLst>
            <a:ext uri="{FF2B5EF4-FFF2-40B4-BE49-F238E27FC236}">
              <a16:creationId xmlns:a16="http://schemas.microsoft.com/office/drawing/2014/main" id="{6EC93F78-CA6E-436F-99DF-F120C49B754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8499667"/>
          <a:ext cx="2220174" cy="144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2585361</xdr:colOff>
      <xdr:row>109</xdr:row>
      <xdr:rowOff>106500</xdr:rowOff>
    </xdr:to>
    <xdr:pic>
      <xdr:nvPicPr>
        <xdr:cNvPr id="2" name="Picture 1">
          <a:extLst>
            <a:ext uri="{FF2B5EF4-FFF2-40B4-BE49-F238E27FC236}">
              <a16:creationId xmlns:a16="http://schemas.microsoft.com/office/drawing/2014/main" id="{DECC1504-0B65-4C6A-941B-2CB17BC121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9833167"/>
          <a:ext cx="2585361" cy="1440000"/>
        </a:xfrm>
        <a:prstGeom prst="rect">
          <a:avLst/>
        </a:prstGeom>
      </xdr:spPr>
    </xdr:pic>
    <xdr:clientData/>
  </xdr:twoCellAnchor>
  <xdr:twoCellAnchor editAs="oneCell">
    <xdr:from>
      <xdr:col>4</xdr:col>
      <xdr:colOff>0</xdr:colOff>
      <xdr:row>102</xdr:row>
      <xdr:rowOff>0</xdr:rowOff>
    </xdr:from>
    <xdr:to>
      <xdr:col>5</xdr:col>
      <xdr:colOff>643257</xdr:colOff>
      <xdr:row>109</xdr:row>
      <xdr:rowOff>106500</xdr:rowOff>
    </xdr:to>
    <xdr:pic>
      <xdr:nvPicPr>
        <xdr:cNvPr id="3" name="Picture 2">
          <a:extLst>
            <a:ext uri="{FF2B5EF4-FFF2-40B4-BE49-F238E27FC236}">
              <a16:creationId xmlns:a16="http://schemas.microsoft.com/office/drawing/2014/main" id="{49A3D9E2-91A9-4C55-ABD9-7DBA62260F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9833167"/>
          <a:ext cx="2220174" cy="14400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95</xdr:row>
      <xdr:rowOff>0</xdr:rowOff>
    </xdr:from>
    <xdr:to>
      <xdr:col>2</xdr:col>
      <xdr:colOff>2585361</xdr:colOff>
      <xdr:row>102</xdr:row>
      <xdr:rowOff>106500</xdr:rowOff>
    </xdr:to>
    <xdr:pic>
      <xdr:nvPicPr>
        <xdr:cNvPr id="2" name="Picture 1">
          <a:extLst>
            <a:ext uri="{FF2B5EF4-FFF2-40B4-BE49-F238E27FC236}">
              <a16:creationId xmlns:a16="http://schemas.microsoft.com/office/drawing/2014/main" id="{4ACE792D-C0D0-4E78-8AE2-5257271ACE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8499667"/>
          <a:ext cx="2585361" cy="1440000"/>
        </a:xfrm>
        <a:prstGeom prst="rect">
          <a:avLst/>
        </a:prstGeom>
      </xdr:spPr>
    </xdr:pic>
    <xdr:clientData/>
  </xdr:twoCellAnchor>
  <xdr:twoCellAnchor editAs="oneCell">
    <xdr:from>
      <xdr:col>4</xdr:col>
      <xdr:colOff>0</xdr:colOff>
      <xdr:row>95</xdr:row>
      <xdr:rowOff>0</xdr:rowOff>
    </xdr:from>
    <xdr:to>
      <xdr:col>5</xdr:col>
      <xdr:colOff>643257</xdr:colOff>
      <xdr:row>102</xdr:row>
      <xdr:rowOff>106500</xdr:rowOff>
    </xdr:to>
    <xdr:pic>
      <xdr:nvPicPr>
        <xdr:cNvPr id="3" name="Picture 2">
          <a:extLst>
            <a:ext uri="{FF2B5EF4-FFF2-40B4-BE49-F238E27FC236}">
              <a16:creationId xmlns:a16="http://schemas.microsoft.com/office/drawing/2014/main" id="{8E42F373-8A7E-4FB5-8A18-094A9DBDEBD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8499667"/>
          <a:ext cx="2220174" cy="14400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106</xdr:row>
      <xdr:rowOff>0</xdr:rowOff>
    </xdr:from>
    <xdr:to>
      <xdr:col>2</xdr:col>
      <xdr:colOff>2585361</xdr:colOff>
      <xdr:row>113</xdr:row>
      <xdr:rowOff>106500</xdr:rowOff>
    </xdr:to>
    <xdr:pic>
      <xdr:nvPicPr>
        <xdr:cNvPr id="2" name="Picture 1">
          <a:extLst>
            <a:ext uri="{FF2B5EF4-FFF2-40B4-BE49-F238E27FC236}">
              <a16:creationId xmlns:a16="http://schemas.microsoft.com/office/drawing/2014/main" id="{CC932CCF-A13A-4F97-8E4A-018BCC6012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20605750"/>
          <a:ext cx="2585361" cy="1440000"/>
        </a:xfrm>
        <a:prstGeom prst="rect">
          <a:avLst/>
        </a:prstGeom>
      </xdr:spPr>
    </xdr:pic>
    <xdr:clientData/>
  </xdr:twoCellAnchor>
  <xdr:twoCellAnchor editAs="oneCell">
    <xdr:from>
      <xdr:col>4</xdr:col>
      <xdr:colOff>0</xdr:colOff>
      <xdr:row>106</xdr:row>
      <xdr:rowOff>0</xdr:rowOff>
    </xdr:from>
    <xdr:to>
      <xdr:col>5</xdr:col>
      <xdr:colOff>643257</xdr:colOff>
      <xdr:row>113</xdr:row>
      <xdr:rowOff>106500</xdr:rowOff>
    </xdr:to>
    <xdr:pic>
      <xdr:nvPicPr>
        <xdr:cNvPr id="3" name="Picture 2">
          <a:extLst>
            <a:ext uri="{FF2B5EF4-FFF2-40B4-BE49-F238E27FC236}">
              <a16:creationId xmlns:a16="http://schemas.microsoft.com/office/drawing/2014/main" id="{6358F43B-4DA4-4FE8-861D-20EC6312BF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20605750"/>
          <a:ext cx="2220174" cy="14400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2585361</xdr:colOff>
      <xdr:row>128</xdr:row>
      <xdr:rowOff>106500</xdr:rowOff>
    </xdr:to>
    <xdr:pic>
      <xdr:nvPicPr>
        <xdr:cNvPr id="2" name="Picture 1">
          <a:extLst>
            <a:ext uri="{FF2B5EF4-FFF2-40B4-BE49-F238E27FC236}">
              <a16:creationId xmlns:a16="http://schemas.microsoft.com/office/drawing/2014/main" id="{C45AB76B-AE48-46C2-A7C0-A03F3B214D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23452667"/>
          <a:ext cx="2585361" cy="1440000"/>
        </a:xfrm>
        <a:prstGeom prst="rect">
          <a:avLst/>
        </a:prstGeom>
      </xdr:spPr>
    </xdr:pic>
    <xdr:clientData/>
  </xdr:twoCellAnchor>
  <xdr:twoCellAnchor editAs="oneCell">
    <xdr:from>
      <xdr:col>4</xdr:col>
      <xdr:colOff>0</xdr:colOff>
      <xdr:row>121</xdr:row>
      <xdr:rowOff>0</xdr:rowOff>
    </xdr:from>
    <xdr:to>
      <xdr:col>5</xdr:col>
      <xdr:colOff>643257</xdr:colOff>
      <xdr:row>128</xdr:row>
      <xdr:rowOff>106500</xdr:rowOff>
    </xdr:to>
    <xdr:pic>
      <xdr:nvPicPr>
        <xdr:cNvPr id="3" name="Picture 2">
          <a:extLst>
            <a:ext uri="{FF2B5EF4-FFF2-40B4-BE49-F238E27FC236}">
              <a16:creationId xmlns:a16="http://schemas.microsoft.com/office/drawing/2014/main" id="{F94651DB-63E2-4782-B1CF-A7D1539FAC5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23452667"/>
          <a:ext cx="2220174" cy="14400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2585361</xdr:colOff>
      <xdr:row>90</xdr:row>
      <xdr:rowOff>106500</xdr:rowOff>
    </xdr:to>
    <xdr:pic>
      <xdr:nvPicPr>
        <xdr:cNvPr id="2" name="Picture 1">
          <a:extLst>
            <a:ext uri="{FF2B5EF4-FFF2-40B4-BE49-F238E27FC236}">
              <a16:creationId xmlns:a16="http://schemas.microsoft.com/office/drawing/2014/main" id="{E45892D3-7D5B-47E8-AA67-C3194B9281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6213667"/>
          <a:ext cx="2585361" cy="1440000"/>
        </a:xfrm>
        <a:prstGeom prst="rect">
          <a:avLst/>
        </a:prstGeom>
      </xdr:spPr>
    </xdr:pic>
    <xdr:clientData/>
  </xdr:twoCellAnchor>
  <xdr:twoCellAnchor editAs="oneCell">
    <xdr:from>
      <xdr:col>4</xdr:col>
      <xdr:colOff>0</xdr:colOff>
      <xdr:row>83</xdr:row>
      <xdr:rowOff>0</xdr:rowOff>
    </xdr:from>
    <xdr:to>
      <xdr:col>5</xdr:col>
      <xdr:colOff>643257</xdr:colOff>
      <xdr:row>90</xdr:row>
      <xdr:rowOff>106500</xdr:rowOff>
    </xdr:to>
    <xdr:pic>
      <xdr:nvPicPr>
        <xdr:cNvPr id="3" name="Picture 2">
          <a:extLst>
            <a:ext uri="{FF2B5EF4-FFF2-40B4-BE49-F238E27FC236}">
              <a16:creationId xmlns:a16="http://schemas.microsoft.com/office/drawing/2014/main" id="{7227F17D-F26C-42CF-8AA8-2EBCA0E7A3C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6213667"/>
          <a:ext cx="2220174" cy="14400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172</xdr:row>
      <xdr:rowOff>0</xdr:rowOff>
    </xdr:from>
    <xdr:to>
      <xdr:col>2</xdr:col>
      <xdr:colOff>2585361</xdr:colOff>
      <xdr:row>179</xdr:row>
      <xdr:rowOff>106500</xdr:rowOff>
    </xdr:to>
    <xdr:pic>
      <xdr:nvPicPr>
        <xdr:cNvPr id="2" name="Picture 1">
          <a:extLst>
            <a:ext uri="{FF2B5EF4-FFF2-40B4-BE49-F238E27FC236}">
              <a16:creationId xmlns:a16="http://schemas.microsoft.com/office/drawing/2014/main" id="{8E30ACD1-9018-4E0F-B265-703F98D343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33168167"/>
          <a:ext cx="2585361" cy="1440000"/>
        </a:xfrm>
        <a:prstGeom prst="rect">
          <a:avLst/>
        </a:prstGeom>
      </xdr:spPr>
    </xdr:pic>
    <xdr:clientData/>
  </xdr:twoCellAnchor>
  <xdr:twoCellAnchor editAs="oneCell">
    <xdr:from>
      <xdr:col>4</xdr:col>
      <xdr:colOff>0</xdr:colOff>
      <xdr:row>172</xdr:row>
      <xdr:rowOff>0</xdr:rowOff>
    </xdr:from>
    <xdr:to>
      <xdr:col>5</xdr:col>
      <xdr:colOff>643257</xdr:colOff>
      <xdr:row>179</xdr:row>
      <xdr:rowOff>106500</xdr:rowOff>
    </xdr:to>
    <xdr:pic>
      <xdr:nvPicPr>
        <xdr:cNvPr id="3" name="Picture 2">
          <a:extLst>
            <a:ext uri="{FF2B5EF4-FFF2-40B4-BE49-F238E27FC236}">
              <a16:creationId xmlns:a16="http://schemas.microsoft.com/office/drawing/2014/main" id="{AB000112-A85E-4AFB-AA9B-E1D475510F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33168167"/>
          <a:ext cx="2220174" cy="14400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312</xdr:row>
      <xdr:rowOff>0</xdr:rowOff>
    </xdr:from>
    <xdr:to>
      <xdr:col>2</xdr:col>
      <xdr:colOff>2577061</xdr:colOff>
      <xdr:row>319</xdr:row>
      <xdr:rowOff>106500</xdr:rowOff>
    </xdr:to>
    <xdr:pic>
      <xdr:nvPicPr>
        <xdr:cNvPr id="2" name="Picture 1">
          <a:extLst>
            <a:ext uri="{FF2B5EF4-FFF2-40B4-BE49-F238E27FC236}">
              <a16:creationId xmlns:a16="http://schemas.microsoft.com/office/drawing/2014/main" id="{1388E326-7284-45EA-8646-F9B984B842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58070750"/>
          <a:ext cx="2577061" cy="1440000"/>
        </a:xfrm>
        <a:prstGeom prst="rect">
          <a:avLst/>
        </a:prstGeom>
      </xdr:spPr>
    </xdr:pic>
    <xdr:clientData/>
  </xdr:twoCellAnchor>
  <xdr:twoCellAnchor editAs="oneCell">
    <xdr:from>
      <xdr:col>4</xdr:col>
      <xdr:colOff>0</xdr:colOff>
      <xdr:row>312</xdr:row>
      <xdr:rowOff>0</xdr:rowOff>
    </xdr:from>
    <xdr:to>
      <xdr:col>5</xdr:col>
      <xdr:colOff>643257</xdr:colOff>
      <xdr:row>319</xdr:row>
      <xdr:rowOff>106500</xdr:rowOff>
    </xdr:to>
    <xdr:pic>
      <xdr:nvPicPr>
        <xdr:cNvPr id="3" name="Picture 2">
          <a:extLst>
            <a:ext uri="{FF2B5EF4-FFF2-40B4-BE49-F238E27FC236}">
              <a16:creationId xmlns:a16="http://schemas.microsoft.com/office/drawing/2014/main" id="{9D88821D-B12B-4748-8027-92873CFB63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58070750"/>
          <a:ext cx="2220174" cy="14400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2585361</xdr:colOff>
      <xdr:row>128</xdr:row>
      <xdr:rowOff>106500</xdr:rowOff>
    </xdr:to>
    <xdr:pic>
      <xdr:nvPicPr>
        <xdr:cNvPr id="2" name="Picture 1">
          <a:extLst>
            <a:ext uri="{FF2B5EF4-FFF2-40B4-BE49-F238E27FC236}">
              <a16:creationId xmlns:a16="http://schemas.microsoft.com/office/drawing/2014/main" id="{66DE8B8C-887A-441B-B01F-F9D504AC19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23452667"/>
          <a:ext cx="2585361" cy="1440000"/>
        </a:xfrm>
        <a:prstGeom prst="rect">
          <a:avLst/>
        </a:prstGeom>
      </xdr:spPr>
    </xdr:pic>
    <xdr:clientData/>
  </xdr:twoCellAnchor>
  <xdr:twoCellAnchor editAs="oneCell">
    <xdr:from>
      <xdr:col>4</xdr:col>
      <xdr:colOff>0</xdr:colOff>
      <xdr:row>121</xdr:row>
      <xdr:rowOff>0</xdr:rowOff>
    </xdr:from>
    <xdr:to>
      <xdr:col>5</xdr:col>
      <xdr:colOff>643257</xdr:colOff>
      <xdr:row>128</xdr:row>
      <xdr:rowOff>106500</xdr:rowOff>
    </xdr:to>
    <xdr:pic>
      <xdr:nvPicPr>
        <xdr:cNvPr id="3" name="Picture 2">
          <a:extLst>
            <a:ext uri="{FF2B5EF4-FFF2-40B4-BE49-F238E27FC236}">
              <a16:creationId xmlns:a16="http://schemas.microsoft.com/office/drawing/2014/main" id="{B0CC226A-1F17-47F4-8100-AF8AD803027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23452667"/>
          <a:ext cx="2220174" cy="14400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97</xdr:row>
      <xdr:rowOff>0</xdr:rowOff>
    </xdr:from>
    <xdr:to>
      <xdr:col>2</xdr:col>
      <xdr:colOff>2585361</xdr:colOff>
      <xdr:row>104</xdr:row>
      <xdr:rowOff>106500</xdr:rowOff>
    </xdr:to>
    <xdr:pic>
      <xdr:nvPicPr>
        <xdr:cNvPr id="2" name="Picture 1">
          <a:extLst>
            <a:ext uri="{FF2B5EF4-FFF2-40B4-BE49-F238E27FC236}">
              <a16:creationId xmlns:a16="http://schemas.microsoft.com/office/drawing/2014/main" id="{3D82BAEF-D3ED-479A-85D3-03F0A0CAC6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8880667"/>
          <a:ext cx="2585361" cy="1440000"/>
        </a:xfrm>
        <a:prstGeom prst="rect">
          <a:avLst/>
        </a:prstGeom>
      </xdr:spPr>
    </xdr:pic>
    <xdr:clientData/>
  </xdr:twoCellAnchor>
  <xdr:twoCellAnchor editAs="oneCell">
    <xdr:from>
      <xdr:col>4</xdr:col>
      <xdr:colOff>0</xdr:colOff>
      <xdr:row>97</xdr:row>
      <xdr:rowOff>0</xdr:rowOff>
    </xdr:from>
    <xdr:to>
      <xdr:col>5</xdr:col>
      <xdr:colOff>643257</xdr:colOff>
      <xdr:row>104</xdr:row>
      <xdr:rowOff>106500</xdr:rowOff>
    </xdr:to>
    <xdr:pic>
      <xdr:nvPicPr>
        <xdr:cNvPr id="3" name="Picture 2">
          <a:extLst>
            <a:ext uri="{FF2B5EF4-FFF2-40B4-BE49-F238E27FC236}">
              <a16:creationId xmlns:a16="http://schemas.microsoft.com/office/drawing/2014/main" id="{E20FADA8-4004-48CA-95D9-180CF6EBE44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8880667"/>
          <a:ext cx="2220174" cy="14400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2489914</xdr:colOff>
      <xdr:row>79</xdr:row>
      <xdr:rowOff>106500</xdr:rowOff>
    </xdr:to>
    <xdr:pic>
      <xdr:nvPicPr>
        <xdr:cNvPr id="2" name="Picture 1">
          <a:extLst>
            <a:ext uri="{FF2B5EF4-FFF2-40B4-BE49-F238E27FC236}">
              <a16:creationId xmlns:a16="http://schemas.microsoft.com/office/drawing/2014/main" id="{F655F812-4A9B-4911-844D-4CD79D1095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4118167"/>
          <a:ext cx="2489914" cy="1440000"/>
        </a:xfrm>
        <a:prstGeom prst="rect">
          <a:avLst/>
        </a:prstGeom>
      </xdr:spPr>
    </xdr:pic>
    <xdr:clientData/>
  </xdr:twoCellAnchor>
  <xdr:twoCellAnchor editAs="oneCell">
    <xdr:from>
      <xdr:col>4</xdr:col>
      <xdr:colOff>0</xdr:colOff>
      <xdr:row>72</xdr:row>
      <xdr:rowOff>0</xdr:rowOff>
    </xdr:from>
    <xdr:to>
      <xdr:col>5</xdr:col>
      <xdr:colOff>643257</xdr:colOff>
      <xdr:row>79</xdr:row>
      <xdr:rowOff>106500</xdr:rowOff>
    </xdr:to>
    <xdr:pic>
      <xdr:nvPicPr>
        <xdr:cNvPr id="3" name="Picture 2">
          <a:extLst>
            <a:ext uri="{FF2B5EF4-FFF2-40B4-BE49-F238E27FC236}">
              <a16:creationId xmlns:a16="http://schemas.microsoft.com/office/drawing/2014/main" id="{E0EFF4BD-91A2-415F-965F-D95F0C68DF5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4118167"/>
          <a:ext cx="2220174" cy="14400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94</xdr:row>
      <xdr:rowOff>0</xdr:rowOff>
    </xdr:from>
    <xdr:to>
      <xdr:col>2</xdr:col>
      <xdr:colOff>2585361</xdr:colOff>
      <xdr:row>101</xdr:row>
      <xdr:rowOff>106500</xdr:rowOff>
    </xdr:to>
    <xdr:pic>
      <xdr:nvPicPr>
        <xdr:cNvPr id="2" name="Picture 1">
          <a:extLst>
            <a:ext uri="{FF2B5EF4-FFF2-40B4-BE49-F238E27FC236}">
              <a16:creationId xmlns:a16="http://schemas.microsoft.com/office/drawing/2014/main" id="{5BB961B2-DA83-4E04-94D5-29D0E25BA2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8309167"/>
          <a:ext cx="2585361" cy="1440000"/>
        </a:xfrm>
        <a:prstGeom prst="rect">
          <a:avLst/>
        </a:prstGeom>
      </xdr:spPr>
    </xdr:pic>
    <xdr:clientData/>
  </xdr:twoCellAnchor>
  <xdr:twoCellAnchor editAs="oneCell">
    <xdr:from>
      <xdr:col>4</xdr:col>
      <xdr:colOff>0</xdr:colOff>
      <xdr:row>94</xdr:row>
      <xdr:rowOff>0</xdr:rowOff>
    </xdr:from>
    <xdr:to>
      <xdr:col>5</xdr:col>
      <xdr:colOff>643257</xdr:colOff>
      <xdr:row>101</xdr:row>
      <xdr:rowOff>106500</xdr:rowOff>
    </xdr:to>
    <xdr:pic>
      <xdr:nvPicPr>
        <xdr:cNvPr id="3" name="Picture 2">
          <a:extLst>
            <a:ext uri="{FF2B5EF4-FFF2-40B4-BE49-F238E27FC236}">
              <a16:creationId xmlns:a16="http://schemas.microsoft.com/office/drawing/2014/main" id="{672EABF5-B481-458E-9D13-270F7A154F4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8309167"/>
          <a:ext cx="2220174" cy="144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175</xdr:row>
      <xdr:rowOff>0</xdr:rowOff>
    </xdr:from>
    <xdr:to>
      <xdr:col>2</xdr:col>
      <xdr:colOff>2585361</xdr:colOff>
      <xdr:row>182</xdr:row>
      <xdr:rowOff>106500</xdr:rowOff>
    </xdr:to>
    <xdr:pic>
      <xdr:nvPicPr>
        <xdr:cNvPr id="2" name="Picture 1">
          <a:extLst>
            <a:ext uri="{FF2B5EF4-FFF2-40B4-BE49-F238E27FC236}">
              <a16:creationId xmlns:a16="http://schemas.microsoft.com/office/drawing/2014/main" id="{3EE9CDA9-2398-44C0-9AC7-E29314801A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33739667"/>
          <a:ext cx="2585361" cy="1440000"/>
        </a:xfrm>
        <a:prstGeom prst="rect">
          <a:avLst/>
        </a:prstGeom>
      </xdr:spPr>
    </xdr:pic>
    <xdr:clientData/>
  </xdr:twoCellAnchor>
  <xdr:twoCellAnchor editAs="oneCell">
    <xdr:from>
      <xdr:col>4</xdr:col>
      <xdr:colOff>0</xdr:colOff>
      <xdr:row>175</xdr:row>
      <xdr:rowOff>0</xdr:rowOff>
    </xdr:from>
    <xdr:to>
      <xdr:col>5</xdr:col>
      <xdr:colOff>643257</xdr:colOff>
      <xdr:row>182</xdr:row>
      <xdr:rowOff>106500</xdr:rowOff>
    </xdr:to>
    <xdr:pic>
      <xdr:nvPicPr>
        <xdr:cNvPr id="3" name="Picture 2">
          <a:extLst>
            <a:ext uri="{FF2B5EF4-FFF2-40B4-BE49-F238E27FC236}">
              <a16:creationId xmlns:a16="http://schemas.microsoft.com/office/drawing/2014/main" id="{89B3C814-4051-4383-8B09-3F81B35641C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33739667"/>
          <a:ext cx="2220174" cy="14400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2585361</xdr:colOff>
      <xdr:row>106</xdr:row>
      <xdr:rowOff>106500</xdr:rowOff>
    </xdr:to>
    <xdr:pic>
      <xdr:nvPicPr>
        <xdr:cNvPr id="2" name="Picture 1">
          <a:extLst>
            <a:ext uri="{FF2B5EF4-FFF2-40B4-BE49-F238E27FC236}">
              <a16:creationId xmlns:a16="http://schemas.microsoft.com/office/drawing/2014/main" id="{5488FB50-75EF-43E2-B1AE-979A978863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9261667"/>
          <a:ext cx="2585361" cy="1440000"/>
        </a:xfrm>
        <a:prstGeom prst="rect">
          <a:avLst/>
        </a:prstGeom>
      </xdr:spPr>
    </xdr:pic>
    <xdr:clientData/>
  </xdr:twoCellAnchor>
  <xdr:twoCellAnchor editAs="oneCell">
    <xdr:from>
      <xdr:col>4</xdr:col>
      <xdr:colOff>0</xdr:colOff>
      <xdr:row>99</xdr:row>
      <xdr:rowOff>0</xdr:rowOff>
    </xdr:from>
    <xdr:to>
      <xdr:col>5</xdr:col>
      <xdr:colOff>643257</xdr:colOff>
      <xdr:row>106</xdr:row>
      <xdr:rowOff>106500</xdr:rowOff>
    </xdr:to>
    <xdr:pic>
      <xdr:nvPicPr>
        <xdr:cNvPr id="3" name="Picture 2">
          <a:extLst>
            <a:ext uri="{FF2B5EF4-FFF2-40B4-BE49-F238E27FC236}">
              <a16:creationId xmlns:a16="http://schemas.microsoft.com/office/drawing/2014/main" id="{979B35F5-CAA8-4F49-9CC1-C7326543F6C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9261667"/>
          <a:ext cx="2220174" cy="14400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109</xdr:row>
      <xdr:rowOff>0</xdr:rowOff>
    </xdr:from>
    <xdr:to>
      <xdr:col>2</xdr:col>
      <xdr:colOff>2585361</xdr:colOff>
      <xdr:row>116</xdr:row>
      <xdr:rowOff>106500</xdr:rowOff>
    </xdr:to>
    <xdr:pic>
      <xdr:nvPicPr>
        <xdr:cNvPr id="2" name="Picture 1">
          <a:extLst>
            <a:ext uri="{FF2B5EF4-FFF2-40B4-BE49-F238E27FC236}">
              <a16:creationId xmlns:a16="http://schemas.microsoft.com/office/drawing/2014/main" id="{AEA42F58-EC7D-4321-BAF0-6735954082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21166667"/>
          <a:ext cx="2585361" cy="1440000"/>
        </a:xfrm>
        <a:prstGeom prst="rect">
          <a:avLst/>
        </a:prstGeom>
      </xdr:spPr>
    </xdr:pic>
    <xdr:clientData/>
  </xdr:twoCellAnchor>
  <xdr:twoCellAnchor editAs="oneCell">
    <xdr:from>
      <xdr:col>4</xdr:col>
      <xdr:colOff>0</xdr:colOff>
      <xdr:row>109</xdr:row>
      <xdr:rowOff>0</xdr:rowOff>
    </xdr:from>
    <xdr:to>
      <xdr:col>5</xdr:col>
      <xdr:colOff>643257</xdr:colOff>
      <xdr:row>116</xdr:row>
      <xdr:rowOff>106500</xdr:rowOff>
    </xdr:to>
    <xdr:pic>
      <xdr:nvPicPr>
        <xdr:cNvPr id="3" name="Picture 2">
          <a:extLst>
            <a:ext uri="{FF2B5EF4-FFF2-40B4-BE49-F238E27FC236}">
              <a16:creationId xmlns:a16="http://schemas.microsoft.com/office/drawing/2014/main" id="{F1C23CA4-3D90-4165-B19F-2E82D2FE5CA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21166667"/>
          <a:ext cx="2220174" cy="14400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2585361</xdr:colOff>
      <xdr:row>129</xdr:row>
      <xdr:rowOff>106500</xdr:rowOff>
    </xdr:to>
    <xdr:pic>
      <xdr:nvPicPr>
        <xdr:cNvPr id="2" name="Picture 1">
          <a:extLst>
            <a:ext uri="{FF2B5EF4-FFF2-40B4-BE49-F238E27FC236}">
              <a16:creationId xmlns:a16="http://schemas.microsoft.com/office/drawing/2014/main" id="{1CAE344A-0987-425E-AF73-9B73737801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23643167"/>
          <a:ext cx="2585361" cy="1440000"/>
        </a:xfrm>
        <a:prstGeom prst="rect">
          <a:avLst/>
        </a:prstGeom>
      </xdr:spPr>
    </xdr:pic>
    <xdr:clientData/>
  </xdr:twoCellAnchor>
  <xdr:twoCellAnchor editAs="oneCell">
    <xdr:from>
      <xdr:col>4</xdr:col>
      <xdr:colOff>0</xdr:colOff>
      <xdr:row>122</xdr:row>
      <xdr:rowOff>0</xdr:rowOff>
    </xdr:from>
    <xdr:to>
      <xdr:col>5</xdr:col>
      <xdr:colOff>643257</xdr:colOff>
      <xdr:row>129</xdr:row>
      <xdr:rowOff>106500</xdr:rowOff>
    </xdr:to>
    <xdr:pic>
      <xdr:nvPicPr>
        <xdr:cNvPr id="3" name="Picture 2">
          <a:extLst>
            <a:ext uri="{FF2B5EF4-FFF2-40B4-BE49-F238E27FC236}">
              <a16:creationId xmlns:a16="http://schemas.microsoft.com/office/drawing/2014/main" id="{3EDCB2CC-DDB9-4474-84DF-CE9680B03F8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23643167"/>
          <a:ext cx="2220174" cy="14400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2585361</xdr:colOff>
      <xdr:row>108</xdr:row>
      <xdr:rowOff>106500</xdr:rowOff>
    </xdr:to>
    <xdr:pic>
      <xdr:nvPicPr>
        <xdr:cNvPr id="2" name="Picture 1">
          <a:extLst>
            <a:ext uri="{FF2B5EF4-FFF2-40B4-BE49-F238E27FC236}">
              <a16:creationId xmlns:a16="http://schemas.microsoft.com/office/drawing/2014/main" id="{C86DA9E4-359E-4871-8204-DEDF2C4A997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9642667"/>
          <a:ext cx="2585361" cy="1440000"/>
        </a:xfrm>
        <a:prstGeom prst="rect">
          <a:avLst/>
        </a:prstGeom>
      </xdr:spPr>
    </xdr:pic>
    <xdr:clientData/>
  </xdr:twoCellAnchor>
  <xdr:twoCellAnchor editAs="oneCell">
    <xdr:from>
      <xdr:col>4</xdr:col>
      <xdr:colOff>0</xdr:colOff>
      <xdr:row>101</xdr:row>
      <xdr:rowOff>0</xdr:rowOff>
    </xdr:from>
    <xdr:to>
      <xdr:col>5</xdr:col>
      <xdr:colOff>643257</xdr:colOff>
      <xdr:row>108</xdr:row>
      <xdr:rowOff>106500</xdr:rowOff>
    </xdr:to>
    <xdr:pic>
      <xdr:nvPicPr>
        <xdr:cNvPr id="3" name="Picture 2">
          <a:extLst>
            <a:ext uri="{FF2B5EF4-FFF2-40B4-BE49-F238E27FC236}">
              <a16:creationId xmlns:a16="http://schemas.microsoft.com/office/drawing/2014/main" id="{3121F18A-DB5E-4FF1-A4BC-A2D96FA746A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9642667"/>
          <a:ext cx="2220174" cy="14400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164</xdr:row>
      <xdr:rowOff>0</xdr:rowOff>
    </xdr:from>
    <xdr:to>
      <xdr:col>2</xdr:col>
      <xdr:colOff>2489914</xdr:colOff>
      <xdr:row>171</xdr:row>
      <xdr:rowOff>106500</xdr:rowOff>
    </xdr:to>
    <xdr:pic>
      <xdr:nvPicPr>
        <xdr:cNvPr id="2" name="Picture 1">
          <a:extLst>
            <a:ext uri="{FF2B5EF4-FFF2-40B4-BE49-F238E27FC236}">
              <a16:creationId xmlns:a16="http://schemas.microsoft.com/office/drawing/2014/main" id="{5729FB42-B7C6-4949-9FDB-5AFB6B8835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31644167"/>
          <a:ext cx="2489914" cy="1440000"/>
        </a:xfrm>
        <a:prstGeom prst="rect">
          <a:avLst/>
        </a:prstGeom>
      </xdr:spPr>
    </xdr:pic>
    <xdr:clientData/>
  </xdr:twoCellAnchor>
  <xdr:twoCellAnchor editAs="oneCell">
    <xdr:from>
      <xdr:col>4</xdr:col>
      <xdr:colOff>0</xdr:colOff>
      <xdr:row>164</xdr:row>
      <xdr:rowOff>0</xdr:rowOff>
    </xdr:from>
    <xdr:to>
      <xdr:col>5</xdr:col>
      <xdr:colOff>643257</xdr:colOff>
      <xdr:row>171</xdr:row>
      <xdr:rowOff>106500</xdr:rowOff>
    </xdr:to>
    <xdr:pic>
      <xdr:nvPicPr>
        <xdr:cNvPr id="3" name="Picture 2">
          <a:extLst>
            <a:ext uri="{FF2B5EF4-FFF2-40B4-BE49-F238E27FC236}">
              <a16:creationId xmlns:a16="http://schemas.microsoft.com/office/drawing/2014/main" id="{1CFA5AE6-69AC-4DB4-9DC1-37CF885321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31644167"/>
          <a:ext cx="2220174" cy="14400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2585361</xdr:colOff>
      <xdr:row>128</xdr:row>
      <xdr:rowOff>106500</xdr:rowOff>
    </xdr:to>
    <xdr:pic>
      <xdr:nvPicPr>
        <xdr:cNvPr id="2" name="Picture 1">
          <a:extLst>
            <a:ext uri="{FF2B5EF4-FFF2-40B4-BE49-F238E27FC236}">
              <a16:creationId xmlns:a16="http://schemas.microsoft.com/office/drawing/2014/main" id="{8910A9B2-84A4-466B-B76C-2EA8C6DE5A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23452667"/>
          <a:ext cx="2585361" cy="1440000"/>
        </a:xfrm>
        <a:prstGeom prst="rect">
          <a:avLst/>
        </a:prstGeom>
      </xdr:spPr>
    </xdr:pic>
    <xdr:clientData/>
  </xdr:twoCellAnchor>
  <xdr:twoCellAnchor editAs="oneCell">
    <xdr:from>
      <xdr:col>4</xdr:col>
      <xdr:colOff>0</xdr:colOff>
      <xdr:row>121</xdr:row>
      <xdr:rowOff>0</xdr:rowOff>
    </xdr:from>
    <xdr:to>
      <xdr:col>5</xdr:col>
      <xdr:colOff>643257</xdr:colOff>
      <xdr:row>128</xdr:row>
      <xdr:rowOff>106500</xdr:rowOff>
    </xdr:to>
    <xdr:pic>
      <xdr:nvPicPr>
        <xdr:cNvPr id="3" name="Picture 2">
          <a:extLst>
            <a:ext uri="{FF2B5EF4-FFF2-40B4-BE49-F238E27FC236}">
              <a16:creationId xmlns:a16="http://schemas.microsoft.com/office/drawing/2014/main" id="{C0757005-7438-4583-A374-7601B78CE5C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23452667"/>
          <a:ext cx="2220174" cy="14400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2489914</xdr:colOff>
      <xdr:row>91</xdr:row>
      <xdr:rowOff>106500</xdr:rowOff>
    </xdr:to>
    <xdr:pic>
      <xdr:nvPicPr>
        <xdr:cNvPr id="2" name="Picture 1">
          <a:extLst>
            <a:ext uri="{FF2B5EF4-FFF2-40B4-BE49-F238E27FC236}">
              <a16:creationId xmlns:a16="http://schemas.microsoft.com/office/drawing/2014/main" id="{68EA0961-0508-4110-8A65-F598874061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6404167"/>
          <a:ext cx="2489914" cy="1440000"/>
        </a:xfrm>
        <a:prstGeom prst="rect">
          <a:avLst/>
        </a:prstGeom>
      </xdr:spPr>
    </xdr:pic>
    <xdr:clientData/>
  </xdr:twoCellAnchor>
  <xdr:twoCellAnchor editAs="oneCell">
    <xdr:from>
      <xdr:col>4</xdr:col>
      <xdr:colOff>0</xdr:colOff>
      <xdr:row>84</xdr:row>
      <xdr:rowOff>0</xdr:rowOff>
    </xdr:from>
    <xdr:to>
      <xdr:col>5</xdr:col>
      <xdr:colOff>643257</xdr:colOff>
      <xdr:row>91</xdr:row>
      <xdr:rowOff>106500</xdr:rowOff>
    </xdr:to>
    <xdr:pic>
      <xdr:nvPicPr>
        <xdr:cNvPr id="3" name="Picture 2">
          <a:extLst>
            <a:ext uri="{FF2B5EF4-FFF2-40B4-BE49-F238E27FC236}">
              <a16:creationId xmlns:a16="http://schemas.microsoft.com/office/drawing/2014/main" id="{547702C4-C6C3-4D6A-B81D-9A3ABA4C4E2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6404167"/>
          <a:ext cx="2220174" cy="14400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2489914</xdr:colOff>
      <xdr:row>89</xdr:row>
      <xdr:rowOff>106500</xdr:rowOff>
    </xdr:to>
    <xdr:pic>
      <xdr:nvPicPr>
        <xdr:cNvPr id="2" name="Picture 1">
          <a:extLst>
            <a:ext uri="{FF2B5EF4-FFF2-40B4-BE49-F238E27FC236}">
              <a16:creationId xmlns:a16="http://schemas.microsoft.com/office/drawing/2014/main" id="{593BF7E1-9844-4B77-AF0B-78A474260A2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6023167"/>
          <a:ext cx="2489914" cy="1440000"/>
        </a:xfrm>
        <a:prstGeom prst="rect">
          <a:avLst/>
        </a:prstGeom>
      </xdr:spPr>
    </xdr:pic>
    <xdr:clientData/>
  </xdr:twoCellAnchor>
  <xdr:twoCellAnchor editAs="oneCell">
    <xdr:from>
      <xdr:col>4</xdr:col>
      <xdr:colOff>0</xdr:colOff>
      <xdr:row>82</xdr:row>
      <xdr:rowOff>0</xdr:rowOff>
    </xdr:from>
    <xdr:to>
      <xdr:col>5</xdr:col>
      <xdr:colOff>643257</xdr:colOff>
      <xdr:row>89</xdr:row>
      <xdr:rowOff>106500</xdr:rowOff>
    </xdr:to>
    <xdr:pic>
      <xdr:nvPicPr>
        <xdr:cNvPr id="3" name="Picture 2">
          <a:extLst>
            <a:ext uri="{FF2B5EF4-FFF2-40B4-BE49-F238E27FC236}">
              <a16:creationId xmlns:a16="http://schemas.microsoft.com/office/drawing/2014/main" id="{FDC9526A-FA9E-4866-9836-78BE86E6130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6023167"/>
          <a:ext cx="2220174" cy="14400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77</xdr:row>
      <xdr:rowOff>0</xdr:rowOff>
    </xdr:from>
    <xdr:to>
      <xdr:col>2</xdr:col>
      <xdr:colOff>2489914</xdr:colOff>
      <xdr:row>84</xdr:row>
      <xdr:rowOff>106500</xdr:rowOff>
    </xdr:to>
    <xdr:pic>
      <xdr:nvPicPr>
        <xdr:cNvPr id="2" name="Picture 1">
          <a:extLst>
            <a:ext uri="{FF2B5EF4-FFF2-40B4-BE49-F238E27FC236}">
              <a16:creationId xmlns:a16="http://schemas.microsoft.com/office/drawing/2014/main" id="{4B5618B3-4DF4-4740-A357-19161980C8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5070667"/>
          <a:ext cx="2489914" cy="1440000"/>
        </a:xfrm>
        <a:prstGeom prst="rect">
          <a:avLst/>
        </a:prstGeom>
      </xdr:spPr>
    </xdr:pic>
    <xdr:clientData/>
  </xdr:twoCellAnchor>
  <xdr:twoCellAnchor editAs="oneCell">
    <xdr:from>
      <xdr:col>4</xdr:col>
      <xdr:colOff>0</xdr:colOff>
      <xdr:row>77</xdr:row>
      <xdr:rowOff>0</xdr:rowOff>
    </xdr:from>
    <xdr:to>
      <xdr:col>5</xdr:col>
      <xdr:colOff>643257</xdr:colOff>
      <xdr:row>84</xdr:row>
      <xdr:rowOff>106500</xdr:rowOff>
    </xdr:to>
    <xdr:pic>
      <xdr:nvPicPr>
        <xdr:cNvPr id="3" name="Picture 2">
          <a:extLst>
            <a:ext uri="{FF2B5EF4-FFF2-40B4-BE49-F238E27FC236}">
              <a16:creationId xmlns:a16="http://schemas.microsoft.com/office/drawing/2014/main" id="{232D9502-60B6-4E55-9DA1-6157E25E5FE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5070667"/>
          <a:ext cx="2220174" cy="1440000"/>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107</xdr:row>
      <xdr:rowOff>0</xdr:rowOff>
    </xdr:from>
    <xdr:to>
      <xdr:col>2</xdr:col>
      <xdr:colOff>2585361</xdr:colOff>
      <xdr:row>114</xdr:row>
      <xdr:rowOff>106500</xdr:rowOff>
    </xdr:to>
    <xdr:pic>
      <xdr:nvPicPr>
        <xdr:cNvPr id="2" name="Picture 1">
          <a:extLst>
            <a:ext uri="{FF2B5EF4-FFF2-40B4-BE49-F238E27FC236}">
              <a16:creationId xmlns:a16="http://schemas.microsoft.com/office/drawing/2014/main" id="{31D8683A-51E8-4254-A75B-D2DA18AFB1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20785667"/>
          <a:ext cx="2585361" cy="1440000"/>
        </a:xfrm>
        <a:prstGeom prst="rect">
          <a:avLst/>
        </a:prstGeom>
      </xdr:spPr>
    </xdr:pic>
    <xdr:clientData/>
  </xdr:twoCellAnchor>
  <xdr:twoCellAnchor editAs="oneCell">
    <xdr:from>
      <xdr:col>4</xdr:col>
      <xdr:colOff>0</xdr:colOff>
      <xdr:row>107</xdr:row>
      <xdr:rowOff>0</xdr:rowOff>
    </xdr:from>
    <xdr:to>
      <xdr:col>5</xdr:col>
      <xdr:colOff>643257</xdr:colOff>
      <xdr:row>114</xdr:row>
      <xdr:rowOff>106500</xdr:rowOff>
    </xdr:to>
    <xdr:pic>
      <xdr:nvPicPr>
        <xdr:cNvPr id="3" name="Picture 2">
          <a:extLst>
            <a:ext uri="{FF2B5EF4-FFF2-40B4-BE49-F238E27FC236}">
              <a16:creationId xmlns:a16="http://schemas.microsoft.com/office/drawing/2014/main" id="{D2FCF646-9D78-4505-BE54-567E18146F7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20785667"/>
          <a:ext cx="2220174" cy="144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92</xdr:row>
      <xdr:rowOff>0</xdr:rowOff>
    </xdr:from>
    <xdr:to>
      <xdr:col>2</xdr:col>
      <xdr:colOff>2577061</xdr:colOff>
      <xdr:row>99</xdr:row>
      <xdr:rowOff>106500</xdr:rowOff>
    </xdr:to>
    <xdr:pic>
      <xdr:nvPicPr>
        <xdr:cNvPr id="2" name="Picture 1">
          <a:extLst>
            <a:ext uri="{FF2B5EF4-FFF2-40B4-BE49-F238E27FC236}">
              <a16:creationId xmlns:a16="http://schemas.microsoft.com/office/drawing/2014/main" id="{0D9217BB-B92E-4A62-9573-8D9977E307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7928167"/>
          <a:ext cx="2577061" cy="1440000"/>
        </a:xfrm>
        <a:prstGeom prst="rect">
          <a:avLst/>
        </a:prstGeom>
      </xdr:spPr>
    </xdr:pic>
    <xdr:clientData/>
  </xdr:twoCellAnchor>
  <xdr:twoCellAnchor editAs="oneCell">
    <xdr:from>
      <xdr:col>4</xdr:col>
      <xdr:colOff>0</xdr:colOff>
      <xdr:row>92</xdr:row>
      <xdr:rowOff>0</xdr:rowOff>
    </xdr:from>
    <xdr:to>
      <xdr:col>5</xdr:col>
      <xdr:colOff>643257</xdr:colOff>
      <xdr:row>99</xdr:row>
      <xdr:rowOff>106500</xdr:rowOff>
    </xdr:to>
    <xdr:pic>
      <xdr:nvPicPr>
        <xdr:cNvPr id="3" name="Picture 2">
          <a:extLst>
            <a:ext uri="{FF2B5EF4-FFF2-40B4-BE49-F238E27FC236}">
              <a16:creationId xmlns:a16="http://schemas.microsoft.com/office/drawing/2014/main" id="{8D2DC83F-A006-4BEB-A1CE-440460C670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7928167"/>
          <a:ext cx="2220174" cy="1440000"/>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93</xdr:row>
      <xdr:rowOff>0</xdr:rowOff>
    </xdr:from>
    <xdr:to>
      <xdr:col>2</xdr:col>
      <xdr:colOff>2220174</xdr:colOff>
      <xdr:row>100</xdr:row>
      <xdr:rowOff>106500</xdr:rowOff>
    </xdr:to>
    <xdr:pic>
      <xdr:nvPicPr>
        <xdr:cNvPr id="2" name="Picture 1">
          <a:extLst>
            <a:ext uri="{FF2B5EF4-FFF2-40B4-BE49-F238E27FC236}">
              <a16:creationId xmlns:a16="http://schemas.microsoft.com/office/drawing/2014/main" id="{2BBBA4E5-B259-4572-8825-DF1771FC95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8616083"/>
          <a:ext cx="2220174" cy="1440000"/>
        </a:xfrm>
        <a:prstGeom prst="rect">
          <a:avLst/>
        </a:prstGeom>
      </xdr:spPr>
    </xdr:pic>
    <xdr:clientData/>
  </xdr:twoCellAnchor>
  <xdr:twoCellAnchor editAs="oneCell">
    <xdr:from>
      <xdr:col>4</xdr:col>
      <xdr:colOff>0</xdr:colOff>
      <xdr:row>93</xdr:row>
      <xdr:rowOff>0</xdr:rowOff>
    </xdr:from>
    <xdr:to>
      <xdr:col>5</xdr:col>
      <xdr:colOff>643257</xdr:colOff>
      <xdr:row>100</xdr:row>
      <xdr:rowOff>106500</xdr:rowOff>
    </xdr:to>
    <xdr:pic>
      <xdr:nvPicPr>
        <xdr:cNvPr id="3" name="Picture 2">
          <a:extLst>
            <a:ext uri="{FF2B5EF4-FFF2-40B4-BE49-F238E27FC236}">
              <a16:creationId xmlns:a16="http://schemas.microsoft.com/office/drawing/2014/main" id="{7A723E41-4797-4706-A833-1A0CF56AA85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8616083"/>
          <a:ext cx="2220174" cy="1440000"/>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2585361</xdr:colOff>
      <xdr:row>88</xdr:row>
      <xdr:rowOff>106500</xdr:rowOff>
    </xdr:to>
    <xdr:pic>
      <xdr:nvPicPr>
        <xdr:cNvPr id="2" name="Picture 1">
          <a:extLst>
            <a:ext uri="{FF2B5EF4-FFF2-40B4-BE49-F238E27FC236}">
              <a16:creationId xmlns:a16="http://schemas.microsoft.com/office/drawing/2014/main" id="{03AF1743-B27A-40A8-876D-044FEE6501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5832667"/>
          <a:ext cx="2585361" cy="1440000"/>
        </a:xfrm>
        <a:prstGeom prst="rect">
          <a:avLst/>
        </a:prstGeom>
      </xdr:spPr>
    </xdr:pic>
    <xdr:clientData/>
  </xdr:twoCellAnchor>
  <xdr:twoCellAnchor editAs="oneCell">
    <xdr:from>
      <xdr:col>4</xdr:col>
      <xdr:colOff>0</xdr:colOff>
      <xdr:row>81</xdr:row>
      <xdr:rowOff>0</xdr:rowOff>
    </xdr:from>
    <xdr:to>
      <xdr:col>5</xdr:col>
      <xdr:colOff>643257</xdr:colOff>
      <xdr:row>88</xdr:row>
      <xdr:rowOff>106500</xdr:rowOff>
    </xdr:to>
    <xdr:pic>
      <xdr:nvPicPr>
        <xdr:cNvPr id="3" name="Picture 2">
          <a:extLst>
            <a:ext uri="{FF2B5EF4-FFF2-40B4-BE49-F238E27FC236}">
              <a16:creationId xmlns:a16="http://schemas.microsoft.com/office/drawing/2014/main" id="{0BB0C5BC-9576-418C-9558-DFA264069C4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5832667"/>
          <a:ext cx="2220174" cy="1440000"/>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2585361</xdr:colOff>
      <xdr:row>88</xdr:row>
      <xdr:rowOff>106500</xdr:rowOff>
    </xdr:to>
    <xdr:pic>
      <xdr:nvPicPr>
        <xdr:cNvPr id="2" name="Picture 1">
          <a:extLst>
            <a:ext uri="{FF2B5EF4-FFF2-40B4-BE49-F238E27FC236}">
              <a16:creationId xmlns:a16="http://schemas.microsoft.com/office/drawing/2014/main" id="{E88E5724-E2D3-4514-8F64-DA65027C83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5832667"/>
          <a:ext cx="2585361" cy="1440000"/>
        </a:xfrm>
        <a:prstGeom prst="rect">
          <a:avLst/>
        </a:prstGeom>
      </xdr:spPr>
    </xdr:pic>
    <xdr:clientData/>
  </xdr:twoCellAnchor>
  <xdr:twoCellAnchor editAs="oneCell">
    <xdr:from>
      <xdr:col>4</xdr:col>
      <xdr:colOff>0</xdr:colOff>
      <xdr:row>81</xdr:row>
      <xdr:rowOff>0</xdr:rowOff>
    </xdr:from>
    <xdr:to>
      <xdr:col>5</xdr:col>
      <xdr:colOff>643257</xdr:colOff>
      <xdr:row>88</xdr:row>
      <xdr:rowOff>106500</xdr:rowOff>
    </xdr:to>
    <xdr:pic>
      <xdr:nvPicPr>
        <xdr:cNvPr id="3" name="Picture 2">
          <a:extLst>
            <a:ext uri="{FF2B5EF4-FFF2-40B4-BE49-F238E27FC236}">
              <a16:creationId xmlns:a16="http://schemas.microsoft.com/office/drawing/2014/main" id="{A8A1A4B4-8CC2-41A1-BE95-84DC2DCA0B1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5832667"/>
          <a:ext cx="2220174" cy="1440000"/>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120</xdr:row>
      <xdr:rowOff>0</xdr:rowOff>
    </xdr:from>
    <xdr:to>
      <xdr:col>2</xdr:col>
      <xdr:colOff>2585361</xdr:colOff>
      <xdr:row>127</xdr:row>
      <xdr:rowOff>106500</xdr:rowOff>
    </xdr:to>
    <xdr:pic>
      <xdr:nvPicPr>
        <xdr:cNvPr id="2" name="Picture 1">
          <a:extLst>
            <a:ext uri="{FF2B5EF4-FFF2-40B4-BE49-F238E27FC236}">
              <a16:creationId xmlns:a16="http://schemas.microsoft.com/office/drawing/2014/main" id="{24D6ED20-755E-44DF-BD99-6922F41D064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23622000"/>
          <a:ext cx="2585361" cy="1440000"/>
        </a:xfrm>
        <a:prstGeom prst="rect">
          <a:avLst/>
        </a:prstGeom>
      </xdr:spPr>
    </xdr:pic>
    <xdr:clientData/>
  </xdr:twoCellAnchor>
  <xdr:twoCellAnchor editAs="oneCell">
    <xdr:from>
      <xdr:col>4</xdr:col>
      <xdr:colOff>0</xdr:colOff>
      <xdr:row>120</xdr:row>
      <xdr:rowOff>0</xdr:rowOff>
    </xdr:from>
    <xdr:to>
      <xdr:col>5</xdr:col>
      <xdr:colOff>643257</xdr:colOff>
      <xdr:row>127</xdr:row>
      <xdr:rowOff>106500</xdr:rowOff>
    </xdr:to>
    <xdr:pic>
      <xdr:nvPicPr>
        <xdr:cNvPr id="3" name="Picture 2">
          <a:extLst>
            <a:ext uri="{FF2B5EF4-FFF2-40B4-BE49-F238E27FC236}">
              <a16:creationId xmlns:a16="http://schemas.microsoft.com/office/drawing/2014/main" id="{6AB44EBD-4225-4852-B0E2-B06DC57B7E2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23622000"/>
          <a:ext cx="2220174" cy="1440000"/>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132</xdr:row>
      <xdr:rowOff>0</xdr:rowOff>
    </xdr:from>
    <xdr:to>
      <xdr:col>2</xdr:col>
      <xdr:colOff>2585361</xdr:colOff>
      <xdr:row>139</xdr:row>
      <xdr:rowOff>106500</xdr:rowOff>
    </xdr:to>
    <xdr:pic>
      <xdr:nvPicPr>
        <xdr:cNvPr id="2" name="Picture 1">
          <a:extLst>
            <a:ext uri="{FF2B5EF4-FFF2-40B4-BE49-F238E27FC236}">
              <a16:creationId xmlns:a16="http://schemas.microsoft.com/office/drawing/2014/main" id="{E5988C1C-61D9-46BF-93C6-0838F3DF84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25918583"/>
          <a:ext cx="2585361" cy="1440000"/>
        </a:xfrm>
        <a:prstGeom prst="rect">
          <a:avLst/>
        </a:prstGeom>
      </xdr:spPr>
    </xdr:pic>
    <xdr:clientData/>
  </xdr:twoCellAnchor>
  <xdr:twoCellAnchor editAs="oneCell">
    <xdr:from>
      <xdr:col>4</xdr:col>
      <xdr:colOff>0</xdr:colOff>
      <xdr:row>132</xdr:row>
      <xdr:rowOff>0</xdr:rowOff>
    </xdr:from>
    <xdr:to>
      <xdr:col>5</xdr:col>
      <xdr:colOff>643257</xdr:colOff>
      <xdr:row>139</xdr:row>
      <xdr:rowOff>106500</xdr:rowOff>
    </xdr:to>
    <xdr:pic>
      <xdr:nvPicPr>
        <xdr:cNvPr id="3" name="Picture 2">
          <a:extLst>
            <a:ext uri="{FF2B5EF4-FFF2-40B4-BE49-F238E27FC236}">
              <a16:creationId xmlns:a16="http://schemas.microsoft.com/office/drawing/2014/main" id="{37F762BD-1B12-4AE7-885B-BD0572C6E2B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25918583"/>
          <a:ext cx="2220174" cy="1440000"/>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131</xdr:row>
      <xdr:rowOff>0</xdr:rowOff>
    </xdr:from>
    <xdr:to>
      <xdr:col>2</xdr:col>
      <xdr:colOff>2630978</xdr:colOff>
      <xdr:row>138</xdr:row>
      <xdr:rowOff>117071</xdr:rowOff>
    </xdr:to>
    <xdr:pic>
      <xdr:nvPicPr>
        <xdr:cNvPr id="2" name="Picture 1">
          <a:extLst>
            <a:ext uri="{FF2B5EF4-FFF2-40B4-BE49-F238E27FC236}">
              <a16:creationId xmlns:a16="http://schemas.microsoft.com/office/drawing/2014/main" id="{CD4C0FB7-0B21-41E4-A6F0-224538351B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25654000"/>
          <a:ext cx="2630978" cy="1450571"/>
        </a:xfrm>
        <a:prstGeom prst="rect">
          <a:avLst/>
        </a:prstGeom>
      </xdr:spPr>
    </xdr:pic>
    <xdr:clientData/>
  </xdr:twoCellAnchor>
  <xdr:twoCellAnchor editAs="oneCell">
    <xdr:from>
      <xdr:col>4</xdr:col>
      <xdr:colOff>0</xdr:colOff>
      <xdr:row>131</xdr:row>
      <xdr:rowOff>0</xdr:rowOff>
    </xdr:from>
    <xdr:to>
      <xdr:col>5</xdr:col>
      <xdr:colOff>643257</xdr:colOff>
      <xdr:row>138</xdr:row>
      <xdr:rowOff>106500</xdr:rowOff>
    </xdr:to>
    <xdr:pic>
      <xdr:nvPicPr>
        <xdr:cNvPr id="3" name="Picture 2">
          <a:extLst>
            <a:ext uri="{FF2B5EF4-FFF2-40B4-BE49-F238E27FC236}">
              <a16:creationId xmlns:a16="http://schemas.microsoft.com/office/drawing/2014/main" id="{ECC7A300-3876-47C7-8C21-54782C924A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25654000"/>
          <a:ext cx="2220174" cy="1440000"/>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132</xdr:row>
      <xdr:rowOff>0</xdr:rowOff>
    </xdr:from>
    <xdr:to>
      <xdr:col>2</xdr:col>
      <xdr:colOff>2577061</xdr:colOff>
      <xdr:row>139</xdr:row>
      <xdr:rowOff>106500</xdr:rowOff>
    </xdr:to>
    <xdr:pic>
      <xdr:nvPicPr>
        <xdr:cNvPr id="2" name="Picture 1">
          <a:extLst>
            <a:ext uri="{FF2B5EF4-FFF2-40B4-BE49-F238E27FC236}">
              <a16:creationId xmlns:a16="http://schemas.microsoft.com/office/drawing/2014/main" id="{7901B515-69CB-4384-B657-C47CEA922B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25886833"/>
          <a:ext cx="2577061" cy="1440000"/>
        </a:xfrm>
        <a:prstGeom prst="rect">
          <a:avLst/>
        </a:prstGeom>
      </xdr:spPr>
    </xdr:pic>
    <xdr:clientData/>
  </xdr:twoCellAnchor>
  <xdr:twoCellAnchor editAs="oneCell">
    <xdr:from>
      <xdr:col>4</xdr:col>
      <xdr:colOff>0</xdr:colOff>
      <xdr:row>132</xdr:row>
      <xdr:rowOff>0</xdr:rowOff>
    </xdr:from>
    <xdr:to>
      <xdr:col>5</xdr:col>
      <xdr:colOff>646738</xdr:colOff>
      <xdr:row>139</xdr:row>
      <xdr:rowOff>108758</xdr:rowOff>
    </xdr:to>
    <xdr:pic>
      <xdr:nvPicPr>
        <xdr:cNvPr id="3" name="Picture 2">
          <a:extLst>
            <a:ext uri="{FF2B5EF4-FFF2-40B4-BE49-F238E27FC236}">
              <a16:creationId xmlns:a16="http://schemas.microsoft.com/office/drawing/2014/main" id="{94C6E653-1218-405B-83F4-15C915098A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25886833"/>
          <a:ext cx="2223655" cy="1442258"/>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2585361</xdr:colOff>
      <xdr:row>79</xdr:row>
      <xdr:rowOff>106500</xdr:rowOff>
    </xdr:to>
    <xdr:pic>
      <xdr:nvPicPr>
        <xdr:cNvPr id="2" name="Picture 1">
          <a:extLst>
            <a:ext uri="{FF2B5EF4-FFF2-40B4-BE49-F238E27FC236}">
              <a16:creationId xmlns:a16="http://schemas.microsoft.com/office/drawing/2014/main" id="{695A4A29-9573-41CA-99CE-90765AF56B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4118167"/>
          <a:ext cx="2585361" cy="1440000"/>
        </a:xfrm>
        <a:prstGeom prst="rect">
          <a:avLst/>
        </a:prstGeom>
      </xdr:spPr>
    </xdr:pic>
    <xdr:clientData/>
  </xdr:twoCellAnchor>
  <xdr:twoCellAnchor editAs="oneCell">
    <xdr:from>
      <xdr:col>4</xdr:col>
      <xdr:colOff>0</xdr:colOff>
      <xdr:row>72</xdr:row>
      <xdr:rowOff>0</xdr:rowOff>
    </xdr:from>
    <xdr:to>
      <xdr:col>5</xdr:col>
      <xdr:colOff>643257</xdr:colOff>
      <xdr:row>79</xdr:row>
      <xdr:rowOff>106500</xdr:rowOff>
    </xdr:to>
    <xdr:pic>
      <xdr:nvPicPr>
        <xdr:cNvPr id="3" name="Picture 2">
          <a:extLst>
            <a:ext uri="{FF2B5EF4-FFF2-40B4-BE49-F238E27FC236}">
              <a16:creationId xmlns:a16="http://schemas.microsoft.com/office/drawing/2014/main" id="{6CF6F307-5DE6-452F-923F-E5B5BE3F416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4118167"/>
          <a:ext cx="2220174" cy="1440000"/>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88</xdr:row>
      <xdr:rowOff>0</xdr:rowOff>
    </xdr:from>
    <xdr:to>
      <xdr:col>2</xdr:col>
      <xdr:colOff>2220174</xdr:colOff>
      <xdr:row>95</xdr:row>
      <xdr:rowOff>106500</xdr:rowOff>
    </xdr:to>
    <xdr:pic>
      <xdr:nvPicPr>
        <xdr:cNvPr id="2" name="Picture 1">
          <a:extLst>
            <a:ext uri="{FF2B5EF4-FFF2-40B4-BE49-F238E27FC236}">
              <a16:creationId xmlns:a16="http://schemas.microsoft.com/office/drawing/2014/main" id="{298D8DBF-FF00-4C19-9984-8F77F085B8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7166167"/>
          <a:ext cx="2220174" cy="1440000"/>
        </a:xfrm>
        <a:prstGeom prst="rect">
          <a:avLst/>
        </a:prstGeom>
      </xdr:spPr>
    </xdr:pic>
    <xdr:clientData/>
  </xdr:twoCellAnchor>
  <xdr:twoCellAnchor editAs="oneCell">
    <xdr:from>
      <xdr:col>4</xdr:col>
      <xdr:colOff>0</xdr:colOff>
      <xdr:row>88</xdr:row>
      <xdr:rowOff>0</xdr:rowOff>
    </xdr:from>
    <xdr:to>
      <xdr:col>5</xdr:col>
      <xdr:colOff>643257</xdr:colOff>
      <xdr:row>95</xdr:row>
      <xdr:rowOff>106500</xdr:rowOff>
    </xdr:to>
    <xdr:pic>
      <xdr:nvPicPr>
        <xdr:cNvPr id="3" name="Picture 2">
          <a:extLst>
            <a:ext uri="{FF2B5EF4-FFF2-40B4-BE49-F238E27FC236}">
              <a16:creationId xmlns:a16="http://schemas.microsoft.com/office/drawing/2014/main" id="{679F3BBF-C56B-4881-947B-F186B8B43D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7166167"/>
          <a:ext cx="2220174" cy="1440000"/>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96</xdr:row>
      <xdr:rowOff>0</xdr:rowOff>
    </xdr:from>
    <xdr:to>
      <xdr:col>2</xdr:col>
      <xdr:colOff>2220174</xdr:colOff>
      <xdr:row>103</xdr:row>
      <xdr:rowOff>106500</xdr:rowOff>
    </xdr:to>
    <xdr:pic>
      <xdr:nvPicPr>
        <xdr:cNvPr id="2" name="Picture 1">
          <a:extLst>
            <a:ext uri="{FF2B5EF4-FFF2-40B4-BE49-F238E27FC236}">
              <a16:creationId xmlns:a16="http://schemas.microsoft.com/office/drawing/2014/main" id="{3515DC92-869B-4612-9B9D-D15D894C93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8690167"/>
          <a:ext cx="2220174" cy="1440000"/>
        </a:xfrm>
        <a:prstGeom prst="rect">
          <a:avLst/>
        </a:prstGeom>
      </xdr:spPr>
    </xdr:pic>
    <xdr:clientData/>
  </xdr:twoCellAnchor>
  <xdr:twoCellAnchor editAs="oneCell">
    <xdr:from>
      <xdr:col>4</xdr:col>
      <xdr:colOff>0</xdr:colOff>
      <xdr:row>96</xdr:row>
      <xdr:rowOff>0</xdr:rowOff>
    </xdr:from>
    <xdr:to>
      <xdr:col>5</xdr:col>
      <xdr:colOff>643257</xdr:colOff>
      <xdr:row>103</xdr:row>
      <xdr:rowOff>106500</xdr:rowOff>
    </xdr:to>
    <xdr:pic>
      <xdr:nvPicPr>
        <xdr:cNvPr id="3" name="Picture 2">
          <a:extLst>
            <a:ext uri="{FF2B5EF4-FFF2-40B4-BE49-F238E27FC236}">
              <a16:creationId xmlns:a16="http://schemas.microsoft.com/office/drawing/2014/main" id="{474A52A5-5C4E-4458-AC99-254021BE6DF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8690167"/>
          <a:ext cx="2220174" cy="144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120</xdr:row>
      <xdr:rowOff>0</xdr:rowOff>
    </xdr:from>
    <xdr:to>
      <xdr:col>2</xdr:col>
      <xdr:colOff>2585361</xdr:colOff>
      <xdr:row>127</xdr:row>
      <xdr:rowOff>106500</xdr:rowOff>
    </xdr:to>
    <xdr:pic>
      <xdr:nvPicPr>
        <xdr:cNvPr id="2" name="Picture 1">
          <a:extLst>
            <a:ext uri="{FF2B5EF4-FFF2-40B4-BE49-F238E27FC236}">
              <a16:creationId xmlns:a16="http://schemas.microsoft.com/office/drawing/2014/main" id="{3A27C552-627E-42B2-91D7-E0936EE1A0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23262167"/>
          <a:ext cx="2585361" cy="1440000"/>
        </a:xfrm>
        <a:prstGeom prst="rect">
          <a:avLst/>
        </a:prstGeom>
      </xdr:spPr>
    </xdr:pic>
    <xdr:clientData/>
  </xdr:twoCellAnchor>
  <xdr:twoCellAnchor editAs="oneCell">
    <xdr:from>
      <xdr:col>4</xdr:col>
      <xdr:colOff>0</xdr:colOff>
      <xdr:row>120</xdr:row>
      <xdr:rowOff>0</xdr:rowOff>
    </xdr:from>
    <xdr:to>
      <xdr:col>5</xdr:col>
      <xdr:colOff>643257</xdr:colOff>
      <xdr:row>127</xdr:row>
      <xdr:rowOff>106500</xdr:rowOff>
    </xdr:to>
    <xdr:pic>
      <xdr:nvPicPr>
        <xdr:cNvPr id="3" name="Picture 2">
          <a:extLst>
            <a:ext uri="{FF2B5EF4-FFF2-40B4-BE49-F238E27FC236}">
              <a16:creationId xmlns:a16="http://schemas.microsoft.com/office/drawing/2014/main" id="{9CFCB9E9-B008-47EF-BBDA-658CD83D511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23262167"/>
          <a:ext cx="2220174" cy="1440000"/>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2220174</xdr:colOff>
      <xdr:row>94</xdr:row>
      <xdr:rowOff>106500</xdr:rowOff>
    </xdr:to>
    <xdr:pic>
      <xdr:nvPicPr>
        <xdr:cNvPr id="2" name="Picture 1">
          <a:extLst>
            <a:ext uri="{FF2B5EF4-FFF2-40B4-BE49-F238E27FC236}">
              <a16:creationId xmlns:a16="http://schemas.microsoft.com/office/drawing/2014/main" id="{227529D5-DB39-44C0-B2C1-12DBD8BDBE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6975667"/>
          <a:ext cx="2220174" cy="1440000"/>
        </a:xfrm>
        <a:prstGeom prst="rect">
          <a:avLst/>
        </a:prstGeom>
      </xdr:spPr>
    </xdr:pic>
    <xdr:clientData/>
  </xdr:twoCellAnchor>
  <xdr:twoCellAnchor editAs="oneCell">
    <xdr:from>
      <xdr:col>4</xdr:col>
      <xdr:colOff>0</xdr:colOff>
      <xdr:row>87</xdr:row>
      <xdr:rowOff>0</xdr:rowOff>
    </xdr:from>
    <xdr:to>
      <xdr:col>5</xdr:col>
      <xdr:colOff>643257</xdr:colOff>
      <xdr:row>94</xdr:row>
      <xdr:rowOff>106500</xdr:rowOff>
    </xdr:to>
    <xdr:pic>
      <xdr:nvPicPr>
        <xdr:cNvPr id="3" name="Picture 2">
          <a:extLst>
            <a:ext uri="{FF2B5EF4-FFF2-40B4-BE49-F238E27FC236}">
              <a16:creationId xmlns:a16="http://schemas.microsoft.com/office/drawing/2014/main" id="{539B4CE7-CE55-4757-BB29-0E7AA9ED17A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6975667"/>
          <a:ext cx="2220174" cy="1440000"/>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2585361</xdr:colOff>
      <xdr:row>128</xdr:row>
      <xdr:rowOff>106500</xdr:rowOff>
    </xdr:to>
    <xdr:pic>
      <xdr:nvPicPr>
        <xdr:cNvPr id="2" name="Picture 1">
          <a:extLst>
            <a:ext uri="{FF2B5EF4-FFF2-40B4-BE49-F238E27FC236}">
              <a16:creationId xmlns:a16="http://schemas.microsoft.com/office/drawing/2014/main" id="{C5CF032E-EBE2-4757-B90D-492BEF6398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23452667"/>
          <a:ext cx="2585361" cy="1440000"/>
        </a:xfrm>
        <a:prstGeom prst="rect">
          <a:avLst/>
        </a:prstGeom>
      </xdr:spPr>
    </xdr:pic>
    <xdr:clientData/>
  </xdr:twoCellAnchor>
  <xdr:twoCellAnchor editAs="oneCell">
    <xdr:from>
      <xdr:col>4</xdr:col>
      <xdr:colOff>0</xdr:colOff>
      <xdr:row>121</xdr:row>
      <xdr:rowOff>0</xdr:rowOff>
    </xdr:from>
    <xdr:to>
      <xdr:col>5</xdr:col>
      <xdr:colOff>643257</xdr:colOff>
      <xdr:row>128</xdr:row>
      <xdr:rowOff>106500</xdr:rowOff>
    </xdr:to>
    <xdr:pic>
      <xdr:nvPicPr>
        <xdr:cNvPr id="3" name="Picture 2">
          <a:extLst>
            <a:ext uri="{FF2B5EF4-FFF2-40B4-BE49-F238E27FC236}">
              <a16:creationId xmlns:a16="http://schemas.microsoft.com/office/drawing/2014/main" id="{A7FB3F87-49CF-4BCB-B15E-81A1AACEB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23452667"/>
          <a:ext cx="2220174" cy="1440000"/>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2220174</xdr:colOff>
      <xdr:row>94</xdr:row>
      <xdr:rowOff>106500</xdr:rowOff>
    </xdr:to>
    <xdr:pic>
      <xdr:nvPicPr>
        <xdr:cNvPr id="2" name="Picture 1">
          <a:extLst>
            <a:ext uri="{FF2B5EF4-FFF2-40B4-BE49-F238E27FC236}">
              <a16:creationId xmlns:a16="http://schemas.microsoft.com/office/drawing/2014/main" id="{6E93F3C1-A400-4886-95A9-696F3CD8978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6975667"/>
          <a:ext cx="2220174" cy="1440000"/>
        </a:xfrm>
        <a:prstGeom prst="rect">
          <a:avLst/>
        </a:prstGeom>
      </xdr:spPr>
    </xdr:pic>
    <xdr:clientData/>
  </xdr:twoCellAnchor>
  <xdr:twoCellAnchor editAs="oneCell">
    <xdr:from>
      <xdr:col>4</xdr:col>
      <xdr:colOff>0</xdr:colOff>
      <xdr:row>87</xdr:row>
      <xdr:rowOff>0</xdr:rowOff>
    </xdr:from>
    <xdr:to>
      <xdr:col>5</xdr:col>
      <xdr:colOff>643257</xdr:colOff>
      <xdr:row>94</xdr:row>
      <xdr:rowOff>106500</xdr:rowOff>
    </xdr:to>
    <xdr:pic>
      <xdr:nvPicPr>
        <xdr:cNvPr id="3" name="Picture 2">
          <a:extLst>
            <a:ext uri="{FF2B5EF4-FFF2-40B4-BE49-F238E27FC236}">
              <a16:creationId xmlns:a16="http://schemas.microsoft.com/office/drawing/2014/main" id="{9737169A-6672-48E6-94AB-F140DCCA248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6975667"/>
          <a:ext cx="2220174" cy="1440000"/>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2220174</xdr:colOff>
      <xdr:row>97</xdr:row>
      <xdr:rowOff>106500</xdr:rowOff>
    </xdr:to>
    <xdr:pic>
      <xdr:nvPicPr>
        <xdr:cNvPr id="2" name="Picture 1">
          <a:extLst>
            <a:ext uri="{FF2B5EF4-FFF2-40B4-BE49-F238E27FC236}">
              <a16:creationId xmlns:a16="http://schemas.microsoft.com/office/drawing/2014/main" id="{30F25BD0-1CF7-4E0C-91C8-12B5C3AB950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7547167"/>
          <a:ext cx="2220174" cy="1440000"/>
        </a:xfrm>
        <a:prstGeom prst="rect">
          <a:avLst/>
        </a:prstGeom>
      </xdr:spPr>
    </xdr:pic>
    <xdr:clientData/>
  </xdr:twoCellAnchor>
  <xdr:twoCellAnchor editAs="oneCell">
    <xdr:from>
      <xdr:col>4</xdr:col>
      <xdr:colOff>0</xdr:colOff>
      <xdr:row>90</xdr:row>
      <xdr:rowOff>0</xdr:rowOff>
    </xdr:from>
    <xdr:to>
      <xdr:col>5</xdr:col>
      <xdr:colOff>643257</xdr:colOff>
      <xdr:row>97</xdr:row>
      <xdr:rowOff>106500</xdr:rowOff>
    </xdr:to>
    <xdr:pic>
      <xdr:nvPicPr>
        <xdr:cNvPr id="3" name="Picture 2">
          <a:extLst>
            <a:ext uri="{FF2B5EF4-FFF2-40B4-BE49-F238E27FC236}">
              <a16:creationId xmlns:a16="http://schemas.microsoft.com/office/drawing/2014/main" id="{90DD65C9-B3B2-45CF-9971-7136E970EAA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7547167"/>
          <a:ext cx="2220174" cy="1440000"/>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2585361</xdr:colOff>
      <xdr:row>108</xdr:row>
      <xdr:rowOff>106500</xdr:rowOff>
    </xdr:to>
    <xdr:pic>
      <xdr:nvPicPr>
        <xdr:cNvPr id="2" name="Picture 1">
          <a:extLst>
            <a:ext uri="{FF2B5EF4-FFF2-40B4-BE49-F238E27FC236}">
              <a16:creationId xmlns:a16="http://schemas.microsoft.com/office/drawing/2014/main" id="{25DC7775-B268-4D3C-9FD6-F8C4CCD0B2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9642667"/>
          <a:ext cx="2585361" cy="1440000"/>
        </a:xfrm>
        <a:prstGeom prst="rect">
          <a:avLst/>
        </a:prstGeom>
      </xdr:spPr>
    </xdr:pic>
    <xdr:clientData/>
  </xdr:twoCellAnchor>
  <xdr:twoCellAnchor editAs="oneCell">
    <xdr:from>
      <xdr:col>4</xdr:col>
      <xdr:colOff>0</xdr:colOff>
      <xdr:row>101</xdr:row>
      <xdr:rowOff>0</xdr:rowOff>
    </xdr:from>
    <xdr:to>
      <xdr:col>5</xdr:col>
      <xdr:colOff>643257</xdr:colOff>
      <xdr:row>108</xdr:row>
      <xdr:rowOff>106500</xdr:rowOff>
    </xdr:to>
    <xdr:pic>
      <xdr:nvPicPr>
        <xdr:cNvPr id="3" name="Picture 2">
          <a:extLst>
            <a:ext uri="{FF2B5EF4-FFF2-40B4-BE49-F238E27FC236}">
              <a16:creationId xmlns:a16="http://schemas.microsoft.com/office/drawing/2014/main" id="{AC2ACD54-0CD1-4937-8DD5-A0566C7AD97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9642667"/>
          <a:ext cx="2220174" cy="1440000"/>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2220174</xdr:colOff>
      <xdr:row>89</xdr:row>
      <xdr:rowOff>106500</xdr:rowOff>
    </xdr:to>
    <xdr:pic>
      <xdr:nvPicPr>
        <xdr:cNvPr id="2" name="Picture 1">
          <a:extLst>
            <a:ext uri="{FF2B5EF4-FFF2-40B4-BE49-F238E27FC236}">
              <a16:creationId xmlns:a16="http://schemas.microsoft.com/office/drawing/2014/main" id="{44A2AF48-BA82-46F3-9745-4532646AA9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6023167"/>
          <a:ext cx="2220174" cy="1440000"/>
        </a:xfrm>
        <a:prstGeom prst="rect">
          <a:avLst/>
        </a:prstGeom>
      </xdr:spPr>
    </xdr:pic>
    <xdr:clientData/>
  </xdr:twoCellAnchor>
  <xdr:twoCellAnchor editAs="oneCell">
    <xdr:from>
      <xdr:col>4</xdr:col>
      <xdr:colOff>0</xdr:colOff>
      <xdr:row>82</xdr:row>
      <xdr:rowOff>0</xdr:rowOff>
    </xdr:from>
    <xdr:to>
      <xdr:col>5</xdr:col>
      <xdr:colOff>643257</xdr:colOff>
      <xdr:row>89</xdr:row>
      <xdr:rowOff>106500</xdr:rowOff>
    </xdr:to>
    <xdr:pic>
      <xdr:nvPicPr>
        <xdr:cNvPr id="3" name="Picture 2">
          <a:extLst>
            <a:ext uri="{FF2B5EF4-FFF2-40B4-BE49-F238E27FC236}">
              <a16:creationId xmlns:a16="http://schemas.microsoft.com/office/drawing/2014/main" id="{5E6FEAC5-3776-4AF6-8122-0007843F4F3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6023167"/>
          <a:ext cx="2220174" cy="1440000"/>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2220174</xdr:colOff>
      <xdr:row>88</xdr:row>
      <xdr:rowOff>106500</xdr:rowOff>
    </xdr:to>
    <xdr:pic>
      <xdr:nvPicPr>
        <xdr:cNvPr id="2" name="Picture 1">
          <a:extLst>
            <a:ext uri="{FF2B5EF4-FFF2-40B4-BE49-F238E27FC236}">
              <a16:creationId xmlns:a16="http://schemas.microsoft.com/office/drawing/2014/main" id="{0A0B73F5-2D7F-42FC-B8FC-38112FC118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5832667"/>
          <a:ext cx="2220174" cy="1440000"/>
        </a:xfrm>
        <a:prstGeom prst="rect">
          <a:avLst/>
        </a:prstGeom>
      </xdr:spPr>
    </xdr:pic>
    <xdr:clientData/>
  </xdr:twoCellAnchor>
  <xdr:twoCellAnchor editAs="oneCell">
    <xdr:from>
      <xdr:col>4</xdr:col>
      <xdr:colOff>0</xdr:colOff>
      <xdr:row>81</xdr:row>
      <xdr:rowOff>0</xdr:rowOff>
    </xdr:from>
    <xdr:to>
      <xdr:col>5</xdr:col>
      <xdr:colOff>643257</xdr:colOff>
      <xdr:row>88</xdr:row>
      <xdr:rowOff>106500</xdr:rowOff>
    </xdr:to>
    <xdr:pic>
      <xdr:nvPicPr>
        <xdr:cNvPr id="3" name="Picture 2">
          <a:extLst>
            <a:ext uri="{FF2B5EF4-FFF2-40B4-BE49-F238E27FC236}">
              <a16:creationId xmlns:a16="http://schemas.microsoft.com/office/drawing/2014/main" id="{724DC985-E27F-4BD1-8FC7-6F5D9C5B541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5832667"/>
          <a:ext cx="2220174" cy="1440000"/>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2220174</xdr:colOff>
      <xdr:row>86</xdr:row>
      <xdr:rowOff>106500</xdr:rowOff>
    </xdr:to>
    <xdr:pic>
      <xdr:nvPicPr>
        <xdr:cNvPr id="2" name="Picture 1">
          <a:extLst>
            <a:ext uri="{FF2B5EF4-FFF2-40B4-BE49-F238E27FC236}">
              <a16:creationId xmlns:a16="http://schemas.microsoft.com/office/drawing/2014/main" id="{FA5153F2-D192-4F13-A19A-80CC2104AE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5451667"/>
          <a:ext cx="2220174" cy="1440000"/>
        </a:xfrm>
        <a:prstGeom prst="rect">
          <a:avLst/>
        </a:prstGeom>
      </xdr:spPr>
    </xdr:pic>
    <xdr:clientData/>
  </xdr:twoCellAnchor>
  <xdr:twoCellAnchor editAs="oneCell">
    <xdr:from>
      <xdr:col>4</xdr:col>
      <xdr:colOff>0</xdr:colOff>
      <xdr:row>79</xdr:row>
      <xdr:rowOff>0</xdr:rowOff>
    </xdr:from>
    <xdr:to>
      <xdr:col>5</xdr:col>
      <xdr:colOff>643257</xdr:colOff>
      <xdr:row>86</xdr:row>
      <xdr:rowOff>106500</xdr:rowOff>
    </xdr:to>
    <xdr:pic>
      <xdr:nvPicPr>
        <xdr:cNvPr id="3" name="Picture 2">
          <a:extLst>
            <a:ext uri="{FF2B5EF4-FFF2-40B4-BE49-F238E27FC236}">
              <a16:creationId xmlns:a16="http://schemas.microsoft.com/office/drawing/2014/main" id="{938A4205-A5E2-4BA9-A7CE-7623594E703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5451667"/>
          <a:ext cx="2220174" cy="1440000"/>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301</xdr:row>
      <xdr:rowOff>0</xdr:rowOff>
    </xdr:from>
    <xdr:to>
      <xdr:col>2</xdr:col>
      <xdr:colOff>2577061</xdr:colOff>
      <xdr:row>308</xdr:row>
      <xdr:rowOff>106500</xdr:rowOff>
    </xdr:to>
    <xdr:pic>
      <xdr:nvPicPr>
        <xdr:cNvPr id="2" name="Picture 1">
          <a:extLst>
            <a:ext uri="{FF2B5EF4-FFF2-40B4-BE49-F238E27FC236}">
              <a16:creationId xmlns:a16="http://schemas.microsoft.com/office/drawing/2014/main" id="{AB544917-151A-43DA-981B-8211856389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56144583"/>
          <a:ext cx="2577061" cy="1440000"/>
        </a:xfrm>
        <a:prstGeom prst="rect">
          <a:avLst/>
        </a:prstGeom>
      </xdr:spPr>
    </xdr:pic>
    <xdr:clientData/>
  </xdr:twoCellAnchor>
  <xdr:twoCellAnchor editAs="oneCell">
    <xdr:from>
      <xdr:col>4</xdr:col>
      <xdr:colOff>0</xdr:colOff>
      <xdr:row>301</xdr:row>
      <xdr:rowOff>0</xdr:rowOff>
    </xdr:from>
    <xdr:to>
      <xdr:col>5</xdr:col>
      <xdr:colOff>643257</xdr:colOff>
      <xdr:row>308</xdr:row>
      <xdr:rowOff>106500</xdr:rowOff>
    </xdr:to>
    <xdr:pic>
      <xdr:nvPicPr>
        <xdr:cNvPr id="3" name="Picture 2">
          <a:extLst>
            <a:ext uri="{FF2B5EF4-FFF2-40B4-BE49-F238E27FC236}">
              <a16:creationId xmlns:a16="http://schemas.microsoft.com/office/drawing/2014/main" id="{3475DB32-42BF-4BD0-BEAF-F4DC7308B47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56144583"/>
          <a:ext cx="2220174" cy="1440000"/>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2220174</xdr:colOff>
      <xdr:row>94</xdr:row>
      <xdr:rowOff>106500</xdr:rowOff>
    </xdr:to>
    <xdr:pic>
      <xdr:nvPicPr>
        <xdr:cNvPr id="2" name="Picture 1">
          <a:extLst>
            <a:ext uri="{FF2B5EF4-FFF2-40B4-BE49-F238E27FC236}">
              <a16:creationId xmlns:a16="http://schemas.microsoft.com/office/drawing/2014/main" id="{EE5D0603-D335-41CA-B7D8-AB09765405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6975667"/>
          <a:ext cx="2220174" cy="1440000"/>
        </a:xfrm>
        <a:prstGeom prst="rect">
          <a:avLst/>
        </a:prstGeom>
      </xdr:spPr>
    </xdr:pic>
    <xdr:clientData/>
  </xdr:twoCellAnchor>
  <xdr:twoCellAnchor editAs="oneCell">
    <xdr:from>
      <xdr:col>4</xdr:col>
      <xdr:colOff>0</xdr:colOff>
      <xdr:row>87</xdr:row>
      <xdr:rowOff>0</xdr:rowOff>
    </xdr:from>
    <xdr:to>
      <xdr:col>5</xdr:col>
      <xdr:colOff>643257</xdr:colOff>
      <xdr:row>94</xdr:row>
      <xdr:rowOff>106500</xdr:rowOff>
    </xdr:to>
    <xdr:pic>
      <xdr:nvPicPr>
        <xdr:cNvPr id="3" name="Picture 2">
          <a:extLst>
            <a:ext uri="{FF2B5EF4-FFF2-40B4-BE49-F238E27FC236}">
              <a16:creationId xmlns:a16="http://schemas.microsoft.com/office/drawing/2014/main" id="{815F942C-6720-469D-AB91-55EE7121AE5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6975667"/>
          <a:ext cx="2220174" cy="144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105</xdr:row>
      <xdr:rowOff>0</xdr:rowOff>
    </xdr:from>
    <xdr:to>
      <xdr:col>2</xdr:col>
      <xdr:colOff>2585361</xdr:colOff>
      <xdr:row>112</xdr:row>
      <xdr:rowOff>106500</xdr:rowOff>
    </xdr:to>
    <xdr:pic>
      <xdr:nvPicPr>
        <xdr:cNvPr id="2" name="Picture 1">
          <a:extLst>
            <a:ext uri="{FF2B5EF4-FFF2-40B4-BE49-F238E27FC236}">
              <a16:creationId xmlns:a16="http://schemas.microsoft.com/office/drawing/2014/main" id="{6F169ABB-50F5-45A0-ACAB-475F53D993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20404667"/>
          <a:ext cx="2585361" cy="1440000"/>
        </a:xfrm>
        <a:prstGeom prst="rect">
          <a:avLst/>
        </a:prstGeom>
      </xdr:spPr>
    </xdr:pic>
    <xdr:clientData/>
  </xdr:twoCellAnchor>
  <xdr:twoCellAnchor editAs="oneCell">
    <xdr:from>
      <xdr:col>4</xdr:col>
      <xdr:colOff>0</xdr:colOff>
      <xdr:row>105</xdr:row>
      <xdr:rowOff>0</xdr:rowOff>
    </xdr:from>
    <xdr:to>
      <xdr:col>5</xdr:col>
      <xdr:colOff>643257</xdr:colOff>
      <xdr:row>112</xdr:row>
      <xdr:rowOff>106500</xdr:rowOff>
    </xdr:to>
    <xdr:pic>
      <xdr:nvPicPr>
        <xdr:cNvPr id="3" name="Picture 2">
          <a:extLst>
            <a:ext uri="{FF2B5EF4-FFF2-40B4-BE49-F238E27FC236}">
              <a16:creationId xmlns:a16="http://schemas.microsoft.com/office/drawing/2014/main" id="{92211D7A-E626-4862-B331-CA9C93D8CFD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20404667"/>
          <a:ext cx="2220174" cy="1440000"/>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2220174</xdr:colOff>
      <xdr:row>90</xdr:row>
      <xdr:rowOff>106500</xdr:rowOff>
    </xdr:to>
    <xdr:pic>
      <xdr:nvPicPr>
        <xdr:cNvPr id="2" name="Picture 1">
          <a:extLst>
            <a:ext uri="{FF2B5EF4-FFF2-40B4-BE49-F238E27FC236}">
              <a16:creationId xmlns:a16="http://schemas.microsoft.com/office/drawing/2014/main" id="{68293515-1B42-4CE8-94CF-FF7AA7C603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6213667"/>
          <a:ext cx="2220174" cy="1440000"/>
        </a:xfrm>
        <a:prstGeom prst="rect">
          <a:avLst/>
        </a:prstGeom>
      </xdr:spPr>
    </xdr:pic>
    <xdr:clientData/>
  </xdr:twoCellAnchor>
  <xdr:twoCellAnchor editAs="oneCell">
    <xdr:from>
      <xdr:col>4</xdr:col>
      <xdr:colOff>0</xdr:colOff>
      <xdr:row>83</xdr:row>
      <xdr:rowOff>0</xdr:rowOff>
    </xdr:from>
    <xdr:to>
      <xdr:col>5</xdr:col>
      <xdr:colOff>643257</xdr:colOff>
      <xdr:row>90</xdr:row>
      <xdr:rowOff>106500</xdr:rowOff>
    </xdr:to>
    <xdr:pic>
      <xdr:nvPicPr>
        <xdr:cNvPr id="3" name="Picture 2">
          <a:extLst>
            <a:ext uri="{FF2B5EF4-FFF2-40B4-BE49-F238E27FC236}">
              <a16:creationId xmlns:a16="http://schemas.microsoft.com/office/drawing/2014/main" id="{8B0D5B46-B48B-4B04-B7B6-D121AAF0A90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6213667"/>
          <a:ext cx="2220174" cy="1440000"/>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92</xdr:row>
      <xdr:rowOff>0</xdr:rowOff>
    </xdr:from>
    <xdr:to>
      <xdr:col>2</xdr:col>
      <xdr:colOff>2220174</xdr:colOff>
      <xdr:row>99</xdr:row>
      <xdr:rowOff>106500</xdr:rowOff>
    </xdr:to>
    <xdr:pic>
      <xdr:nvPicPr>
        <xdr:cNvPr id="2" name="Picture 1">
          <a:extLst>
            <a:ext uri="{FF2B5EF4-FFF2-40B4-BE49-F238E27FC236}">
              <a16:creationId xmlns:a16="http://schemas.microsoft.com/office/drawing/2014/main" id="{20E8DFCB-479D-4D1D-9BB6-B039B2523E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7928167"/>
          <a:ext cx="2220174" cy="1440000"/>
        </a:xfrm>
        <a:prstGeom prst="rect">
          <a:avLst/>
        </a:prstGeom>
      </xdr:spPr>
    </xdr:pic>
    <xdr:clientData/>
  </xdr:twoCellAnchor>
  <xdr:twoCellAnchor editAs="oneCell">
    <xdr:from>
      <xdr:col>4</xdr:col>
      <xdr:colOff>0</xdr:colOff>
      <xdr:row>92</xdr:row>
      <xdr:rowOff>0</xdr:rowOff>
    </xdr:from>
    <xdr:to>
      <xdr:col>5</xdr:col>
      <xdr:colOff>643257</xdr:colOff>
      <xdr:row>99</xdr:row>
      <xdr:rowOff>106500</xdr:rowOff>
    </xdr:to>
    <xdr:pic>
      <xdr:nvPicPr>
        <xdr:cNvPr id="3" name="Picture 2">
          <a:extLst>
            <a:ext uri="{FF2B5EF4-FFF2-40B4-BE49-F238E27FC236}">
              <a16:creationId xmlns:a16="http://schemas.microsoft.com/office/drawing/2014/main" id="{BE2792CF-6A66-4083-9001-38B4DB243BD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7928167"/>
          <a:ext cx="2220174" cy="1440000"/>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2220174</xdr:colOff>
      <xdr:row>93</xdr:row>
      <xdr:rowOff>106500</xdr:rowOff>
    </xdr:to>
    <xdr:pic>
      <xdr:nvPicPr>
        <xdr:cNvPr id="2" name="Picture 1">
          <a:extLst>
            <a:ext uri="{FF2B5EF4-FFF2-40B4-BE49-F238E27FC236}">
              <a16:creationId xmlns:a16="http://schemas.microsoft.com/office/drawing/2014/main" id="{AD846E8B-B21E-4EDF-8AA5-EA019FFEEC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6785167"/>
          <a:ext cx="2220174" cy="1440000"/>
        </a:xfrm>
        <a:prstGeom prst="rect">
          <a:avLst/>
        </a:prstGeom>
      </xdr:spPr>
    </xdr:pic>
    <xdr:clientData/>
  </xdr:twoCellAnchor>
  <xdr:twoCellAnchor editAs="oneCell">
    <xdr:from>
      <xdr:col>4</xdr:col>
      <xdr:colOff>0</xdr:colOff>
      <xdr:row>86</xdr:row>
      <xdr:rowOff>0</xdr:rowOff>
    </xdr:from>
    <xdr:to>
      <xdr:col>5</xdr:col>
      <xdr:colOff>643257</xdr:colOff>
      <xdr:row>93</xdr:row>
      <xdr:rowOff>106500</xdr:rowOff>
    </xdr:to>
    <xdr:pic>
      <xdr:nvPicPr>
        <xdr:cNvPr id="3" name="Picture 2">
          <a:extLst>
            <a:ext uri="{FF2B5EF4-FFF2-40B4-BE49-F238E27FC236}">
              <a16:creationId xmlns:a16="http://schemas.microsoft.com/office/drawing/2014/main" id="{935AB5CD-33E4-40E1-8543-7D0E837A335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6785167"/>
          <a:ext cx="2220174" cy="1440000"/>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2220174</xdr:colOff>
      <xdr:row>98</xdr:row>
      <xdr:rowOff>106500</xdr:rowOff>
    </xdr:to>
    <xdr:pic>
      <xdr:nvPicPr>
        <xdr:cNvPr id="2" name="Picture 1">
          <a:extLst>
            <a:ext uri="{FF2B5EF4-FFF2-40B4-BE49-F238E27FC236}">
              <a16:creationId xmlns:a16="http://schemas.microsoft.com/office/drawing/2014/main" id="{ED881282-1F28-4190-BA3E-3824EE3066D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7737667"/>
          <a:ext cx="2220174" cy="1440000"/>
        </a:xfrm>
        <a:prstGeom prst="rect">
          <a:avLst/>
        </a:prstGeom>
      </xdr:spPr>
    </xdr:pic>
    <xdr:clientData/>
  </xdr:twoCellAnchor>
  <xdr:twoCellAnchor editAs="oneCell">
    <xdr:from>
      <xdr:col>4</xdr:col>
      <xdr:colOff>0</xdr:colOff>
      <xdr:row>91</xdr:row>
      <xdr:rowOff>0</xdr:rowOff>
    </xdr:from>
    <xdr:to>
      <xdr:col>5</xdr:col>
      <xdr:colOff>643257</xdr:colOff>
      <xdr:row>98</xdr:row>
      <xdr:rowOff>106500</xdr:rowOff>
    </xdr:to>
    <xdr:pic>
      <xdr:nvPicPr>
        <xdr:cNvPr id="3" name="Picture 2">
          <a:extLst>
            <a:ext uri="{FF2B5EF4-FFF2-40B4-BE49-F238E27FC236}">
              <a16:creationId xmlns:a16="http://schemas.microsoft.com/office/drawing/2014/main" id="{DCB16BC4-9FBF-4168-BB13-5DB0A2A289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7737667"/>
          <a:ext cx="2220174" cy="1440000"/>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2220174</xdr:colOff>
      <xdr:row>85</xdr:row>
      <xdr:rowOff>106500</xdr:rowOff>
    </xdr:to>
    <xdr:pic>
      <xdr:nvPicPr>
        <xdr:cNvPr id="2" name="Picture 1">
          <a:extLst>
            <a:ext uri="{FF2B5EF4-FFF2-40B4-BE49-F238E27FC236}">
              <a16:creationId xmlns:a16="http://schemas.microsoft.com/office/drawing/2014/main" id="{D64B188A-763E-4688-B75B-D095B23CB9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5261167"/>
          <a:ext cx="2220174" cy="1440000"/>
        </a:xfrm>
        <a:prstGeom prst="rect">
          <a:avLst/>
        </a:prstGeom>
      </xdr:spPr>
    </xdr:pic>
    <xdr:clientData/>
  </xdr:twoCellAnchor>
  <xdr:twoCellAnchor editAs="oneCell">
    <xdr:from>
      <xdr:col>4</xdr:col>
      <xdr:colOff>0</xdr:colOff>
      <xdr:row>78</xdr:row>
      <xdr:rowOff>0</xdr:rowOff>
    </xdr:from>
    <xdr:to>
      <xdr:col>5</xdr:col>
      <xdr:colOff>643257</xdr:colOff>
      <xdr:row>85</xdr:row>
      <xdr:rowOff>106500</xdr:rowOff>
    </xdr:to>
    <xdr:pic>
      <xdr:nvPicPr>
        <xdr:cNvPr id="3" name="Picture 2">
          <a:extLst>
            <a:ext uri="{FF2B5EF4-FFF2-40B4-BE49-F238E27FC236}">
              <a16:creationId xmlns:a16="http://schemas.microsoft.com/office/drawing/2014/main" id="{754FEDEA-DBC9-4340-A84D-6179442D0F2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5261167"/>
          <a:ext cx="2220174" cy="1440000"/>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2220174</xdr:colOff>
      <xdr:row>96</xdr:row>
      <xdr:rowOff>106500</xdr:rowOff>
    </xdr:to>
    <xdr:pic>
      <xdr:nvPicPr>
        <xdr:cNvPr id="2" name="Picture 1">
          <a:extLst>
            <a:ext uri="{FF2B5EF4-FFF2-40B4-BE49-F238E27FC236}">
              <a16:creationId xmlns:a16="http://schemas.microsoft.com/office/drawing/2014/main" id="{90F8F706-4D48-4A79-B370-C18B850970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7356667"/>
          <a:ext cx="2220174" cy="1440000"/>
        </a:xfrm>
        <a:prstGeom prst="rect">
          <a:avLst/>
        </a:prstGeom>
      </xdr:spPr>
    </xdr:pic>
    <xdr:clientData/>
  </xdr:twoCellAnchor>
  <xdr:twoCellAnchor editAs="oneCell">
    <xdr:from>
      <xdr:col>4</xdr:col>
      <xdr:colOff>0</xdr:colOff>
      <xdr:row>89</xdr:row>
      <xdr:rowOff>0</xdr:rowOff>
    </xdr:from>
    <xdr:to>
      <xdr:col>5</xdr:col>
      <xdr:colOff>643257</xdr:colOff>
      <xdr:row>96</xdr:row>
      <xdr:rowOff>106500</xdr:rowOff>
    </xdr:to>
    <xdr:pic>
      <xdr:nvPicPr>
        <xdr:cNvPr id="3" name="Picture 2">
          <a:extLst>
            <a:ext uri="{FF2B5EF4-FFF2-40B4-BE49-F238E27FC236}">
              <a16:creationId xmlns:a16="http://schemas.microsoft.com/office/drawing/2014/main" id="{A40F630D-F5BE-4F43-A39C-DB9F4AD97B7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7356667"/>
          <a:ext cx="2220174" cy="1440000"/>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80</xdr:row>
      <xdr:rowOff>0</xdr:rowOff>
    </xdr:from>
    <xdr:to>
      <xdr:col>2</xdr:col>
      <xdr:colOff>2220174</xdr:colOff>
      <xdr:row>87</xdr:row>
      <xdr:rowOff>106500</xdr:rowOff>
    </xdr:to>
    <xdr:pic>
      <xdr:nvPicPr>
        <xdr:cNvPr id="2" name="Picture 1">
          <a:extLst>
            <a:ext uri="{FF2B5EF4-FFF2-40B4-BE49-F238E27FC236}">
              <a16:creationId xmlns:a16="http://schemas.microsoft.com/office/drawing/2014/main" id="{6EFC0689-060F-4B49-807E-31195C1B89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5642167"/>
          <a:ext cx="2220174" cy="1440000"/>
        </a:xfrm>
        <a:prstGeom prst="rect">
          <a:avLst/>
        </a:prstGeom>
      </xdr:spPr>
    </xdr:pic>
    <xdr:clientData/>
  </xdr:twoCellAnchor>
  <xdr:twoCellAnchor editAs="oneCell">
    <xdr:from>
      <xdr:col>4</xdr:col>
      <xdr:colOff>0</xdr:colOff>
      <xdr:row>80</xdr:row>
      <xdr:rowOff>0</xdr:rowOff>
    </xdr:from>
    <xdr:to>
      <xdr:col>5</xdr:col>
      <xdr:colOff>643257</xdr:colOff>
      <xdr:row>87</xdr:row>
      <xdr:rowOff>106500</xdr:rowOff>
    </xdr:to>
    <xdr:pic>
      <xdr:nvPicPr>
        <xdr:cNvPr id="3" name="Picture 2">
          <a:extLst>
            <a:ext uri="{FF2B5EF4-FFF2-40B4-BE49-F238E27FC236}">
              <a16:creationId xmlns:a16="http://schemas.microsoft.com/office/drawing/2014/main" id="{ED0293F4-46AC-4270-864F-2AE8FF7FD23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5642167"/>
          <a:ext cx="2220174" cy="1440000"/>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2220174</xdr:colOff>
      <xdr:row>93</xdr:row>
      <xdr:rowOff>106500</xdr:rowOff>
    </xdr:to>
    <xdr:pic>
      <xdr:nvPicPr>
        <xdr:cNvPr id="2" name="Picture 1">
          <a:extLst>
            <a:ext uri="{FF2B5EF4-FFF2-40B4-BE49-F238E27FC236}">
              <a16:creationId xmlns:a16="http://schemas.microsoft.com/office/drawing/2014/main" id="{E50E86FF-427F-4E56-B7DC-1E8BF3FC96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6785167"/>
          <a:ext cx="2220174" cy="1440000"/>
        </a:xfrm>
        <a:prstGeom prst="rect">
          <a:avLst/>
        </a:prstGeom>
      </xdr:spPr>
    </xdr:pic>
    <xdr:clientData/>
  </xdr:twoCellAnchor>
  <xdr:twoCellAnchor editAs="oneCell">
    <xdr:from>
      <xdr:col>4</xdr:col>
      <xdr:colOff>0</xdr:colOff>
      <xdr:row>86</xdr:row>
      <xdr:rowOff>0</xdr:rowOff>
    </xdr:from>
    <xdr:to>
      <xdr:col>5</xdr:col>
      <xdr:colOff>643257</xdr:colOff>
      <xdr:row>93</xdr:row>
      <xdr:rowOff>106500</xdr:rowOff>
    </xdr:to>
    <xdr:pic>
      <xdr:nvPicPr>
        <xdr:cNvPr id="3" name="Picture 2">
          <a:extLst>
            <a:ext uri="{FF2B5EF4-FFF2-40B4-BE49-F238E27FC236}">
              <a16:creationId xmlns:a16="http://schemas.microsoft.com/office/drawing/2014/main" id="{E88F8473-9E35-4D49-94A7-31D186C982B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6785167"/>
          <a:ext cx="2220174" cy="1440000"/>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2220174</xdr:colOff>
      <xdr:row>91</xdr:row>
      <xdr:rowOff>106500</xdr:rowOff>
    </xdr:to>
    <xdr:pic>
      <xdr:nvPicPr>
        <xdr:cNvPr id="2" name="Picture 1">
          <a:extLst>
            <a:ext uri="{FF2B5EF4-FFF2-40B4-BE49-F238E27FC236}">
              <a16:creationId xmlns:a16="http://schemas.microsoft.com/office/drawing/2014/main" id="{A8A5227A-7B2F-4DB9-9B1E-49FD486FED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6404167"/>
          <a:ext cx="2220174" cy="1440000"/>
        </a:xfrm>
        <a:prstGeom prst="rect">
          <a:avLst/>
        </a:prstGeom>
      </xdr:spPr>
    </xdr:pic>
    <xdr:clientData/>
  </xdr:twoCellAnchor>
  <xdr:twoCellAnchor editAs="oneCell">
    <xdr:from>
      <xdr:col>4</xdr:col>
      <xdr:colOff>0</xdr:colOff>
      <xdr:row>84</xdr:row>
      <xdr:rowOff>0</xdr:rowOff>
    </xdr:from>
    <xdr:to>
      <xdr:col>5</xdr:col>
      <xdr:colOff>643257</xdr:colOff>
      <xdr:row>91</xdr:row>
      <xdr:rowOff>106500</xdr:rowOff>
    </xdr:to>
    <xdr:pic>
      <xdr:nvPicPr>
        <xdr:cNvPr id="3" name="Picture 2">
          <a:extLst>
            <a:ext uri="{FF2B5EF4-FFF2-40B4-BE49-F238E27FC236}">
              <a16:creationId xmlns:a16="http://schemas.microsoft.com/office/drawing/2014/main" id="{90D72E8A-4CFD-4F98-8C07-B4733FFBE45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6404167"/>
          <a:ext cx="2220174" cy="1440000"/>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174</xdr:row>
      <xdr:rowOff>0</xdr:rowOff>
    </xdr:from>
    <xdr:to>
      <xdr:col>2</xdr:col>
      <xdr:colOff>2220174</xdr:colOff>
      <xdr:row>181</xdr:row>
      <xdr:rowOff>106500</xdr:rowOff>
    </xdr:to>
    <xdr:pic>
      <xdr:nvPicPr>
        <xdr:cNvPr id="2" name="Picture 1">
          <a:extLst>
            <a:ext uri="{FF2B5EF4-FFF2-40B4-BE49-F238E27FC236}">
              <a16:creationId xmlns:a16="http://schemas.microsoft.com/office/drawing/2014/main" id="{7908627F-732E-486E-92E1-F0762C3E42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33549167"/>
          <a:ext cx="2220174" cy="1440000"/>
        </a:xfrm>
        <a:prstGeom prst="rect">
          <a:avLst/>
        </a:prstGeom>
      </xdr:spPr>
    </xdr:pic>
    <xdr:clientData/>
  </xdr:twoCellAnchor>
  <xdr:twoCellAnchor editAs="oneCell">
    <xdr:from>
      <xdr:col>4</xdr:col>
      <xdr:colOff>0</xdr:colOff>
      <xdr:row>174</xdr:row>
      <xdr:rowOff>0</xdr:rowOff>
    </xdr:from>
    <xdr:to>
      <xdr:col>5</xdr:col>
      <xdr:colOff>643257</xdr:colOff>
      <xdr:row>181</xdr:row>
      <xdr:rowOff>106500</xdr:rowOff>
    </xdr:to>
    <xdr:pic>
      <xdr:nvPicPr>
        <xdr:cNvPr id="3" name="Picture 2">
          <a:extLst>
            <a:ext uri="{FF2B5EF4-FFF2-40B4-BE49-F238E27FC236}">
              <a16:creationId xmlns:a16="http://schemas.microsoft.com/office/drawing/2014/main" id="{CAEC17EA-DE1C-4F07-AF5A-FFECCC02A8F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33549167"/>
          <a:ext cx="2220174" cy="144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2585361</xdr:colOff>
      <xdr:row>109</xdr:row>
      <xdr:rowOff>106500</xdr:rowOff>
    </xdr:to>
    <xdr:pic>
      <xdr:nvPicPr>
        <xdr:cNvPr id="2" name="Picture 1">
          <a:extLst>
            <a:ext uri="{FF2B5EF4-FFF2-40B4-BE49-F238E27FC236}">
              <a16:creationId xmlns:a16="http://schemas.microsoft.com/office/drawing/2014/main" id="{BE140DBC-4794-4D51-895D-7AF3EBAA7B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9833167"/>
          <a:ext cx="2585361" cy="1440000"/>
        </a:xfrm>
        <a:prstGeom prst="rect">
          <a:avLst/>
        </a:prstGeom>
      </xdr:spPr>
    </xdr:pic>
    <xdr:clientData/>
  </xdr:twoCellAnchor>
  <xdr:twoCellAnchor editAs="oneCell">
    <xdr:from>
      <xdr:col>4</xdr:col>
      <xdr:colOff>0</xdr:colOff>
      <xdr:row>102</xdr:row>
      <xdr:rowOff>0</xdr:rowOff>
    </xdr:from>
    <xdr:to>
      <xdr:col>5</xdr:col>
      <xdr:colOff>643257</xdr:colOff>
      <xdr:row>109</xdr:row>
      <xdr:rowOff>106500</xdr:rowOff>
    </xdr:to>
    <xdr:pic>
      <xdr:nvPicPr>
        <xdr:cNvPr id="3" name="Picture 2">
          <a:extLst>
            <a:ext uri="{FF2B5EF4-FFF2-40B4-BE49-F238E27FC236}">
              <a16:creationId xmlns:a16="http://schemas.microsoft.com/office/drawing/2014/main" id="{5E525144-8EFB-4C66-90A1-75099F5AC47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9833167"/>
          <a:ext cx="2220174" cy="1440000"/>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2220174</xdr:colOff>
      <xdr:row>81</xdr:row>
      <xdr:rowOff>106500</xdr:rowOff>
    </xdr:to>
    <xdr:pic>
      <xdr:nvPicPr>
        <xdr:cNvPr id="2" name="Picture 1">
          <a:extLst>
            <a:ext uri="{FF2B5EF4-FFF2-40B4-BE49-F238E27FC236}">
              <a16:creationId xmlns:a16="http://schemas.microsoft.com/office/drawing/2014/main" id="{8FA5B96F-6C17-440E-9E4E-47C3A4D912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4499167"/>
          <a:ext cx="2220174" cy="1440000"/>
        </a:xfrm>
        <a:prstGeom prst="rect">
          <a:avLst/>
        </a:prstGeom>
      </xdr:spPr>
    </xdr:pic>
    <xdr:clientData/>
  </xdr:twoCellAnchor>
  <xdr:twoCellAnchor editAs="oneCell">
    <xdr:from>
      <xdr:col>4</xdr:col>
      <xdr:colOff>0</xdr:colOff>
      <xdr:row>74</xdr:row>
      <xdr:rowOff>0</xdr:rowOff>
    </xdr:from>
    <xdr:to>
      <xdr:col>5</xdr:col>
      <xdr:colOff>643257</xdr:colOff>
      <xdr:row>81</xdr:row>
      <xdr:rowOff>106500</xdr:rowOff>
    </xdr:to>
    <xdr:pic>
      <xdr:nvPicPr>
        <xdr:cNvPr id="3" name="Picture 2">
          <a:extLst>
            <a:ext uri="{FF2B5EF4-FFF2-40B4-BE49-F238E27FC236}">
              <a16:creationId xmlns:a16="http://schemas.microsoft.com/office/drawing/2014/main" id="{498AC695-5E95-4F75-BCA0-4DE72493B7A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4499167"/>
          <a:ext cx="2220174" cy="1440000"/>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2220174</xdr:colOff>
      <xdr:row>92</xdr:row>
      <xdr:rowOff>106500</xdr:rowOff>
    </xdr:to>
    <xdr:pic>
      <xdr:nvPicPr>
        <xdr:cNvPr id="2" name="Picture 1">
          <a:extLst>
            <a:ext uri="{FF2B5EF4-FFF2-40B4-BE49-F238E27FC236}">
              <a16:creationId xmlns:a16="http://schemas.microsoft.com/office/drawing/2014/main" id="{F51536C8-3D7B-40A3-A17D-2C852A25BF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6594667"/>
          <a:ext cx="2220174" cy="1440000"/>
        </a:xfrm>
        <a:prstGeom prst="rect">
          <a:avLst/>
        </a:prstGeom>
      </xdr:spPr>
    </xdr:pic>
    <xdr:clientData/>
  </xdr:twoCellAnchor>
  <xdr:twoCellAnchor editAs="oneCell">
    <xdr:from>
      <xdr:col>4</xdr:col>
      <xdr:colOff>0</xdr:colOff>
      <xdr:row>85</xdr:row>
      <xdr:rowOff>0</xdr:rowOff>
    </xdr:from>
    <xdr:to>
      <xdr:col>5</xdr:col>
      <xdr:colOff>643257</xdr:colOff>
      <xdr:row>92</xdr:row>
      <xdr:rowOff>106500</xdr:rowOff>
    </xdr:to>
    <xdr:pic>
      <xdr:nvPicPr>
        <xdr:cNvPr id="3" name="Picture 2">
          <a:extLst>
            <a:ext uri="{FF2B5EF4-FFF2-40B4-BE49-F238E27FC236}">
              <a16:creationId xmlns:a16="http://schemas.microsoft.com/office/drawing/2014/main" id="{D2199850-2321-4EC9-AA84-740F8844AB5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6594667"/>
          <a:ext cx="2220174" cy="1440000"/>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0</xdr:colOff>
      <xdr:row>120</xdr:row>
      <xdr:rowOff>0</xdr:rowOff>
    </xdr:from>
    <xdr:to>
      <xdr:col>2</xdr:col>
      <xdr:colOff>2585361</xdr:colOff>
      <xdr:row>127</xdr:row>
      <xdr:rowOff>106500</xdr:rowOff>
    </xdr:to>
    <xdr:pic>
      <xdr:nvPicPr>
        <xdr:cNvPr id="2" name="Picture 1">
          <a:extLst>
            <a:ext uri="{FF2B5EF4-FFF2-40B4-BE49-F238E27FC236}">
              <a16:creationId xmlns:a16="http://schemas.microsoft.com/office/drawing/2014/main" id="{AA0D15E7-7CD6-4BD9-9609-71B8DF26100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23357417"/>
          <a:ext cx="2585361" cy="1440000"/>
        </a:xfrm>
        <a:prstGeom prst="rect">
          <a:avLst/>
        </a:prstGeom>
      </xdr:spPr>
    </xdr:pic>
    <xdr:clientData/>
  </xdr:twoCellAnchor>
  <xdr:twoCellAnchor editAs="oneCell">
    <xdr:from>
      <xdr:col>4</xdr:col>
      <xdr:colOff>0</xdr:colOff>
      <xdr:row>120</xdr:row>
      <xdr:rowOff>0</xdr:rowOff>
    </xdr:from>
    <xdr:to>
      <xdr:col>5</xdr:col>
      <xdr:colOff>643257</xdr:colOff>
      <xdr:row>127</xdr:row>
      <xdr:rowOff>106500</xdr:rowOff>
    </xdr:to>
    <xdr:pic>
      <xdr:nvPicPr>
        <xdr:cNvPr id="3" name="Picture 2">
          <a:extLst>
            <a:ext uri="{FF2B5EF4-FFF2-40B4-BE49-F238E27FC236}">
              <a16:creationId xmlns:a16="http://schemas.microsoft.com/office/drawing/2014/main" id="{59DE3B05-F214-40B1-B85A-68560A2FE2A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23357417"/>
          <a:ext cx="2220174" cy="1440000"/>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0</xdr:colOff>
      <xdr:row>92</xdr:row>
      <xdr:rowOff>0</xdr:rowOff>
    </xdr:from>
    <xdr:to>
      <xdr:col>2</xdr:col>
      <xdr:colOff>2220174</xdr:colOff>
      <xdr:row>99</xdr:row>
      <xdr:rowOff>106500</xdr:rowOff>
    </xdr:to>
    <xdr:pic>
      <xdr:nvPicPr>
        <xdr:cNvPr id="2" name="Picture 1">
          <a:extLst>
            <a:ext uri="{FF2B5EF4-FFF2-40B4-BE49-F238E27FC236}">
              <a16:creationId xmlns:a16="http://schemas.microsoft.com/office/drawing/2014/main" id="{0F5A9890-D538-493A-A081-85773CEB73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7928167"/>
          <a:ext cx="2220174" cy="1440000"/>
        </a:xfrm>
        <a:prstGeom prst="rect">
          <a:avLst/>
        </a:prstGeom>
      </xdr:spPr>
    </xdr:pic>
    <xdr:clientData/>
  </xdr:twoCellAnchor>
  <xdr:twoCellAnchor editAs="oneCell">
    <xdr:from>
      <xdr:col>4</xdr:col>
      <xdr:colOff>0</xdr:colOff>
      <xdr:row>92</xdr:row>
      <xdr:rowOff>0</xdr:rowOff>
    </xdr:from>
    <xdr:to>
      <xdr:col>5</xdr:col>
      <xdr:colOff>643257</xdr:colOff>
      <xdr:row>99</xdr:row>
      <xdr:rowOff>106500</xdr:rowOff>
    </xdr:to>
    <xdr:pic>
      <xdr:nvPicPr>
        <xdr:cNvPr id="3" name="Picture 2">
          <a:extLst>
            <a:ext uri="{FF2B5EF4-FFF2-40B4-BE49-F238E27FC236}">
              <a16:creationId xmlns:a16="http://schemas.microsoft.com/office/drawing/2014/main" id="{09E87EB1-2FA7-40BB-BFEC-5D5F3C594B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7928167"/>
          <a:ext cx="2220174" cy="1440000"/>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2220174</xdr:colOff>
      <xdr:row>97</xdr:row>
      <xdr:rowOff>106500</xdr:rowOff>
    </xdr:to>
    <xdr:pic>
      <xdr:nvPicPr>
        <xdr:cNvPr id="2" name="Picture 1">
          <a:extLst>
            <a:ext uri="{FF2B5EF4-FFF2-40B4-BE49-F238E27FC236}">
              <a16:creationId xmlns:a16="http://schemas.microsoft.com/office/drawing/2014/main" id="{75CCD40B-EBB8-4875-ABEF-20BB8C4101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7547167"/>
          <a:ext cx="2220174" cy="1440000"/>
        </a:xfrm>
        <a:prstGeom prst="rect">
          <a:avLst/>
        </a:prstGeom>
      </xdr:spPr>
    </xdr:pic>
    <xdr:clientData/>
  </xdr:twoCellAnchor>
  <xdr:twoCellAnchor editAs="oneCell">
    <xdr:from>
      <xdr:col>4</xdr:col>
      <xdr:colOff>0</xdr:colOff>
      <xdr:row>90</xdr:row>
      <xdr:rowOff>0</xdr:rowOff>
    </xdr:from>
    <xdr:to>
      <xdr:col>5</xdr:col>
      <xdr:colOff>643257</xdr:colOff>
      <xdr:row>97</xdr:row>
      <xdr:rowOff>106500</xdr:rowOff>
    </xdr:to>
    <xdr:pic>
      <xdr:nvPicPr>
        <xdr:cNvPr id="3" name="Picture 2">
          <a:extLst>
            <a:ext uri="{FF2B5EF4-FFF2-40B4-BE49-F238E27FC236}">
              <a16:creationId xmlns:a16="http://schemas.microsoft.com/office/drawing/2014/main" id="{15C6E0E9-95D7-4890-BCB9-2CE69E0CEE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7547167"/>
          <a:ext cx="2220174" cy="1440000"/>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2220174</xdr:colOff>
      <xdr:row>97</xdr:row>
      <xdr:rowOff>106500</xdr:rowOff>
    </xdr:to>
    <xdr:pic>
      <xdr:nvPicPr>
        <xdr:cNvPr id="2" name="Picture 1">
          <a:extLst>
            <a:ext uri="{FF2B5EF4-FFF2-40B4-BE49-F238E27FC236}">
              <a16:creationId xmlns:a16="http://schemas.microsoft.com/office/drawing/2014/main" id="{731A6A43-4491-48E1-8484-A9477803AD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7547167"/>
          <a:ext cx="2220174" cy="1440000"/>
        </a:xfrm>
        <a:prstGeom prst="rect">
          <a:avLst/>
        </a:prstGeom>
      </xdr:spPr>
    </xdr:pic>
    <xdr:clientData/>
  </xdr:twoCellAnchor>
  <xdr:twoCellAnchor editAs="oneCell">
    <xdr:from>
      <xdr:col>4</xdr:col>
      <xdr:colOff>0</xdr:colOff>
      <xdr:row>90</xdr:row>
      <xdr:rowOff>0</xdr:rowOff>
    </xdr:from>
    <xdr:to>
      <xdr:col>5</xdr:col>
      <xdr:colOff>643257</xdr:colOff>
      <xdr:row>97</xdr:row>
      <xdr:rowOff>106500</xdr:rowOff>
    </xdr:to>
    <xdr:pic>
      <xdr:nvPicPr>
        <xdr:cNvPr id="3" name="Picture 2">
          <a:extLst>
            <a:ext uri="{FF2B5EF4-FFF2-40B4-BE49-F238E27FC236}">
              <a16:creationId xmlns:a16="http://schemas.microsoft.com/office/drawing/2014/main" id="{EF0DB17A-A1DA-4E9A-85A0-11BA9CD3438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7547167"/>
          <a:ext cx="2220174" cy="1440000"/>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2220174</xdr:colOff>
      <xdr:row>93</xdr:row>
      <xdr:rowOff>106500</xdr:rowOff>
    </xdr:to>
    <xdr:pic>
      <xdr:nvPicPr>
        <xdr:cNvPr id="2" name="Picture 1">
          <a:extLst>
            <a:ext uri="{FF2B5EF4-FFF2-40B4-BE49-F238E27FC236}">
              <a16:creationId xmlns:a16="http://schemas.microsoft.com/office/drawing/2014/main" id="{6537C84D-CB98-4C3B-ADE7-506516DAFC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6785167"/>
          <a:ext cx="2220174" cy="1440000"/>
        </a:xfrm>
        <a:prstGeom prst="rect">
          <a:avLst/>
        </a:prstGeom>
      </xdr:spPr>
    </xdr:pic>
    <xdr:clientData/>
  </xdr:twoCellAnchor>
  <xdr:twoCellAnchor editAs="oneCell">
    <xdr:from>
      <xdr:col>4</xdr:col>
      <xdr:colOff>0</xdr:colOff>
      <xdr:row>86</xdr:row>
      <xdr:rowOff>0</xdr:rowOff>
    </xdr:from>
    <xdr:to>
      <xdr:col>5</xdr:col>
      <xdr:colOff>643257</xdr:colOff>
      <xdr:row>93</xdr:row>
      <xdr:rowOff>106500</xdr:rowOff>
    </xdr:to>
    <xdr:pic>
      <xdr:nvPicPr>
        <xdr:cNvPr id="3" name="Picture 2">
          <a:extLst>
            <a:ext uri="{FF2B5EF4-FFF2-40B4-BE49-F238E27FC236}">
              <a16:creationId xmlns:a16="http://schemas.microsoft.com/office/drawing/2014/main" id="{60E52571-48C7-4183-97E0-1A277766AE2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6785167"/>
          <a:ext cx="2220174" cy="1440000"/>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2220174</xdr:colOff>
      <xdr:row>82</xdr:row>
      <xdr:rowOff>106500</xdr:rowOff>
    </xdr:to>
    <xdr:pic>
      <xdr:nvPicPr>
        <xdr:cNvPr id="2" name="Picture 1">
          <a:extLst>
            <a:ext uri="{FF2B5EF4-FFF2-40B4-BE49-F238E27FC236}">
              <a16:creationId xmlns:a16="http://schemas.microsoft.com/office/drawing/2014/main" id="{776E8A04-F200-43E0-9CDB-05D903021D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14689667"/>
          <a:ext cx="2220174" cy="1440000"/>
        </a:xfrm>
        <a:prstGeom prst="rect">
          <a:avLst/>
        </a:prstGeom>
      </xdr:spPr>
    </xdr:pic>
    <xdr:clientData/>
  </xdr:twoCellAnchor>
  <xdr:twoCellAnchor editAs="oneCell">
    <xdr:from>
      <xdr:col>4</xdr:col>
      <xdr:colOff>0</xdr:colOff>
      <xdr:row>75</xdr:row>
      <xdr:rowOff>0</xdr:rowOff>
    </xdr:from>
    <xdr:to>
      <xdr:col>5</xdr:col>
      <xdr:colOff>643257</xdr:colOff>
      <xdr:row>82</xdr:row>
      <xdr:rowOff>106500</xdr:rowOff>
    </xdr:to>
    <xdr:pic>
      <xdr:nvPicPr>
        <xdr:cNvPr id="3" name="Picture 2">
          <a:extLst>
            <a:ext uri="{FF2B5EF4-FFF2-40B4-BE49-F238E27FC236}">
              <a16:creationId xmlns:a16="http://schemas.microsoft.com/office/drawing/2014/main" id="{DDF4A7DA-2F65-4504-9E63-49FA12F5EA4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14689667"/>
          <a:ext cx="2220174" cy="1440000"/>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222</xdr:row>
      <xdr:rowOff>0</xdr:rowOff>
    </xdr:from>
    <xdr:to>
      <xdr:col>2</xdr:col>
      <xdr:colOff>2585361</xdr:colOff>
      <xdr:row>229</xdr:row>
      <xdr:rowOff>106500</xdr:rowOff>
    </xdr:to>
    <xdr:pic>
      <xdr:nvPicPr>
        <xdr:cNvPr id="2" name="Picture 1">
          <a:extLst>
            <a:ext uri="{FF2B5EF4-FFF2-40B4-BE49-F238E27FC236}">
              <a16:creationId xmlns:a16="http://schemas.microsoft.com/office/drawing/2014/main" id="{C320C1E4-4224-4A71-8A67-A1779F1500E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42693167"/>
          <a:ext cx="2585361" cy="1440000"/>
        </a:xfrm>
        <a:prstGeom prst="rect">
          <a:avLst/>
        </a:prstGeom>
      </xdr:spPr>
    </xdr:pic>
    <xdr:clientData/>
  </xdr:twoCellAnchor>
  <xdr:twoCellAnchor editAs="oneCell">
    <xdr:from>
      <xdr:col>4</xdr:col>
      <xdr:colOff>0</xdr:colOff>
      <xdr:row>222</xdr:row>
      <xdr:rowOff>0</xdr:rowOff>
    </xdr:from>
    <xdr:to>
      <xdr:col>5</xdr:col>
      <xdr:colOff>643257</xdr:colOff>
      <xdr:row>229</xdr:row>
      <xdr:rowOff>106500</xdr:rowOff>
    </xdr:to>
    <xdr:pic>
      <xdr:nvPicPr>
        <xdr:cNvPr id="3" name="Picture 2">
          <a:extLst>
            <a:ext uri="{FF2B5EF4-FFF2-40B4-BE49-F238E27FC236}">
              <a16:creationId xmlns:a16="http://schemas.microsoft.com/office/drawing/2014/main" id="{44845038-B949-4ABC-93D6-35E802866B6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42693167"/>
          <a:ext cx="2220174" cy="1440000"/>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xdr:col>
      <xdr:colOff>0</xdr:colOff>
      <xdr:row>321</xdr:row>
      <xdr:rowOff>0</xdr:rowOff>
    </xdr:from>
    <xdr:to>
      <xdr:col>2</xdr:col>
      <xdr:colOff>2585361</xdr:colOff>
      <xdr:row>328</xdr:row>
      <xdr:rowOff>106500</xdr:rowOff>
    </xdr:to>
    <xdr:pic>
      <xdr:nvPicPr>
        <xdr:cNvPr id="2" name="Picture 1">
          <a:extLst>
            <a:ext uri="{FF2B5EF4-FFF2-40B4-BE49-F238E27FC236}">
              <a16:creationId xmlns:a16="http://schemas.microsoft.com/office/drawing/2014/main" id="{F68B9F33-6E10-429A-82E9-89512AD140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61552667"/>
          <a:ext cx="2585361" cy="1440000"/>
        </a:xfrm>
        <a:prstGeom prst="rect">
          <a:avLst/>
        </a:prstGeom>
      </xdr:spPr>
    </xdr:pic>
    <xdr:clientData/>
  </xdr:twoCellAnchor>
  <xdr:twoCellAnchor editAs="oneCell">
    <xdr:from>
      <xdr:col>4</xdr:col>
      <xdr:colOff>0</xdr:colOff>
      <xdr:row>321</xdr:row>
      <xdr:rowOff>0</xdr:rowOff>
    </xdr:from>
    <xdr:to>
      <xdr:col>5</xdr:col>
      <xdr:colOff>643257</xdr:colOff>
      <xdr:row>328</xdr:row>
      <xdr:rowOff>106500</xdr:rowOff>
    </xdr:to>
    <xdr:pic>
      <xdr:nvPicPr>
        <xdr:cNvPr id="3" name="Picture 2">
          <a:extLst>
            <a:ext uri="{FF2B5EF4-FFF2-40B4-BE49-F238E27FC236}">
              <a16:creationId xmlns:a16="http://schemas.microsoft.com/office/drawing/2014/main" id="{A07691EA-892D-49B9-BD64-3B06DF96AF6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4583" y="61552667"/>
          <a:ext cx="2220174" cy="14400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6" Type="http://schemas.openxmlformats.org/officeDocument/2006/relationships/hyperlink" Target="https://www.bseindia.com/xml-data/corpfiling/AttachHis/c156cbe3-33ef-4704-9811-cc20de1956f6.pdf" TargetMode="External"/><Relationship Id="rId21" Type="http://schemas.openxmlformats.org/officeDocument/2006/relationships/hyperlink" Target="https://www.bseindia.com/xml-data/corpfiling/AttachHis/ac13e628-bbca-4e1e-828f-3568bc011756.pdf" TargetMode="External"/><Relationship Id="rId34" Type="http://schemas.openxmlformats.org/officeDocument/2006/relationships/hyperlink" Target="https://www.bseindia.com/xml-data/corpfiling/AttachHis/f97575a4-7267-4f8a-92bf-80e7a5e4c095.pdf" TargetMode="External"/><Relationship Id="rId42" Type="http://schemas.openxmlformats.org/officeDocument/2006/relationships/hyperlink" Target="https://www.bseindia.com/xml-data/corpfiling/AttachHis/1ec57734-63db-4473-8409-778d60a77c31.pdf" TargetMode="External"/><Relationship Id="rId47" Type="http://schemas.openxmlformats.org/officeDocument/2006/relationships/hyperlink" Target="https://www.bseindia.com/xml-data/corpfiling/AttachHis/b0102152-537a-4575-8183-5c132aba5fdf.pdf" TargetMode="External"/><Relationship Id="rId50" Type="http://schemas.openxmlformats.org/officeDocument/2006/relationships/hyperlink" Target="https://www.bseindia.com/xml-data/corpfiling/AttachHis/3173c1d1-cc86-497f-b4c8-445d0dbcb862.pdf" TargetMode="External"/><Relationship Id="rId55" Type="http://schemas.openxmlformats.org/officeDocument/2006/relationships/hyperlink" Target="https://www.bseindia.com/xml-data/corpfiling/AttachHis/4af24568-4cb3-485f-9017-c564876dffb0.pdf" TargetMode="External"/><Relationship Id="rId63" Type="http://schemas.openxmlformats.org/officeDocument/2006/relationships/hyperlink" Target="https://www.bseindia.com/xml-data/corpfiling/AttachHis/f97575a4-7267-4f8a-92bf-80e7a5e4c095.pdf" TargetMode="External"/><Relationship Id="rId68" Type="http://schemas.openxmlformats.org/officeDocument/2006/relationships/drawing" Target="../drawings/drawing1.xml"/><Relationship Id="rId7" Type="http://schemas.openxmlformats.org/officeDocument/2006/relationships/hyperlink" Target="https://www.bseindia.com/xml-data/corpfiling/AttachHis/3b62666a-aa3b-481f-b54d-506f1fc7c904.pdf" TargetMode="External"/><Relationship Id="rId2" Type="http://schemas.openxmlformats.org/officeDocument/2006/relationships/hyperlink" Target="https://www.bseindia.com/xml-data/corpfiling/AttachHis/25cc7fbc-154b-4463-928d-c95f2d8c5c9c.pdf" TargetMode="External"/><Relationship Id="rId16" Type="http://schemas.openxmlformats.org/officeDocument/2006/relationships/hyperlink" Target="https://www.bseindia.com/xml-data/corpfiling/AttachHis/66379fbd-b76c-4a0f-8673-983da10753b0.pdf" TargetMode="External"/><Relationship Id="rId29" Type="http://schemas.openxmlformats.org/officeDocument/2006/relationships/hyperlink" Target="https://www.bseindia.com/xml-data/corpfiling/AttachHis/cb2f9680-8638-4274-a956-d6b172398bcc.pdf" TargetMode="External"/><Relationship Id="rId11" Type="http://schemas.openxmlformats.org/officeDocument/2006/relationships/hyperlink" Target="https://www.bseindia.com/xml-data/corpfiling/AttachHis/b2066d10-96bc-4e4b-924e-58533f7e3a12.pdf" TargetMode="External"/><Relationship Id="rId24" Type="http://schemas.openxmlformats.org/officeDocument/2006/relationships/hyperlink" Target="https://www.bseindia.com/xml-data/corpfiling/AttachHis/2584a2e9-716e-4034-948f-ec49ba815794.pdf" TargetMode="External"/><Relationship Id="rId32" Type="http://schemas.openxmlformats.org/officeDocument/2006/relationships/hyperlink" Target="https://www.bseindia.com/xml-data/corpfiling/AttachHis/d9d8ab8c-f0a0-487a-b711-4840dee84a79.pdf" TargetMode="External"/><Relationship Id="rId37" Type="http://schemas.openxmlformats.org/officeDocument/2006/relationships/hyperlink" Target="https://www.bseindia.com/xml-data/corpfiling/AttachHis/72789976-2818-49d1-8401-8d0d7c93e01b.pdf" TargetMode="External"/><Relationship Id="rId40" Type="http://schemas.openxmlformats.org/officeDocument/2006/relationships/hyperlink" Target="https://www.bseindia.com/xml-data/corpfiling/AttachHis/25cc7fbc-154b-4463-928d-c95f2d8c5c9c.pdf" TargetMode="External"/><Relationship Id="rId45" Type="http://schemas.openxmlformats.org/officeDocument/2006/relationships/hyperlink" Target="https://www.bseindia.com/xml-data/corpfiling/AttachHis/3b62666a-aa3b-481f-b54d-506f1fc7c904.pdf" TargetMode="External"/><Relationship Id="rId53" Type="http://schemas.openxmlformats.org/officeDocument/2006/relationships/hyperlink" Target="https://www.bseindia.com/xml-data/corpfiling/AttachHis/b51157a9-1cd9-46d2-9e2d-09cf64fbbe3f.pdf" TargetMode="External"/><Relationship Id="rId58" Type="http://schemas.openxmlformats.org/officeDocument/2006/relationships/hyperlink" Target="https://www.bseindia.com/xml-data/corpfiling/AttachHis/56f9775c-1fe9-427e-9f3f-6211a9ce0322.pdf" TargetMode="External"/><Relationship Id="rId66" Type="http://schemas.openxmlformats.org/officeDocument/2006/relationships/hyperlink" Target="https://www.bseindia.com/xml-data/corpfiling/AttachHis/72789976-2818-49d1-8401-8d0d7c93e01b.pdf" TargetMode="External"/><Relationship Id="rId5" Type="http://schemas.openxmlformats.org/officeDocument/2006/relationships/hyperlink" Target="https://www.bseindia.com/xml-data/corpfiling/AttachHis/39f1ba1b-3b2e-4df4-9e78-c880859bf0df.pdf" TargetMode="External"/><Relationship Id="rId61" Type="http://schemas.openxmlformats.org/officeDocument/2006/relationships/hyperlink" Target="https://www.bseindia.com/xml-data/corpfiling/AttachHis/c156cbe3-33ef-4704-9811-cc20de1956f6.pdf" TargetMode="External"/><Relationship Id="rId19" Type="http://schemas.openxmlformats.org/officeDocument/2006/relationships/hyperlink" Target="https://www.bseindia.com/xml-data/corpfiling/AttachHis/59a5d43d-aa0f-491f-bf48-5a340519f255.pdf" TargetMode="External"/><Relationship Id="rId14" Type="http://schemas.openxmlformats.org/officeDocument/2006/relationships/hyperlink" Target="https://www.bseindia.com/xml-data/corpfiling/AttachHis/15cd352d-f11b-47ee-a127-5cd238cc9bd9.pdf" TargetMode="External"/><Relationship Id="rId22" Type="http://schemas.openxmlformats.org/officeDocument/2006/relationships/hyperlink" Target="https://www.bseindia.com/xml-data/corpfiling/AttachHis/fc38dc1b-61b6-40fc-a010-b5944b9824fa.pdf" TargetMode="External"/><Relationship Id="rId27" Type="http://schemas.openxmlformats.org/officeDocument/2006/relationships/hyperlink" Target="https://www.bseindia.com/xml-data/corpfiling/AttachHis/91cb2b81-214b-4810-97b5-144553021d68.pdf" TargetMode="External"/><Relationship Id="rId30" Type="http://schemas.openxmlformats.org/officeDocument/2006/relationships/hyperlink" Target="https://www.bseindia.com/xml-data/corpfiling/AttachHis/2d9f77ec-3f8e-45a6-bf51-ac1db3d166e6.pdf" TargetMode="External"/><Relationship Id="rId35" Type="http://schemas.openxmlformats.org/officeDocument/2006/relationships/hyperlink" Target="https://www.bseindia.com/xml-data/corpfiling/AttachHis/d7845c89-dfef-460b-bf93-275764388d82.pdf" TargetMode="External"/><Relationship Id="rId43" Type="http://schemas.openxmlformats.org/officeDocument/2006/relationships/hyperlink" Target="https://www.bseindia.com/xml-data/corpfiling/AttachHis/39f1ba1b-3b2e-4df4-9e78-c880859bf0df.pdf" TargetMode="External"/><Relationship Id="rId48" Type="http://schemas.openxmlformats.org/officeDocument/2006/relationships/hyperlink" Target="https://www.bseindia.com/xml-data/corpfiling/AttachLive/c12a56d6-1671-4bb8-b2d5-38ce4dee01da.pdf" TargetMode="External"/><Relationship Id="rId56" Type="http://schemas.openxmlformats.org/officeDocument/2006/relationships/hyperlink" Target="https://www.bseindia.com/xml-data/corpfiling/AttachHis/7be1a427-409d-4296-bd92-9f609d26539a.pdf" TargetMode="External"/><Relationship Id="rId64" Type="http://schemas.openxmlformats.org/officeDocument/2006/relationships/hyperlink" Target="https://www.bseindia.com/xml-data/corpfiling/AttachHis/d7845c89-dfef-460b-bf93-275764388d82.pdf" TargetMode="External"/><Relationship Id="rId8" Type="http://schemas.openxmlformats.org/officeDocument/2006/relationships/hyperlink" Target="https://www.bseindia.com/xml-data/corpfiling/AttachHis/ca2d3166-75ea-4054-a59d-dbf4ee02fbcd.pdf" TargetMode="External"/><Relationship Id="rId51" Type="http://schemas.openxmlformats.org/officeDocument/2006/relationships/hyperlink" Target="https://www.bseindia.com/xml-data/corpfiling/AttachHis/3c1ecd3c-3e8c-4baf-9831-db35592b21ac.pdf" TargetMode="External"/><Relationship Id="rId3" Type="http://schemas.openxmlformats.org/officeDocument/2006/relationships/hyperlink" Target="https://www.bseindia.com/xml-data/corpfiling/AttachLive/44be77e0-6afe-4ac4-add8-26943e317479.pdf" TargetMode="External"/><Relationship Id="rId12" Type="http://schemas.openxmlformats.org/officeDocument/2006/relationships/hyperlink" Target="https://www.bseindia.com/xml-data/corpfiling/AttachHis/3173c1d1-cc86-497f-b4c8-445d0dbcb862.pdf" TargetMode="External"/><Relationship Id="rId17" Type="http://schemas.openxmlformats.org/officeDocument/2006/relationships/hyperlink" Target="https://www.bseindia.com/xml-data/corpfiling/AttachHis/4af24568-4cb3-485f-9017-c564876dffb0.pdf" TargetMode="External"/><Relationship Id="rId25" Type="http://schemas.openxmlformats.org/officeDocument/2006/relationships/hyperlink" Target="https://www.bseindia.com/xml-data/corpfiling/AttachHis/52768a13-843f-488e-8749-d839c7c0cb7f.pdf" TargetMode="External"/><Relationship Id="rId33" Type="http://schemas.openxmlformats.org/officeDocument/2006/relationships/hyperlink" Target="https://www.bseindia.com/xml-data/corpfiling/AttachHis/3bc7cec2-b9a7-4cad-96cf-5358988401b0.pdf" TargetMode="External"/><Relationship Id="rId38" Type="http://schemas.openxmlformats.org/officeDocument/2006/relationships/hyperlink" Target="https://query.prod.cms.rt.microsoft.com/cms/api/am/binary/RW1lMjE" TargetMode="External"/><Relationship Id="rId46" Type="http://schemas.openxmlformats.org/officeDocument/2006/relationships/hyperlink" Target="https://www.bseindia.com/xml-data/corpfiling/AttachHis/ca2d3166-75ea-4054-a59d-dbf4ee02fbcd.pdf" TargetMode="External"/><Relationship Id="rId59" Type="http://schemas.openxmlformats.org/officeDocument/2006/relationships/hyperlink" Target="https://www.bseindia.com/xml-data/corpfiling/AttachHis/ac13e628-bbca-4e1e-828f-3568bc011756.pdf" TargetMode="External"/><Relationship Id="rId67" Type="http://schemas.openxmlformats.org/officeDocument/2006/relationships/printerSettings" Target="../printerSettings/printerSettings1.bin"/><Relationship Id="rId20" Type="http://schemas.openxmlformats.org/officeDocument/2006/relationships/hyperlink" Target="https://www.bseindia.com/xml-data/corpfiling/AttachHis/56f9775c-1fe9-427e-9f3f-6211a9ce0322.pdf" TargetMode="External"/><Relationship Id="rId41" Type="http://schemas.openxmlformats.org/officeDocument/2006/relationships/hyperlink" Target="https://www.bseindia.com/xml-data/corpfiling/AttachLive/44be77e0-6afe-4ac4-add8-26943e317479.pdf" TargetMode="External"/><Relationship Id="rId54" Type="http://schemas.openxmlformats.org/officeDocument/2006/relationships/hyperlink" Target="https://www.bseindia.com/xml-data/corpfiling/AttachHis/66379fbd-b76c-4a0f-8673-983da10753b0.pdf" TargetMode="External"/><Relationship Id="rId62" Type="http://schemas.openxmlformats.org/officeDocument/2006/relationships/hyperlink" Target="https://www.bseindia.com/xml-data/corpfiling/AttachHis/91cb2b81-214b-4810-97b5-144553021d68.pdf" TargetMode="External"/><Relationship Id="rId1" Type="http://schemas.openxmlformats.org/officeDocument/2006/relationships/hyperlink" Target="https://www.bseindia.com/xml-data/corpfiling/AttachHis/80485da6-ff55-4c3e-ba9c-4d51a3d5ed44.pdf" TargetMode="External"/><Relationship Id="rId6" Type="http://schemas.openxmlformats.org/officeDocument/2006/relationships/hyperlink" Target="https://www.bseindia.com/xml-data/corpfiling/AttachHis/870f4f65-7841-4a91-b472-d91921db1635.pdf" TargetMode="External"/><Relationship Id="rId15" Type="http://schemas.openxmlformats.org/officeDocument/2006/relationships/hyperlink" Target="https://www.bseindia.com/xml-data/corpfiling/AttachHis/b51157a9-1cd9-46d2-9e2d-09cf64fbbe3f.pdf" TargetMode="External"/><Relationship Id="rId23" Type="http://schemas.openxmlformats.org/officeDocument/2006/relationships/hyperlink" Target="https://www.bseindia.com/xml-data/corpfiling/AttachHis/2d00e8b4-0690-4605-a0bc-b840cd6cfa8c.pdf" TargetMode="External"/><Relationship Id="rId28" Type="http://schemas.openxmlformats.org/officeDocument/2006/relationships/hyperlink" Target="https://www.bseindia.com/xml-data/corpfiling/AttachHis/bd60d9ef-0a06-4cdf-b288-5c7bd025ebc0.pdf" TargetMode="External"/><Relationship Id="rId36" Type="http://schemas.openxmlformats.org/officeDocument/2006/relationships/hyperlink" Target="https://www.bseindia.com/xml-data/corpfiling/AttachHis/365bf981-6bb8-4241-b336-07a36f51a413.pdf" TargetMode="External"/><Relationship Id="rId49" Type="http://schemas.openxmlformats.org/officeDocument/2006/relationships/hyperlink" Target="https://www.bseindia.com/xml-data/corpfiling/AttachHis/b2066d10-96bc-4e4b-924e-58533f7e3a12.pdf" TargetMode="External"/><Relationship Id="rId57" Type="http://schemas.openxmlformats.org/officeDocument/2006/relationships/hyperlink" Target="https://www.bseindia.com/xml-data/corpfiling/AttachHis/59a5d43d-aa0f-491f-bf48-5a340519f255.pdf" TargetMode="External"/><Relationship Id="rId10" Type="http://schemas.openxmlformats.org/officeDocument/2006/relationships/hyperlink" Target="https://www.bseindia.com/xml-data/corpfiling/AttachLive/c12a56d6-1671-4bb8-b2d5-38ce4dee01da.pdf" TargetMode="External"/><Relationship Id="rId31" Type="http://schemas.openxmlformats.org/officeDocument/2006/relationships/hyperlink" Target="https://www.bseindia.com/xml-data/corpfiling/AttachHis/ce4586e4-0f64-4cf7-b122-35798e95bdb3.pdf" TargetMode="External"/><Relationship Id="rId44" Type="http://schemas.openxmlformats.org/officeDocument/2006/relationships/hyperlink" Target="https://www.bseindia.com/xml-data/corpfiling/AttachHis/870f4f65-7841-4a91-b472-d91921db1635.pdf" TargetMode="External"/><Relationship Id="rId52" Type="http://schemas.openxmlformats.org/officeDocument/2006/relationships/hyperlink" Target="https://www.bseindia.com/xml-data/corpfiling/AttachHis/15cd352d-f11b-47ee-a127-5cd238cc9bd9.pdf" TargetMode="External"/><Relationship Id="rId60" Type="http://schemas.openxmlformats.org/officeDocument/2006/relationships/hyperlink" Target="https://www.bseindia.com/xml-data/corpfiling/AttachHis/52768a13-843f-488e-8749-d839c7c0cb7f.pdf" TargetMode="External"/><Relationship Id="rId65" Type="http://schemas.openxmlformats.org/officeDocument/2006/relationships/hyperlink" Target="https://www.bseindia.com/xml-data/corpfiling/AttachHis/365bf981-6bb8-4241-b336-07a36f51a413.pdf" TargetMode="External"/><Relationship Id="rId4" Type="http://schemas.openxmlformats.org/officeDocument/2006/relationships/hyperlink" Target="https://www.bseindia.com/xml-data/corpfiling/AttachHis/1ec57734-63db-4473-8409-778d60a77c31.pdf" TargetMode="External"/><Relationship Id="rId9" Type="http://schemas.openxmlformats.org/officeDocument/2006/relationships/hyperlink" Target="https://www.bseindia.com/xml-data/corpfiling/AttachHis/b0102152-537a-4575-8183-5c132aba5fdf.pdf" TargetMode="External"/><Relationship Id="rId13" Type="http://schemas.openxmlformats.org/officeDocument/2006/relationships/hyperlink" Target="https://www.bseindia.com/xml-data/corpfiling/AttachHis/3c1ecd3c-3e8c-4baf-9831-db35592b21ac.pdf" TargetMode="External"/><Relationship Id="rId18" Type="http://schemas.openxmlformats.org/officeDocument/2006/relationships/hyperlink" Target="https://www.bseindia.com/xml-data/corpfiling/AttachHis/7be1a427-409d-4296-bd92-9f609d26539a.pdf" TargetMode="External"/><Relationship Id="rId39" Type="http://schemas.openxmlformats.org/officeDocument/2006/relationships/hyperlink" Target="https://www.bseindia.com/xml-data/corpfiling/AttachHis/80485da6-ff55-4c3e-ba9c-4d51a3d5ed44.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0FA61-78EB-44D7-88F4-BABC156A8727}">
  <sheetPr codeName="Sheet2"/>
  <dimension ref="A1:C125"/>
  <sheetViews>
    <sheetView showGridLines="0" tabSelected="1" zoomScale="90" zoomScaleNormal="90" workbookViewId="0">
      <selection sqref="A1:C1"/>
    </sheetView>
  </sheetViews>
  <sheetFormatPr defaultRowHeight="14.5" x14ac:dyDescent="0.35"/>
  <cols>
    <col min="1" max="1" width="13.1796875" bestFit="1" customWidth="1"/>
    <col min="2" max="2" width="26.7265625" bestFit="1" customWidth="1"/>
    <col min="3" max="3" width="56.81640625" bestFit="1" customWidth="1"/>
  </cols>
  <sheetData>
    <row r="1" spans="1:3" s="27" customFormat="1" ht="18.5" x14ac:dyDescent="0.45">
      <c r="A1" s="82" t="s">
        <v>12</v>
      </c>
      <c r="B1" s="82"/>
      <c r="C1" s="82"/>
    </row>
    <row r="2" spans="1:3" s="27" customFormat="1" x14ac:dyDescent="0.35"/>
    <row r="3" spans="1:3" s="27" customFormat="1" x14ac:dyDescent="0.35">
      <c r="A3" s="39" t="s">
        <v>4602</v>
      </c>
      <c r="B3" s="39" t="s">
        <v>4603</v>
      </c>
      <c r="C3" s="39" t="s">
        <v>4604</v>
      </c>
    </row>
    <row r="4" spans="1:3" x14ac:dyDescent="0.35">
      <c r="A4" s="40" t="s">
        <v>27</v>
      </c>
      <c r="B4" s="41" t="s">
        <v>4483</v>
      </c>
      <c r="C4" s="40" t="s">
        <v>29</v>
      </c>
    </row>
    <row r="5" spans="1:3" x14ac:dyDescent="0.35">
      <c r="A5" s="40" t="s">
        <v>200</v>
      </c>
      <c r="B5" s="41" t="s">
        <v>4484</v>
      </c>
      <c r="C5" s="40" t="s">
        <v>201</v>
      </c>
    </row>
    <row r="6" spans="1:3" x14ac:dyDescent="0.35">
      <c r="A6" s="40" t="s">
        <v>375</v>
      </c>
      <c r="B6" s="41" t="s">
        <v>4485</v>
      </c>
      <c r="C6" s="40" t="s">
        <v>376</v>
      </c>
    </row>
    <row r="7" spans="1:3" x14ac:dyDescent="0.35">
      <c r="A7" s="40" t="s">
        <v>469</v>
      </c>
      <c r="B7" s="41" t="s">
        <v>4486</v>
      </c>
      <c r="C7" s="40" t="s">
        <v>470</v>
      </c>
    </row>
    <row r="8" spans="1:3" x14ac:dyDescent="0.35">
      <c r="A8" s="40" t="s">
        <v>521</v>
      </c>
      <c r="B8" s="41" t="s">
        <v>4487</v>
      </c>
      <c r="C8" s="40" t="s">
        <v>522</v>
      </c>
    </row>
    <row r="9" spans="1:3" x14ac:dyDescent="0.35">
      <c r="A9" s="40" t="s">
        <v>723</v>
      </c>
      <c r="B9" s="41" t="s">
        <v>4488</v>
      </c>
      <c r="C9" s="40" t="s">
        <v>724</v>
      </c>
    </row>
    <row r="10" spans="1:3" x14ac:dyDescent="0.35">
      <c r="A10" s="40" t="s">
        <v>762</v>
      </c>
      <c r="B10" s="41" t="s">
        <v>4489</v>
      </c>
      <c r="C10" s="40" t="s">
        <v>763</v>
      </c>
    </row>
    <row r="11" spans="1:3" x14ac:dyDescent="0.35">
      <c r="A11" s="40" t="s">
        <v>828</v>
      </c>
      <c r="B11" s="41" t="s">
        <v>4490</v>
      </c>
      <c r="C11" s="40" t="s">
        <v>829</v>
      </c>
    </row>
    <row r="12" spans="1:3" x14ac:dyDescent="0.35">
      <c r="A12" s="40" t="s">
        <v>881</v>
      </c>
      <c r="B12" s="41" t="s">
        <v>4491</v>
      </c>
      <c r="C12" s="40" t="s">
        <v>882</v>
      </c>
    </row>
    <row r="13" spans="1:3" x14ac:dyDescent="0.35">
      <c r="A13" s="40" t="s">
        <v>926</v>
      </c>
      <c r="B13" s="41" t="s">
        <v>4492</v>
      </c>
      <c r="C13" s="40" t="s">
        <v>927</v>
      </c>
    </row>
    <row r="14" spans="1:3" x14ac:dyDescent="0.35">
      <c r="A14" s="40" t="s">
        <v>1019</v>
      </c>
      <c r="B14" s="41" t="s">
        <v>4493</v>
      </c>
      <c r="C14" s="40" t="s">
        <v>1020</v>
      </c>
    </row>
    <row r="15" spans="1:3" x14ac:dyDescent="0.35">
      <c r="A15" s="40" t="s">
        <v>1060</v>
      </c>
      <c r="B15" s="41" t="s">
        <v>4494</v>
      </c>
      <c r="C15" s="40" t="s">
        <v>1061</v>
      </c>
    </row>
    <row r="16" spans="1:3" x14ac:dyDescent="0.35">
      <c r="A16" s="40" t="s">
        <v>1108</v>
      </c>
      <c r="B16" s="41" t="s">
        <v>4495</v>
      </c>
      <c r="C16" s="40" t="s">
        <v>1109</v>
      </c>
    </row>
    <row r="17" spans="1:3" x14ac:dyDescent="0.35">
      <c r="A17" s="40" t="s">
        <v>1115</v>
      </c>
      <c r="B17" s="41" t="s">
        <v>4496</v>
      </c>
      <c r="C17" s="40" t="s">
        <v>1116</v>
      </c>
    </row>
    <row r="18" spans="1:3" x14ac:dyDescent="0.35">
      <c r="A18" s="40" t="s">
        <v>1170</v>
      </c>
      <c r="B18" s="41" t="s">
        <v>4497</v>
      </c>
      <c r="C18" s="40" t="s">
        <v>1171</v>
      </c>
    </row>
    <row r="19" spans="1:3" x14ac:dyDescent="0.35">
      <c r="A19" s="40" t="s">
        <v>1342</v>
      </c>
      <c r="B19" s="41" t="s">
        <v>4498</v>
      </c>
      <c r="C19" s="40" t="s">
        <v>1343</v>
      </c>
    </row>
    <row r="20" spans="1:3" x14ac:dyDescent="0.35">
      <c r="A20" s="40" t="s">
        <v>1364</v>
      </c>
      <c r="B20" s="41" t="s">
        <v>4499</v>
      </c>
      <c r="C20" s="40" t="s">
        <v>1365</v>
      </c>
    </row>
    <row r="21" spans="1:3" x14ac:dyDescent="0.35">
      <c r="A21" s="40" t="s">
        <v>1618</v>
      </c>
      <c r="B21" s="41" t="s">
        <v>4500</v>
      </c>
      <c r="C21" s="40" t="s">
        <v>1619</v>
      </c>
    </row>
    <row r="22" spans="1:3" x14ac:dyDescent="0.35">
      <c r="A22" s="40" t="s">
        <v>1662</v>
      </c>
      <c r="B22" s="41" t="s">
        <v>4501</v>
      </c>
      <c r="C22" s="40" t="s">
        <v>1663</v>
      </c>
    </row>
    <row r="23" spans="1:3" x14ac:dyDescent="0.35">
      <c r="A23" s="40" t="s">
        <v>1666</v>
      </c>
      <c r="B23" s="41" t="s">
        <v>4502</v>
      </c>
      <c r="C23" s="40" t="s">
        <v>1667</v>
      </c>
    </row>
    <row r="24" spans="1:3" x14ac:dyDescent="0.35">
      <c r="A24" s="40" t="s">
        <v>1771</v>
      </c>
      <c r="B24" s="41" t="s">
        <v>4503</v>
      </c>
      <c r="C24" s="40" t="s">
        <v>1772</v>
      </c>
    </row>
    <row r="25" spans="1:3" x14ac:dyDescent="0.35">
      <c r="A25" s="40" t="s">
        <v>1870</v>
      </c>
      <c r="B25" s="41" t="s">
        <v>4504</v>
      </c>
      <c r="C25" s="40" t="s">
        <v>1871</v>
      </c>
    </row>
    <row r="26" spans="1:3" x14ac:dyDescent="0.35">
      <c r="A26" s="40" t="s">
        <v>1919</v>
      </c>
      <c r="B26" s="41" t="s">
        <v>4505</v>
      </c>
      <c r="C26" s="40" t="s">
        <v>1920</v>
      </c>
    </row>
    <row r="27" spans="1:3" x14ac:dyDescent="0.35">
      <c r="A27" s="40" t="s">
        <v>1924</v>
      </c>
      <c r="B27" s="41" t="s">
        <v>4506</v>
      </c>
      <c r="C27" s="40" t="s">
        <v>1925</v>
      </c>
    </row>
    <row r="28" spans="1:3" x14ac:dyDescent="0.35">
      <c r="A28" s="40" t="s">
        <v>1948</v>
      </c>
      <c r="B28" s="41" t="s">
        <v>4507</v>
      </c>
      <c r="C28" s="40" t="s">
        <v>1949</v>
      </c>
    </row>
    <row r="29" spans="1:3" x14ac:dyDescent="0.35">
      <c r="A29" s="40" t="s">
        <v>1950</v>
      </c>
      <c r="B29" s="41" t="s">
        <v>4508</v>
      </c>
      <c r="C29" s="40" t="s">
        <v>1951</v>
      </c>
    </row>
    <row r="30" spans="1:3" x14ac:dyDescent="0.35">
      <c r="A30" s="40" t="s">
        <v>1997</v>
      </c>
      <c r="B30" s="41" t="s">
        <v>4509</v>
      </c>
      <c r="C30" s="40" t="s">
        <v>1998</v>
      </c>
    </row>
    <row r="31" spans="1:3" x14ac:dyDescent="0.35">
      <c r="A31" s="40" t="s">
        <v>2045</v>
      </c>
      <c r="B31" s="41" t="s">
        <v>4510</v>
      </c>
      <c r="C31" s="40" t="s">
        <v>2046</v>
      </c>
    </row>
    <row r="32" spans="1:3" x14ac:dyDescent="0.35">
      <c r="A32" s="40" t="s">
        <v>2053</v>
      </c>
      <c r="B32" s="41" t="s">
        <v>4511</v>
      </c>
      <c r="C32" s="40" t="s">
        <v>2054</v>
      </c>
    </row>
    <row r="33" spans="1:3" x14ac:dyDescent="0.35">
      <c r="A33" s="40" t="s">
        <v>2304</v>
      </c>
      <c r="B33" s="41" t="s">
        <v>4512</v>
      </c>
      <c r="C33" s="40" t="s">
        <v>2305</v>
      </c>
    </row>
    <row r="34" spans="1:3" x14ac:dyDescent="0.35">
      <c r="A34" s="40" t="s">
        <v>1360</v>
      </c>
      <c r="B34" s="41" t="s">
        <v>4513</v>
      </c>
      <c r="C34" s="40" t="s">
        <v>2326</v>
      </c>
    </row>
    <row r="35" spans="1:3" x14ac:dyDescent="0.35">
      <c r="A35" s="40" t="s">
        <v>2447</v>
      </c>
      <c r="B35" s="41" t="s">
        <v>4514</v>
      </c>
      <c r="C35" s="40" t="s">
        <v>2448</v>
      </c>
    </row>
    <row r="36" spans="1:3" x14ac:dyDescent="0.35">
      <c r="A36" s="40" t="s">
        <v>2551</v>
      </c>
      <c r="B36" s="41" t="s">
        <v>4515</v>
      </c>
      <c r="C36" s="40" t="s">
        <v>2037</v>
      </c>
    </row>
    <row r="37" spans="1:3" x14ac:dyDescent="0.35">
      <c r="A37" s="40" t="s">
        <v>2555</v>
      </c>
      <c r="B37" s="41" t="s">
        <v>4516</v>
      </c>
      <c r="C37" s="40" t="s">
        <v>2556</v>
      </c>
    </row>
    <row r="38" spans="1:3" x14ac:dyDescent="0.35">
      <c r="A38" s="40" t="s">
        <v>2566</v>
      </c>
      <c r="B38" s="41" t="s">
        <v>4517</v>
      </c>
      <c r="C38" s="40" t="s">
        <v>2567</v>
      </c>
    </row>
    <row r="39" spans="1:3" x14ac:dyDescent="0.35">
      <c r="A39" s="40" t="s">
        <v>2568</v>
      </c>
      <c r="B39" s="41" t="s">
        <v>4518</v>
      </c>
      <c r="C39" s="40" t="s">
        <v>2569</v>
      </c>
    </row>
    <row r="40" spans="1:3" x14ac:dyDescent="0.35">
      <c r="A40" s="40" t="s">
        <v>2570</v>
      </c>
      <c r="B40" s="41" t="s">
        <v>4519</v>
      </c>
      <c r="C40" s="40" t="s">
        <v>2571</v>
      </c>
    </row>
    <row r="41" spans="1:3" x14ac:dyDescent="0.35">
      <c r="A41" s="40" t="s">
        <v>2614</v>
      </c>
      <c r="B41" s="41" t="s">
        <v>4520</v>
      </c>
      <c r="C41" s="40" t="s">
        <v>2615</v>
      </c>
    </row>
    <row r="42" spans="1:3" x14ac:dyDescent="0.35">
      <c r="A42" s="40" t="s">
        <v>2671</v>
      </c>
      <c r="B42" s="41" t="s">
        <v>4521</v>
      </c>
      <c r="C42" s="40" t="s">
        <v>2672</v>
      </c>
    </row>
    <row r="43" spans="1:3" x14ac:dyDescent="0.35">
      <c r="A43" s="40" t="s">
        <v>2673</v>
      </c>
      <c r="B43" s="41" t="s">
        <v>4522</v>
      </c>
      <c r="C43" s="40" t="s">
        <v>2674</v>
      </c>
    </row>
    <row r="44" spans="1:3" x14ac:dyDescent="0.35">
      <c r="A44" s="40" t="s">
        <v>2675</v>
      </c>
      <c r="B44" s="41" t="s">
        <v>4523</v>
      </c>
      <c r="C44" s="40" t="s">
        <v>2676</v>
      </c>
    </row>
    <row r="45" spans="1:3" x14ac:dyDescent="0.35">
      <c r="A45" s="40" t="s">
        <v>2684</v>
      </c>
      <c r="B45" s="41" t="s">
        <v>4524</v>
      </c>
      <c r="C45" s="40" t="s">
        <v>2685</v>
      </c>
    </row>
    <row r="46" spans="1:3" x14ac:dyDescent="0.35">
      <c r="A46" s="40" t="s">
        <v>2697</v>
      </c>
      <c r="B46" s="41" t="s">
        <v>4525</v>
      </c>
      <c r="C46" s="40" t="s">
        <v>2698</v>
      </c>
    </row>
    <row r="47" spans="1:3" x14ac:dyDescent="0.35">
      <c r="A47" s="40" t="s">
        <v>2699</v>
      </c>
      <c r="B47" s="41" t="s">
        <v>4526</v>
      </c>
      <c r="C47" s="40" t="s">
        <v>2700</v>
      </c>
    </row>
    <row r="48" spans="1:3" x14ac:dyDescent="0.35">
      <c r="A48" s="40" t="s">
        <v>2705</v>
      </c>
      <c r="B48" s="41" t="s">
        <v>4527</v>
      </c>
      <c r="C48" s="40" t="s">
        <v>2706</v>
      </c>
    </row>
    <row r="49" spans="1:3" x14ac:dyDescent="0.35">
      <c r="A49" s="40" t="s">
        <v>2716</v>
      </c>
      <c r="B49" s="41" t="s">
        <v>4528</v>
      </c>
      <c r="C49" s="40" t="s">
        <v>2717</v>
      </c>
    </row>
    <row r="50" spans="1:3" x14ac:dyDescent="0.35">
      <c r="A50" s="40" t="s">
        <v>2718</v>
      </c>
      <c r="B50" s="41" t="s">
        <v>4529</v>
      </c>
      <c r="C50" s="40" t="s">
        <v>2719</v>
      </c>
    </row>
    <row r="51" spans="1:3" x14ac:dyDescent="0.35">
      <c r="A51" s="40" t="s">
        <v>2720</v>
      </c>
      <c r="B51" s="41" t="s">
        <v>4530</v>
      </c>
      <c r="C51" s="40" t="s">
        <v>2721</v>
      </c>
    </row>
    <row r="52" spans="1:3" x14ac:dyDescent="0.35">
      <c r="A52" s="40" t="s">
        <v>2704</v>
      </c>
      <c r="B52" s="41" t="s">
        <v>4531</v>
      </c>
      <c r="C52" s="40" t="s">
        <v>2722</v>
      </c>
    </row>
    <row r="53" spans="1:3" x14ac:dyDescent="0.35">
      <c r="A53" s="40" t="s">
        <v>2726</v>
      </c>
      <c r="B53" s="41" t="s">
        <v>4532</v>
      </c>
      <c r="C53" s="40" t="s">
        <v>2727</v>
      </c>
    </row>
    <row r="54" spans="1:3" x14ac:dyDescent="0.35">
      <c r="A54" s="40" t="s">
        <v>2728</v>
      </c>
      <c r="B54" s="41" t="s">
        <v>4533</v>
      </c>
      <c r="C54" s="40" t="s">
        <v>2729</v>
      </c>
    </row>
    <row r="55" spans="1:3" x14ac:dyDescent="0.35">
      <c r="A55" s="40" t="s">
        <v>2730</v>
      </c>
      <c r="B55" s="41" t="s">
        <v>4534</v>
      </c>
      <c r="C55" s="40" t="s">
        <v>2731</v>
      </c>
    </row>
    <row r="56" spans="1:3" x14ac:dyDescent="0.35">
      <c r="A56" s="40" t="s">
        <v>2733</v>
      </c>
      <c r="B56" s="41" t="s">
        <v>4535</v>
      </c>
      <c r="C56" s="40" t="s">
        <v>2734</v>
      </c>
    </row>
    <row r="57" spans="1:3" x14ac:dyDescent="0.35">
      <c r="A57" s="40" t="s">
        <v>2738</v>
      </c>
      <c r="B57" s="41" t="s">
        <v>4536</v>
      </c>
      <c r="C57" s="40" t="s">
        <v>2739</v>
      </c>
    </row>
    <row r="58" spans="1:3" x14ac:dyDescent="0.35">
      <c r="A58" s="40" t="s">
        <v>2205</v>
      </c>
      <c r="B58" s="41" t="s">
        <v>4537</v>
      </c>
      <c r="C58" s="40" t="s">
        <v>2842</v>
      </c>
    </row>
    <row r="59" spans="1:3" x14ac:dyDescent="0.35">
      <c r="A59" s="40" t="s">
        <v>2843</v>
      </c>
      <c r="B59" s="41" t="s">
        <v>4538</v>
      </c>
      <c r="C59" s="40" t="s">
        <v>2844</v>
      </c>
    </row>
    <row r="60" spans="1:3" x14ac:dyDescent="0.35">
      <c r="A60" s="40" t="s">
        <v>2884</v>
      </c>
      <c r="B60" s="41" t="s">
        <v>4539</v>
      </c>
      <c r="C60" s="40" t="s">
        <v>2885</v>
      </c>
    </row>
    <row r="61" spans="1:3" x14ac:dyDescent="0.35">
      <c r="A61" s="40" t="s">
        <v>2901</v>
      </c>
      <c r="B61" s="41" t="s">
        <v>4540</v>
      </c>
      <c r="C61" s="40" t="s">
        <v>2902</v>
      </c>
    </row>
    <row r="62" spans="1:3" x14ac:dyDescent="0.35">
      <c r="A62" s="40" t="s">
        <v>2915</v>
      </c>
      <c r="B62" s="41" t="s">
        <v>4541</v>
      </c>
      <c r="C62" s="40" t="s">
        <v>2916</v>
      </c>
    </row>
    <row r="63" spans="1:3" x14ac:dyDescent="0.35">
      <c r="A63" s="40" t="s">
        <v>2925</v>
      </c>
      <c r="B63" s="41" t="s">
        <v>4542</v>
      </c>
      <c r="C63" s="40" t="s">
        <v>2926</v>
      </c>
    </row>
    <row r="64" spans="1:3" x14ac:dyDescent="0.35">
      <c r="A64" s="40" t="s">
        <v>2702</v>
      </c>
      <c r="B64" s="41" t="s">
        <v>4543</v>
      </c>
      <c r="C64" s="40" t="s">
        <v>2938</v>
      </c>
    </row>
    <row r="65" spans="1:3" x14ac:dyDescent="0.35">
      <c r="A65" s="40" t="s">
        <v>2939</v>
      </c>
      <c r="B65" s="41" t="s">
        <v>4544</v>
      </c>
      <c r="C65" s="40" t="s">
        <v>2940</v>
      </c>
    </row>
    <row r="66" spans="1:3" x14ac:dyDescent="0.35">
      <c r="A66" s="40" t="s">
        <v>2941</v>
      </c>
      <c r="B66" s="41" t="s">
        <v>4545</v>
      </c>
      <c r="C66" s="40" t="s">
        <v>2942</v>
      </c>
    </row>
    <row r="67" spans="1:3" x14ac:dyDescent="0.35">
      <c r="A67" s="40" t="s">
        <v>2951</v>
      </c>
      <c r="B67" s="41" t="s">
        <v>4546</v>
      </c>
      <c r="C67" s="40" t="s">
        <v>2952</v>
      </c>
    </row>
    <row r="68" spans="1:3" x14ac:dyDescent="0.35">
      <c r="A68" s="40" t="s">
        <v>2237</v>
      </c>
      <c r="B68" s="41" t="s">
        <v>4547</v>
      </c>
      <c r="C68" s="40" t="s">
        <v>2958</v>
      </c>
    </row>
    <row r="69" spans="1:3" x14ac:dyDescent="0.35">
      <c r="A69" s="40" t="s">
        <v>2829</v>
      </c>
      <c r="B69" s="41" t="s">
        <v>4548</v>
      </c>
      <c r="C69" s="40" t="s">
        <v>2965</v>
      </c>
    </row>
    <row r="70" spans="1:3" x14ac:dyDescent="0.35">
      <c r="A70" s="40" t="s">
        <v>2969</v>
      </c>
      <c r="B70" s="41" t="s">
        <v>4549</v>
      </c>
      <c r="C70" s="40" t="s">
        <v>2970</v>
      </c>
    </row>
    <row r="71" spans="1:3" x14ac:dyDescent="0.35">
      <c r="A71" s="40" t="s">
        <v>2974</v>
      </c>
      <c r="B71" s="41" t="s">
        <v>4550</v>
      </c>
      <c r="C71" s="40" t="s">
        <v>2975</v>
      </c>
    </row>
    <row r="72" spans="1:3" x14ac:dyDescent="0.35">
      <c r="A72" s="40" t="s">
        <v>3013</v>
      </c>
      <c r="B72" s="41" t="s">
        <v>4551</v>
      </c>
      <c r="C72" s="40" t="s">
        <v>3014</v>
      </c>
    </row>
    <row r="73" spans="1:3" x14ac:dyDescent="0.35">
      <c r="A73" s="40" t="s">
        <v>3081</v>
      </c>
      <c r="B73" s="41" t="s">
        <v>4552</v>
      </c>
      <c r="C73" s="40" t="s">
        <v>3082</v>
      </c>
    </row>
    <row r="74" spans="1:3" x14ac:dyDescent="0.35">
      <c r="A74" s="40" t="s">
        <v>3116</v>
      </c>
      <c r="B74" s="41" t="s">
        <v>4553</v>
      </c>
      <c r="C74" s="40" t="s">
        <v>3117</v>
      </c>
    </row>
    <row r="75" spans="1:3" x14ac:dyDescent="0.35">
      <c r="A75" s="40" t="s">
        <v>3118</v>
      </c>
      <c r="B75" s="41" t="s">
        <v>4554</v>
      </c>
      <c r="C75" s="40" t="s">
        <v>3119</v>
      </c>
    </row>
    <row r="76" spans="1:3" x14ac:dyDescent="0.35">
      <c r="A76" s="40" t="s">
        <v>3156</v>
      </c>
      <c r="B76" s="41" t="s">
        <v>4555</v>
      </c>
      <c r="C76" s="40" t="s">
        <v>3157</v>
      </c>
    </row>
    <row r="77" spans="1:3" x14ac:dyDescent="0.35">
      <c r="A77" s="40" t="s">
        <v>3176</v>
      </c>
      <c r="B77" s="41" t="s">
        <v>4556</v>
      </c>
      <c r="C77" s="40" t="s">
        <v>3177</v>
      </c>
    </row>
    <row r="78" spans="1:3" x14ac:dyDescent="0.35">
      <c r="A78" s="40" t="s">
        <v>3178</v>
      </c>
      <c r="B78" s="41" t="s">
        <v>4557</v>
      </c>
      <c r="C78" s="40" t="s">
        <v>3179</v>
      </c>
    </row>
    <row r="79" spans="1:3" x14ac:dyDescent="0.35">
      <c r="A79" s="40" t="s">
        <v>3189</v>
      </c>
      <c r="B79" s="41" t="s">
        <v>4558</v>
      </c>
      <c r="C79" s="40" t="s">
        <v>3190</v>
      </c>
    </row>
    <row r="80" spans="1:3" x14ac:dyDescent="0.35">
      <c r="A80" s="40" t="s">
        <v>3206</v>
      </c>
      <c r="B80" s="41" t="s">
        <v>4559</v>
      </c>
      <c r="C80" s="40" t="s">
        <v>3207</v>
      </c>
    </row>
    <row r="81" spans="1:3" x14ac:dyDescent="0.35">
      <c r="A81" s="40" t="s">
        <v>3214</v>
      </c>
      <c r="B81" s="41" t="s">
        <v>4560</v>
      </c>
      <c r="C81" s="40" t="s">
        <v>3215</v>
      </c>
    </row>
    <row r="82" spans="1:3" x14ac:dyDescent="0.35">
      <c r="A82" s="40" t="s">
        <v>3236</v>
      </c>
      <c r="B82" s="41" t="s">
        <v>4561</v>
      </c>
      <c r="C82" s="40" t="s">
        <v>3237</v>
      </c>
    </row>
    <row r="83" spans="1:3" x14ac:dyDescent="0.35">
      <c r="A83" s="40" t="s">
        <v>3258</v>
      </c>
      <c r="B83" s="41" t="s">
        <v>4562</v>
      </c>
      <c r="C83" s="40" t="s">
        <v>3259</v>
      </c>
    </row>
    <row r="84" spans="1:3" x14ac:dyDescent="0.35">
      <c r="A84" s="40" t="s">
        <v>3275</v>
      </c>
      <c r="B84" s="41" t="s">
        <v>4563</v>
      </c>
      <c r="C84" s="40" t="s">
        <v>3276</v>
      </c>
    </row>
    <row r="85" spans="1:3" x14ac:dyDescent="0.35">
      <c r="A85" s="40" t="s">
        <v>3310</v>
      </c>
      <c r="B85" s="41" t="s">
        <v>4564</v>
      </c>
      <c r="C85" s="40" t="s">
        <v>3311</v>
      </c>
    </row>
    <row r="86" spans="1:3" x14ac:dyDescent="0.35">
      <c r="A86" s="40" t="s">
        <v>3321</v>
      </c>
      <c r="B86" s="41" t="s">
        <v>4565</v>
      </c>
      <c r="C86" s="40" t="s">
        <v>3322</v>
      </c>
    </row>
    <row r="87" spans="1:3" x14ac:dyDescent="0.35">
      <c r="A87" s="40" t="s">
        <v>3356</v>
      </c>
      <c r="B87" s="41" t="s">
        <v>4566</v>
      </c>
      <c r="C87" s="40" t="s">
        <v>3357</v>
      </c>
    </row>
    <row r="88" spans="1:3" x14ac:dyDescent="0.35">
      <c r="A88" s="40" t="s">
        <v>3367</v>
      </c>
      <c r="B88" s="41" t="s">
        <v>4567</v>
      </c>
      <c r="C88" s="40" t="s">
        <v>3368</v>
      </c>
    </row>
    <row r="89" spans="1:3" x14ac:dyDescent="0.35">
      <c r="A89" s="40" t="s">
        <v>3399</v>
      </c>
      <c r="B89" s="41" t="s">
        <v>4568</v>
      </c>
      <c r="C89" s="40" t="s">
        <v>3400</v>
      </c>
    </row>
    <row r="90" spans="1:3" x14ac:dyDescent="0.35">
      <c r="A90" s="40" t="s">
        <v>3407</v>
      </c>
      <c r="B90" s="41" t="s">
        <v>4569</v>
      </c>
      <c r="C90" s="40" t="s">
        <v>3408</v>
      </c>
    </row>
    <row r="91" spans="1:3" x14ac:dyDescent="0.35">
      <c r="A91" s="40" t="s">
        <v>3424</v>
      </c>
      <c r="B91" s="41" t="s">
        <v>4570</v>
      </c>
      <c r="C91" s="40" t="s">
        <v>3425</v>
      </c>
    </row>
    <row r="92" spans="1:3" x14ac:dyDescent="0.35">
      <c r="A92" s="40" t="s">
        <v>3444</v>
      </c>
      <c r="B92" s="41" t="s">
        <v>4571</v>
      </c>
      <c r="C92" s="40" t="s">
        <v>3445</v>
      </c>
    </row>
    <row r="93" spans="1:3" x14ac:dyDescent="0.35">
      <c r="A93" s="40" t="s">
        <v>1637</v>
      </c>
      <c r="B93" s="41" t="s">
        <v>4572</v>
      </c>
      <c r="C93" s="40" t="s">
        <v>3609</v>
      </c>
    </row>
    <row r="94" spans="1:3" x14ac:dyDescent="0.35">
      <c r="A94" s="40" t="s">
        <v>3610</v>
      </c>
      <c r="B94" s="41" t="s">
        <v>4573</v>
      </c>
      <c r="C94" s="40" t="s">
        <v>3611</v>
      </c>
    </row>
    <row r="95" spans="1:3" x14ac:dyDescent="0.35">
      <c r="A95" s="40" t="s">
        <v>3636</v>
      </c>
      <c r="B95" s="41" t="s">
        <v>4574</v>
      </c>
      <c r="C95" s="40" t="s">
        <v>3637</v>
      </c>
    </row>
    <row r="96" spans="1:3" x14ac:dyDescent="0.35">
      <c r="A96" s="40" t="s">
        <v>3638</v>
      </c>
      <c r="B96" s="41" t="s">
        <v>4575</v>
      </c>
      <c r="C96" s="40" t="s">
        <v>3639</v>
      </c>
    </row>
    <row r="97" spans="1:3" x14ac:dyDescent="0.35">
      <c r="A97" s="40" t="s">
        <v>3688</v>
      </c>
      <c r="B97" s="41" t="s">
        <v>4576</v>
      </c>
      <c r="C97" s="40" t="s">
        <v>3689</v>
      </c>
    </row>
    <row r="98" spans="1:3" x14ac:dyDescent="0.35">
      <c r="A98" s="40" t="s">
        <v>3714</v>
      </c>
      <c r="B98" s="41" t="s">
        <v>4577</v>
      </c>
      <c r="C98" s="40" t="s">
        <v>3715</v>
      </c>
    </row>
    <row r="99" spans="1:3" x14ac:dyDescent="0.35">
      <c r="A99" s="40" t="s">
        <v>3725</v>
      </c>
      <c r="B99" s="41" t="s">
        <v>4578</v>
      </c>
      <c r="C99" s="40" t="s">
        <v>3726</v>
      </c>
    </row>
    <row r="100" spans="1:3" x14ac:dyDescent="0.35">
      <c r="A100" s="40" t="s">
        <v>3742</v>
      </c>
      <c r="B100" s="41" t="s">
        <v>4579</v>
      </c>
      <c r="C100" s="40" t="s">
        <v>3743</v>
      </c>
    </row>
    <row r="101" spans="1:3" x14ac:dyDescent="0.35">
      <c r="A101" s="40" t="s">
        <v>3749</v>
      </c>
      <c r="B101" s="41" t="s">
        <v>4580</v>
      </c>
      <c r="C101" s="40" t="s">
        <v>3750</v>
      </c>
    </row>
    <row r="102" spans="1:3" x14ac:dyDescent="0.35">
      <c r="A102" s="40" t="s">
        <v>3854</v>
      </c>
      <c r="B102" s="41" t="s">
        <v>4581</v>
      </c>
      <c r="C102" s="40" t="s">
        <v>3855</v>
      </c>
    </row>
    <row r="103" spans="1:3" x14ac:dyDescent="0.35">
      <c r="A103" s="40" t="s">
        <v>4320</v>
      </c>
      <c r="B103" s="41" t="s">
        <v>4582</v>
      </c>
      <c r="C103" s="40" t="s">
        <v>4321</v>
      </c>
    </row>
    <row r="104" spans="1:3" x14ac:dyDescent="0.35">
      <c r="A104" s="40" t="s">
        <v>2703</v>
      </c>
      <c r="B104" s="41" t="s">
        <v>4583</v>
      </c>
      <c r="C104" s="40" t="s">
        <v>4322</v>
      </c>
    </row>
    <row r="105" spans="1:3" x14ac:dyDescent="0.35">
      <c r="A105" s="40" t="s">
        <v>4323</v>
      </c>
      <c r="B105" s="41" t="s">
        <v>4584</v>
      </c>
      <c r="C105" s="40" t="s">
        <v>4324</v>
      </c>
    </row>
    <row r="106" spans="1:3" x14ac:dyDescent="0.35">
      <c r="A106" s="40" t="s">
        <v>4364</v>
      </c>
      <c r="B106" s="41" t="s">
        <v>4585</v>
      </c>
      <c r="C106" s="40" t="s">
        <v>4365</v>
      </c>
    </row>
    <row r="107" spans="1:3" x14ac:dyDescent="0.35">
      <c r="A107" s="40" t="s">
        <v>2732</v>
      </c>
      <c r="B107" s="41" t="s">
        <v>4586</v>
      </c>
      <c r="C107" s="40" t="s">
        <v>4366</v>
      </c>
    </row>
    <row r="108" spans="1:3" x14ac:dyDescent="0.35">
      <c r="A108" s="40" t="s">
        <v>4367</v>
      </c>
      <c r="B108" s="41" t="s">
        <v>4587</v>
      </c>
      <c r="C108" s="40" t="s">
        <v>4368</v>
      </c>
    </row>
    <row r="109" spans="1:3" x14ac:dyDescent="0.35">
      <c r="A109" s="40" t="s">
        <v>4393</v>
      </c>
      <c r="B109" s="41" t="s">
        <v>4588</v>
      </c>
      <c r="C109" s="40" t="s">
        <v>4394</v>
      </c>
    </row>
    <row r="110" spans="1:3" x14ac:dyDescent="0.35">
      <c r="A110" s="40" t="s">
        <v>4410</v>
      </c>
      <c r="B110" s="41" t="s">
        <v>4589</v>
      </c>
      <c r="C110" s="40" t="s">
        <v>4411</v>
      </c>
    </row>
    <row r="111" spans="1:3" x14ac:dyDescent="0.35">
      <c r="A111" s="40" t="s">
        <v>2701</v>
      </c>
      <c r="B111" s="41" t="s">
        <v>4590</v>
      </c>
      <c r="C111" s="40" t="s">
        <v>4415</v>
      </c>
    </row>
    <row r="112" spans="1:3" x14ac:dyDescent="0.35">
      <c r="A112" s="40" t="s">
        <v>4422</v>
      </c>
      <c r="B112" s="41" t="s">
        <v>4591</v>
      </c>
      <c r="C112" s="40" t="s">
        <v>4423</v>
      </c>
    </row>
    <row r="113" spans="1:3" x14ac:dyDescent="0.35">
      <c r="A113" s="40" t="s">
        <v>4424</v>
      </c>
      <c r="B113" s="41" t="s">
        <v>4592</v>
      </c>
      <c r="C113" s="40" t="s">
        <v>4425</v>
      </c>
    </row>
    <row r="114" spans="1:3" x14ac:dyDescent="0.35">
      <c r="A114" s="40" t="s">
        <v>4426</v>
      </c>
      <c r="B114" s="41" t="s">
        <v>4593</v>
      </c>
      <c r="C114" s="40" t="s">
        <v>4427</v>
      </c>
    </row>
    <row r="115" spans="1:3" x14ac:dyDescent="0.35">
      <c r="A115" s="40" t="s">
        <v>4445</v>
      </c>
      <c r="B115" s="41" t="s">
        <v>4594</v>
      </c>
      <c r="C115" s="40" t="s">
        <v>4446</v>
      </c>
    </row>
    <row r="116" spans="1:3" x14ac:dyDescent="0.35">
      <c r="A116" s="40" t="s">
        <v>4447</v>
      </c>
      <c r="B116" s="41" t="s">
        <v>4595</v>
      </c>
      <c r="C116" s="40" t="s">
        <v>4448</v>
      </c>
    </row>
    <row r="117" spans="1:3" x14ac:dyDescent="0.35">
      <c r="A117" s="40" t="s">
        <v>4449</v>
      </c>
      <c r="B117" s="41" t="s">
        <v>4596</v>
      </c>
      <c r="C117" s="40" t="s">
        <v>4450</v>
      </c>
    </row>
    <row r="118" spans="1:3" x14ac:dyDescent="0.35">
      <c r="A118" s="40" t="s">
        <v>4451</v>
      </c>
      <c r="B118" s="41" t="s">
        <v>4597</v>
      </c>
      <c r="C118" s="40" t="s">
        <v>4452</v>
      </c>
    </row>
    <row r="119" spans="1:3" x14ac:dyDescent="0.35">
      <c r="A119" s="40" t="s">
        <v>4456</v>
      </c>
      <c r="B119" s="41" t="s">
        <v>4598</v>
      </c>
      <c r="C119" s="40" t="s">
        <v>4457</v>
      </c>
    </row>
    <row r="120" spans="1:3" x14ac:dyDescent="0.35">
      <c r="A120" s="40" t="s">
        <v>4467</v>
      </c>
      <c r="B120" s="41" t="s">
        <v>2043</v>
      </c>
      <c r="C120" s="40" t="s">
        <v>2043</v>
      </c>
    </row>
    <row r="121" spans="1:3" x14ac:dyDescent="0.35">
      <c r="A121" s="40" t="s">
        <v>4472</v>
      </c>
      <c r="B121" s="41" t="s">
        <v>4473</v>
      </c>
      <c r="C121" s="40" t="s">
        <v>4473</v>
      </c>
    </row>
    <row r="122" spans="1:3" x14ac:dyDescent="0.35">
      <c r="A122" s="40" t="s">
        <v>4474</v>
      </c>
      <c r="B122" s="41" t="s">
        <v>4475</v>
      </c>
      <c r="C122" s="40" t="s">
        <v>4475</v>
      </c>
    </row>
    <row r="123" spans="1:3" x14ac:dyDescent="0.35">
      <c r="A123" s="40" t="s">
        <v>4476</v>
      </c>
      <c r="B123" s="41" t="s">
        <v>4599</v>
      </c>
      <c r="C123" s="40" t="s">
        <v>4477</v>
      </c>
    </row>
    <row r="124" spans="1:3" x14ac:dyDescent="0.35">
      <c r="A124" s="40" t="s">
        <v>4479</v>
      </c>
      <c r="B124" s="41" t="s">
        <v>4480</v>
      </c>
      <c r="C124" s="40" t="s">
        <v>4480</v>
      </c>
    </row>
    <row r="125" spans="1:3" x14ac:dyDescent="0.35">
      <c r="A125" s="40" t="s">
        <v>4481</v>
      </c>
      <c r="B125" s="41" t="s">
        <v>4600</v>
      </c>
      <c r="C125" s="40" t="s">
        <v>4482</v>
      </c>
    </row>
  </sheetData>
  <mergeCells count="1">
    <mergeCell ref="A1:C1"/>
  </mergeCells>
  <hyperlinks>
    <hyperlink ref="B4" location="'SMEEF'!A1" display="'SMEEF'!A1" xr:uid="{580BDB67-AFAF-4C38-8A57-DE2F38971960}"/>
    <hyperlink ref="B5" location="'SLMF'!A1" display="'SLMF'!A1" xr:uid="{9AF33DD4-8919-43BA-A8D8-F50148700A05}"/>
    <hyperlink ref="B6" location="'SLTEF'!A1" display="'SLTEF'!A1" xr:uid="{8D8EBF45-B9A9-4097-9026-91C8B96207A8}"/>
    <hyperlink ref="B7" location="'SMGLF'!A1" display="'SMGLF'!A1" xr:uid="{D61C4383-380D-4DF8-8834-0B981E301C9A}"/>
    <hyperlink ref="B8" location="'SEHF'!A1" display="'SEHF'!A1" xr:uid="{8A66E88A-9814-4466-9600-4ED7F890B93F}"/>
    <hyperlink ref="B9" location="'SMIF'!A1" display="'SMIF'!A1" xr:uid="{A3D30449-7101-4C4C-AE7C-26367766C388}"/>
    <hyperlink ref="B10" location="'SCOF'!A1" display="'SCOF'!A1" xr:uid="{1AE0968A-3500-4C99-A575-DFA518080C20}"/>
    <hyperlink ref="B11" location="'STOF'!A1" display="'STOF'!A1" xr:uid="{689D1813-7E61-4AA9-815C-3DCD16C05D90}"/>
    <hyperlink ref="B12" location="'SHOF'!A1" display="'SHOF'!A1" xr:uid="{93AA5831-6C16-457F-A305-C96EAD1703B9}"/>
    <hyperlink ref="B13" location="'SCF'!A1" display="'SCF'!A1" xr:uid="{9B0F21B7-4F41-4427-9DAC-7032FDA4E95D}"/>
    <hyperlink ref="B14" location="'SNIF'!A1" display="'SNIF'!A1" xr:uid="{E577F006-3196-475F-8D9F-7C7339F261B0}"/>
    <hyperlink ref="B15" location="'SMCBF-SP'!A1" display="'SMCBF-SP'!A1" xr:uid="{AF665B39-1BD1-473C-8586-D5B261203E5C}"/>
    <hyperlink ref="B16" location="'SOF'!A1" display="'SOF'!A1" xr:uid="{86F9AC2C-2F4F-44EF-99D0-BA8CFC5C53ED}"/>
    <hyperlink ref="B17" location="'SMMDF'!A1" display="'SMMDF'!A1" xr:uid="{B18BA362-AED0-493D-857A-E89AC0B41CAF}"/>
    <hyperlink ref="B18" location="'SLF'!A1" display="'SLF'!A1" xr:uid="{3ABFF8DB-B178-45CB-832D-76724D083AB3}"/>
    <hyperlink ref="B19" location="'SDBF'!A1" display="'SDBF'!A1" xr:uid="{3C70A03C-AD34-49BF-B170-80AEB50A5933}"/>
    <hyperlink ref="B20" location="'SSF'!A1" display="'SSF'!A1" xr:uid="{B7F55D00-1223-4709-8094-516AA47AA868}"/>
    <hyperlink ref="B21" location="'SCRF'!A1" display="'SCRF'!A1" xr:uid="{B52BFE1B-9A82-42A6-9F78-D380CCA8C114}"/>
    <hyperlink ref="B22" location="'SFEF'!A1" display="'SFEF'!A1" xr:uid="{160AFC06-F6A0-410E-9A86-09CA138FC986}"/>
    <hyperlink ref="B23" location="'SCHF'!A1" display="'SCHF'!A1" xr:uid="{C4CD8245-1AB7-4E2D-A3A9-57E46AB600E6}"/>
    <hyperlink ref="B24" location="'SMUSD'!A1" display="'SMUSD'!A1" xr:uid="{F4C170EF-323A-4D69-A074-D32DCF0AC5F2}"/>
    <hyperlink ref="B25" location="'SMIDCAP'!A1" display="'SMIDCAP'!A1" xr:uid="{BAD95303-BD49-4FAA-A53B-2B4E5699B87D}"/>
    <hyperlink ref="B26" location="'SMCMF'!A1" display="'SMCMF'!A1" xr:uid="{93107A3B-BDFB-40BE-B5E1-7FF4C0D4FDAF}"/>
    <hyperlink ref="B27" location="'SMCOMMA'!A1" display="'SMCOMMA'!A1" xr:uid="{6782CF83-07C5-48CC-AC99-28CF66B09130}"/>
    <hyperlink ref="B28" location="'SMGF'!A1" display="'SMGF'!A1" xr:uid="{105C4B44-790A-43E6-B18A-37D20FAAFDD4}"/>
    <hyperlink ref="B29" location="'SFLEXI'!A1" display="'SFLEXI'!A1" xr:uid="{0632043E-21A4-4281-BF29-986BC8A97EFF}"/>
    <hyperlink ref="B30" location="'SMAAF'!A1" display="'SMAAF'!A1" xr:uid="{AEE8092E-941B-4AE6-88DF-BBCB06F146C7}"/>
    <hyperlink ref="B31" location="'SBLUECHIP'!A1" display="'SBLUECHIP'!A1" xr:uid="{FE747155-5877-41AE-B868-DF3935D9F38A}"/>
    <hyperlink ref="B32" location="'SAOF'!A1" display="'SAOF'!A1" xr:uid="{886B820D-0F08-41C9-B47E-6556BCE95BC0}"/>
    <hyperlink ref="B33" location="'SIF'!A1" display="'SIF'!A1" xr:uid="{146DB695-2616-45C3-B4DC-06D0BACF5963}"/>
    <hyperlink ref="B34" location="'SMLDF'!A1" display="'SMLDF'!A1" xr:uid="{EC5A5E40-E9F9-43BE-8E88-58AF8D03F83E}"/>
    <hyperlink ref="B35" location="'SSTDF'!A1" display="'SSTDF'!A1" xr:uid="{817715DD-1FB8-4666-9374-F976A459E6F8}"/>
    <hyperlink ref="B36" location="'SETFGOLD'!A1" display="'SETFGOLD'!A1" xr:uid="{5768B0A2-94A2-4919-AD5F-ED29B3291880}"/>
    <hyperlink ref="B37" location="'SPSU'!A1" display="'SPSU'!A1" xr:uid="{98C7DBB6-8379-41D2-9FD3-082A8A111C65}"/>
    <hyperlink ref="B38" location="'SGF'!A1" display="'SGF'!A1" xr:uid="{4994A99D-2BA7-4052-893B-76C566C316AC}"/>
    <hyperlink ref="B39" location="'SBISENSEX'!A1" display="'SBISENSEX'!A1" xr:uid="{DA99A7C6-7623-471B-A5E5-E48BED97558F}"/>
    <hyperlink ref="B40" location="'SSCF'!A1" display="'SSCF'!A1" xr:uid="{CC818054-0B95-4E18-A233-90AFC480EC6F}"/>
    <hyperlink ref="B41" location="'SBPF'!A1" display="'SBPF'!A1" xr:uid="{10893B27-8913-4F44-BEE2-8A60811E23E3}"/>
    <hyperlink ref="B42" location="'SLTAF-I'!A1" display="'SLTAF-I'!A1" xr:uid="{75E02F5D-865D-4EF6-AF0E-8D6F6933C44B}"/>
    <hyperlink ref="B43" location="'SLTAF-II'!A1" display="'SLTAF-II'!A1" xr:uid="{6647AFA7-5573-4A96-B532-43BE4A495B88}"/>
    <hyperlink ref="B44" location="'SBFS'!A1" display="'SBFS'!A1" xr:uid="{283622A3-FD20-4684-89B5-9EAF24E76C77}"/>
    <hyperlink ref="B45" location="'SETFNN50'!A1" display="'SETFNN50'!A1" xr:uid="{6A287272-3E39-4F22-AB69-0E58E2B7A897}"/>
    <hyperlink ref="B46" location="'SETFNIFBK'!A1" display="'SETFNIFBK'!A1" xr:uid="{B203D1FD-2588-40C8-9C2C-DF1F799D293C}"/>
    <hyperlink ref="B47" location="'SETFBSE100'!A1" display="'SETFBSE100'!A1" xr:uid="{B8147C17-14C5-49DB-BD37-0DFDF6787DDA}"/>
    <hyperlink ref="B48" location="'SESF'!A1" display="'SESF'!A1" xr:uid="{A3CFB4C3-4BDC-4431-9183-AD16C412E887}"/>
    <hyperlink ref="B49" location="'SETFNIF50'!A1" display="'SETFNIF50'!A1" xr:uid="{6E288EBA-989E-4D01-9EB7-7E305E2BCD3A}"/>
    <hyperlink ref="B50" location="'SLTAF-III'!A1" display="'SLTAF-III'!A1" xr:uid="{43E22061-D504-474E-B023-7E11C9B108DA}"/>
    <hyperlink ref="B51" location="'SETF10GILT'!A1" display="'SETF10GILT'!A1" xr:uid="{58F73FBA-52B2-4477-A988-C049BCB126AE}"/>
    <hyperlink ref="B52" location="'SLTAF-IV'!A1" display="'SLTAF-IV'!A1" xr:uid="{717DDDCF-8301-4BB7-9D99-B5C2497500FA}"/>
    <hyperlink ref="B53" location="'SLTAF-V'!A1" display="'SLTAF-V'!A1" xr:uid="{3BC7474E-E184-424B-8626-89B39D802C97}"/>
    <hyperlink ref="B54" location="'SLTAF-VI'!A1" display="'SLTAF-VI'!A1" xr:uid="{1E1F960A-EFD5-4C24-BD13-7C82C6731A24}"/>
    <hyperlink ref="B55" location="'SETFSN50'!A1" display="'SETFSN50'!A1" xr:uid="{1B4DC248-34EA-48FF-9DCD-00B1ED5C2FAE}"/>
    <hyperlink ref="B56" location="'SBIETFQLTY'!A1" display="'SBIETFQLTY'!A1" xr:uid="{64BE9868-E1C7-4F03-8B3E-987ACDAC900C}"/>
    <hyperlink ref="B57" location="'SCBF'!A1" display="'SCBF'!A1" xr:uid="{3A71E99A-3EEF-4374-8297-0E66CD67D286}"/>
    <hyperlink ref="B58" location="'SEMVF'!A1" display="'SEMVF'!A1" xr:uid="{9D25416F-53F2-4436-B989-AA3A8F0F1909}"/>
    <hyperlink ref="B59" location="'SFMP- Series 1'!A1" display="'SFMP- Series 1'!A1" xr:uid="{C586A41A-92D5-4EB2-800E-2BC58710D37E}"/>
    <hyperlink ref="B60" location="'SFMP- Series 6'!A1" display="'SFMP- Series 6'!A1" xr:uid="{E9B63016-D164-4CA5-BD84-5A78E0D87F9D}"/>
    <hyperlink ref="B61" location="'SFMP- Series 34'!A1" display="'SFMP- Series 34'!A1" xr:uid="{6533D6FF-465F-4660-9738-B96B37D926DD}"/>
    <hyperlink ref="B62" location="'SMCBF-IP'!A1" display="'SMCBF-IP'!A1" xr:uid="{8867A348-89AA-45D9-A40D-1F44E293DC58}"/>
    <hyperlink ref="B63" location="'SFRDF'!A1" display="'SFRDF'!A1" xr:uid="{1930EB0B-D604-4917-B87B-275D14450704}"/>
    <hyperlink ref="B64" location="'SBIETFIT'!A1" display="'SBIETFIT'!A1" xr:uid="{046C15FB-3F05-441D-B4FE-612E06E10ACD}"/>
    <hyperlink ref="B65" location="'SBIETFPB'!A1" display="'SBIETFPB'!A1" xr:uid="{E53FC513-F561-4E1B-9382-C3AB363F19B9}"/>
    <hyperlink ref="B66" location="'SRBF-AP'!A1" display="'SRBF-AP'!A1" xr:uid="{F6250788-FA88-4A73-BAF6-0AA5F75BE86C}"/>
    <hyperlink ref="B67" location="'SRBF-AHP'!A1" display="'SRBF-AHP'!A1" xr:uid="{FAF84333-F8D6-4CF0-80F3-54C76D38CC5F}"/>
    <hyperlink ref="B68" location="'SRBF-CHP'!A1" display="'SRBF-CHP'!A1" xr:uid="{AC22751E-AE8C-4A47-B3E1-E5DCFBFC3E3F}"/>
    <hyperlink ref="B69" location="'SRBF-CP'!A1" display="'SRBF-CP'!A1" xr:uid="{780E88A5-2EA8-4EAA-A89E-49956B068081}"/>
    <hyperlink ref="B70" location="'SIA-US EQUITY FOF'!A1" display="'SIA-US EQUITY FOF'!A1" xr:uid="{C2D0B19D-A9DB-49FC-AE54-7288B60829F0}"/>
    <hyperlink ref="B71" location="'SFMP- Series 41'!A1" display="'SFMP- Series 41'!A1" xr:uid="{E5D44258-7385-4C6A-A0D5-917B7656F765}"/>
    <hyperlink ref="B72" location="'SFMP- Series 42'!A1" display="'SFMP- Series 42'!A1" xr:uid="{3EC3CBA5-C7F5-4C16-A2E3-57A3897E71CB}"/>
    <hyperlink ref="B73" location="'SFMP- Series 43'!A1" display="'SFMP- Series 43'!A1" xr:uid="{23B8588F-E301-4A29-B848-E0A967F36EAE}"/>
    <hyperlink ref="B74" location="'SNN50'!A1" display="'SNN50'!A1" xr:uid="{A25F131F-AE91-4708-971B-16E1C4FDE115}"/>
    <hyperlink ref="B75" location="'SFMP- Series 44'!A1" display="'SFMP- Series 44'!A1" xr:uid="{B31729E9-1D49-4E89-826F-AD2938ED452A}"/>
    <hyperlink ref="B76" location="'SFMP- Series 45'!A1" display="'SFMP- Series 45'!A1" xr:uid="{C519F8E0-E077-445C-93DB-63D9B90A8CB7}"/>
    <hyperlink ref="B77" location="'SBIETFCON'!A1" display="'SBIETFCON'!A1" xr:uid="{67B9C091-5F92-493E-ACD9-43AEDEED73CA}"/>
    <hyperlink ref="B78" location="'SFMP- Series 46'!A1" display="'SFMP- Series 46'!A1" xr:uid="{C6035A7D-0E9C-4633-A58B-7295ECA6B6C9}"/>
    <hyperlink ref="B79" location="'SFMP- Series 47'!A1" display="'SFMP- Series 47'!A1" xr:uid="{366A3833-6251-4608-8C98-A33C9C2B50FE}"/>
    <hyperlink ref="B80" location="'SFMP- Series 48'!A1" display="'SFMP- Series 48'!A1" xr:uid="{ECEA1B2E-B4B1-4ABF-80A8-779073916482}"/>
    <hyperlink ref="B81" location="'SBAF'!A1" display="'SBAF'!A1" xr:uid="{F64D8ECB-57E4-4A27-9F0F-FF50B9F2CEB7}"/>
    <hyperlink ref="B82" location="'SFMP- Series 49'!A1" display="'SFMP- Series 49'!A1" xr:uid="{C1127907-EFB8-4B70-A436-D46CD9D4B808}"/>
    <hyperlink ref="B83" location="'SFMP- Series 50'!A1" display="'SFMP- Series 50'!A1" xr:uid="{0BB6B20E-3610-4265-8D6B-1C6E2098755C}"/>
    <hyperlink ref="B84" location="'SFMP- Series 51'!A1" display="'SFMP- Series 51'!A1" xr:uid="{98B8C3F4-29CA-4CCD-BB7D-D9914E16613C}"/>
    <hyperlink ref="B85" location="'SFMP- Series 52'!A1" display="'SFMP- Series 52'!A1" xr:uid="{9DB5C3C2-40AA-4BEC-916A-8B243341209B}"/>
    <hyperlink ref="B86" location="'SFMP- Series 53'!A1" display="'SFMP- Series 53'!A1" xr:uid="{03C3C83D-0BAA-415C-A250-F9989D5E3327}"/>
    <hyperlink ref="B87" location="'SFMP- Series 54'!A1" display="'SFMP- Series 54'!A1" xr:uid="{D898CAF2-E114-4E71-9DF9-E1B922DD7A12}"/>
    <hyperlink ref="B88" location="'SFMP- Series 55'!A1" display="'SFMP- Series 55'!A1" xr:uid="{EA701726-A259-4FD0-BC7A-07318C354765}"/>
    <hyperlink ref="B89" location="'SFMP- Series 56'!A1" display="'SFMP- Series 56'!A1" xr:uid="{D4FDE4FC-8EE6-4781-AEE5-3BD501BE4B0F}"/>
    <hyperlink ref="B90" location="'SFMP- Series 57'!A1" display="'SFMP- Series 57'!A1" xr:uid="{ABF36C0A-D761-46E3-AB01-604BB86BE9CD}"/>
    <hyperlink ref="B91" location="'SFMP- Series 58'!A1" display="'SFMP- Series 58'!A1" xr:uid="{84421E73-59F6-4490-9211-B740AC89661A}"/>
    <hyperlink ref="B92" location="'SCPSE'!A1" display="'SCPSE'!A1" xr:uid="{2C5FDC9A-1711-4D05-95EF-565D312BB49E}"/>
    <hyperlink ref="B93" location="'SFMP- Series 59'!A1" display="'SFMP- Series 59'!A1" xr:uid="{221CE9D4-224F-468F-A92D-3F23541C0264}"/>
    <hyperlink ref="B94" location="'SFMP- Series 60'!A1" display="'SFMP- Series 60'!A1" xr:uid="{9F7ACB53-973C-4684-9519-E2585D643559}"/>
    <hyperlink ref="B95" location="'SMCF'!A1" display="'SMCF'!A1" xr:uid="{16BC17BF-BEDA-4E47-A5CC-9DE9C4CA95C9}"/>
    <hyperlink ref="B96" location="'SFMP- Series 61'!A1" display="'SFMP- Series 61'!A1" xr:uid="{D53721BE-B123-4565-A1ED-7CB75B773D9E}"/>
    <hyperlink ref="B97" location="'SFMP- Series 66'!A1" display="'SFMP- Series 66'!A1" xr:uid="{CCFC5EDE-E4FE-47AD-98A8-C9DE1D184911}"/>
    <hyperlink ref="B98" location="'SFMP- Series 67'!A1" display="'SFMP- Series 67'!A1" xr:uid="{AAE0D111-44E3-4375-8851-5D7B19D149D6}"/>
    <hyperlink ref="B99" location="'SFMP- Series 64'!A1" display="'SFMP- Series 64'!A1" xr:uid="{6E7A7DD1-A66A-4E05-A79F-7E26122FFD7E}"/>
    <hyperlink ref="B100" location="'SFMP- Series 68'!A1" display="'SFMP- Series 68'!A1" xr:uid="{04E19E02-6E52-4CD6-8D46-1F543E217222}"/>
    <hyperlink ref="B101" location="'SNM150IF'!A1" display="'SNM150IF'!A1" xr:uid="{FE151109-0D71-43DC-963C-FD4679BC4622}"/>
    <hyperlink ref="B102" location="'SNS250IF'!A1" display="'SNS250IF'!A1" xr:uid="{D8140FCD-28C5-41DB-A1E0-A0BFCBBF5587}"/>
    <hyperlink ref="B103" location="'SCIGI-JUN 2036'!A1" display="'SCIGI-JUN 2036'!A1" xr:uid="{DFD02AEA-D516-4B77-866E-140734C36045}"/>
    <hyperlink ref="B104" location="'SCIGI-APR 2029'!A1" display="'SCIGI-APR 2029'!A1" xr:uid="{44B08D4C-0EF6-40AB-A635-F88B327B4EDF}"/>
    <hyperlink ref="B105" location="'SCISI-SEP 2027'!A1" display="'SCISI-SEP 2027'!A1" xr:uid="{77A71407-0CB3-4356-88E6-1B5CC915C3BB}"/>
    <hyperlink ref="B106" location="'SFMP- Series 72'!A1" display="'SFMP- Series 72'!A1" xr:uid="{299C40D9-43E7-4829-9CF7-C383A79C1696}"/>
    <hyperlink ref="B107" location="'SFMP- Series 73'!A1" display="'SFMP- Series 73'!A1" xr:uid="{26511101-FD19-46AC-A575-137F81CA39F9}"/>
    <hyperlink ref="B108" location="'SLDF'!A1" display="'SLDF'!A1" xr:uid="{A64A7CCC-F6E0-4A1F-B19A-E96195144EC6}"/>
    <hyperlink ref="B109" location="'SFMP- Series 74'!A1" display="'SFMP- Series 74'!A1" xr:uid="{5023BEB2-83A8-4FEB-AFD4-987467986EB5}"/>
    <hyperlink ref="B110" location="'SFMP- Series 76'!A1" display="'SFMP- Series 76'!A1" xr:uid="{6BB43376-D78D-4B11-AF1B-74990C42240F}"/>
    <hyperlink ref="B111" location="'SFMP- Series 78'!A1" display="'SFMP- Series 78'!A1" xr:uid="{81C83A09-0E03-4482-BB1D-82FFD83E9152}"/>
    <hyperlink ref="B112" location="'SDYF'!A1" display="'SDYF'!A1" xr:uid="{0CA0B4F7-17EA-4525-85EE-0E0ECFEE3CA1}"/>
    <hyperlink ref="B113" location="'SFMP- Series 79'!A1" display="'SFMP- Series 79'!A1" xr:uid="{042613BF-6931-4743-801E-12860372612F}"/>
    <hyperlink ref="B114" location="'SFMP- Series 81'!A1" display="'SFMP- Series 81'!A1" xr:uid="{3B5A446A-A17F-4F1C-B1B8-896C8DC27950}"/>
    <hyperlink ref="B115" location="'SBI-BSE-SENSEX-IF'!A1" display="'SBI-BSE-SENSEX-IF'!A1" xr:uid="{9608122A-8A9E-4007-B014-EE9272D736E8}"/>
    <hyperlink ref="B116" location="'LIQUIDSBI'!A1" display="'LIQUIDSBI'!A1" xr:uid="{E5FCEF61-5A67-46C8-9C48-4D5A18ACC1F1}"/>
    <hyperlink ref="B117" location="'SN50EWIF'!A1" display="'SN50EWIF'!A1" xr:uid="{8800326D-EE9E-4D52-8A46-12EEFB593987}"/>
    <hyperlink ref="B118" location="'SEOF'!A1" display="'SEOF'!A1" xr:uid="{DFC44F19-9251-43D4-A3B8-9987012FB11D}"/>
    <hyperlink ref="B119" location="'SBI-AOF'!A1" display="'SBI-AOF'!A1" xr:uid="{FB754B71-81CA-4D94-9CFE-11D3DE1D8FD1}"/>
    <hyperlink ref="B120" location="'SBI Silver ETF'!A1" display="'SBI Silver ETF'!A1" xr:uid="{57D26658-CEC2-4923-B6BA-6B6F5D68D723}"/>
    <hyperlink ref="B121" location="'SBI Silver ETF Fund of Fund'!A1" display="'SBI Silver ETF Fund of Fund'!A1" xr:uid="{F1951E25-0AA4-4D3F-843D-97D4D6BA012A}"/>
    <hyperlink ref="B122" location="'SBI Nifty50 Equal Weight ETF'!A1" display="'SBI Nifty50 Equal Weight ETF'!A1" xr:uid="{1F3E4740-25A1-4962-84E2-531B91217A8B}"/>
    <hyperlink ref="B123" location="'SIOF'!A1" display="'SIOF'!A1" xr:uid="{55623DE9-CEC8-486F-B0B2-0838FE44A4D5}"/>
    <hyperlink ref="B124" location="'SBI Nifty 500 Index Fund'!A1" display="'SBI Nifty 500 Index Fund'!A1" xr:uid="{5B3D09E9-BC64-402B-B0AF-3BF21B24CD81}"/>
    <hyperlink ref="B125" location="'SBINICIF'!A1" display="'SBINICIF'!A1" xr:uid="{E7D17B97-9193-4423-8402-9221EB4D633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843166-29AF-4E3A-9C4E-F824D8EBE292}">
  <sheetPr codeName="Sheet18"/>
  <dimension ref="A1:IV102"/>
  <sheetViews>
    <sheetView showGridLines="0" zoomScale="90" zoomScaleNormal="90" workbookViewId="0">
      <pane ySplit="6" topLeftCell="A82"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881</v>
      </c>
      <c r="J2" s="38" t="s">
        <v>4601</v>
      </c>
    </row>
    <row r="3" spans="1:54" ht="16" x14ac:dyDescent="0.4">
      <c r="C3" s="1" t="s">
        <v>28</v>
      </c>
      <c r="D3" s="21" t="s">
        <v>882</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454</v>
      </c>
      <c r="C10" s="57" t="s">
        <v>455</v>
      </c>
      <c r="D10" s="54" t="s">
        <v>456</v>
      </c>
      <c r="E10" s="6" t="s">
        <v>81</v>
      </c>
      <c r="F10" s="19">
        <v>2500000</v>
      </c>
      <c r="G10" s="24">
        <v>44522.5</v>
      </c>
      <c r="H10" s="24">
        <v>12.87</v>
      </c>
      <c r="I10" s="31"/>
      <c r="J10" s="31"/>
      <c r="K10" s="35"/>
    </row>
    <row r="11" spans="1:54" x14ac:dyDescent="0.35">
      <c r="B11" s="8" t="s">
        <v>78</v>
      </c>
      <c r="C11" s="57" t="s">
        <v>79</v>
      </c>
      <c r="D11" s="54" t="s">
        <v>80</v>
      </c>
      <c r="E11" s="6" t="s">
        <v>81</v>
      </c>
      <c r="F11" s="19">
        <v>360000</v>
      </c>
      <c r="G11" s="24">
        <v>22221.72</v>
      </c>
      <c r="H11" s="24">
        <v>6.42</v>
      </c>
      <c r="I11" s="31"/>
      <c r="J11" s="31"/>
      <c r="K11" s="35"/>
    </row>
    <row r="12" spans="1:54" x14ac:dyDescent="0.35">
      <c r="B12" s="8" t="s">
        <v>392</v>
      </c>
      <c r="C12" s="57" t="s">
        <v>393</v>
      </c>
      <c r="D12" s="54" t="s">
        <v>394</v>
      </c>
      <c r="E12" s="6" t="s">
        <v>81</v>
      </c>
      <c r="F12" s="19">
        <v>1280000</v>
      </c>
      <c r="G12" s="24">
        <v>19633.919999999998</v>
      </c>
      <c r="H12" s="24">
        <v>5.68</v>
      </c>
      <c r="I12" s="31"/>
      <c r="J12" s="31"/>
      <c r="K12" s="35"/>
    </row>
    <row r="13" spans="1:54" x14ac:dyDescent="0.35">
      <c r="B13" s="8" t="s">
        <v>545</v>
      </c>
      <c r="C13" s="57" t="s">
        <v>546</v>
      </c>
      <c r="D13" s="54" t="s">
        <v>547</v>
      </c>
      <c r="E13" s="6" t="s">
        <v>146</v>
      </c>
      <c r="F13" s="19">
        <v>2000000</v>
      </c>
      <c r="G13" s="24">
        <v>19595</v>
      </c>
      <c r="H13" s="24">
        <v>5.66</v>
      </c>
      <c r="I13" s="31"/>
      <c r="J13" s="31"/>
      <c r="K13" s="35"/>
    </row>
    <row r="14" spans="1:54" x14ac:dyDescent="0.35">
      <c r="B14" s="8" t="s">
        <v>383</v>
      </c>
      <c r="C14" s="57" t="s">
        <v>384</v>
      </c>
      <c r="D14" s="54" t="s">
        <v>385</v>
      </c>
      <c r="E14" s="6" t="s">
        <v>81</v>
      </c>
      <c r="F14" s="19">
        <v>800000</v>
      </c>
      <c r="G14" s="24">
        <v>16406</v>
      </c>
      <c r="H14" s="24">
        <v>4.74</v>
      </c>
      <c r="I14" s="31"/>
      <c r="J14" s="31"/>
      <c r="K14" s="35"/>
    </row>
    <row r="15" spans="1:54" x14ac:dyDescent="0.35">
      <c r="B15" s="8" t="s">
        <v>883</v>
      </c>
      <c r="C15" s="57" t="s">
        <v>884</v>
      </c>
      <c r="D15" s="54" t="s">
        <v>885</v>
      </c>
      <c r="E15" s="6" t="s">
        <v>886</v>
      </c>
      <c r="F15" s="19">
        <v>500000</v>
      </c>
      <c r="G15" s="24">
        <v>13913</v>
      </c>
      <c r="H15" s="24">
        <v>4.0199999999999996</v>
      </c>
      <c r="I15" s="31"/>
      <c r="J15" s="31"/>
      <c r="K15" s="35"/>
    </row>
    <row r="16" spans="1:54" x14ac:dyDescent="0.35">
      <c r="B16" s="8" t="s">
        <v>887</v>
      </c>
      <c r="C16" s="57" t="s">
        <v>888</v>
      </c>
      <c r="D16" s="54" t="s">
        <v>889</v>
      </c>
      <c r="E16" s="6" t="s">
        <v>146</v>
      </c>
      <c r="F16" s="19">
        <v>2200000</v>
      </c>
      <c r="G16" s="24">
        <v>12970.1</v>
      </c>
      <c r="H16" s="24">
        <v>3.75</v>
      </c>
      <c r="I16" s="31"/>
      <c r="J16" s="31"/>
      <c r="K16" s="35"/>
    </row>
    <row r="17" spans="2:11" x14ac:dyDescent="0.35">
      <c r="B17" s="8" t="s">
        <v>890</v>
      </c>
      <c r="C17" s="57" t="s">
        <v>891</v>
      </c>
      <c r="D17" s="54" t="s">
        <v>892</v>
      </c>
      <c r="E17" s="6" t="s">
        <v>146</v>
      </c>
      <c r="F17" s="19">
        <v>832871</v>
      </c>
      <c r="G17" s="24">
        <v>12598.01</v>
      </c>
      <c r="H17" s="24">
        <v>3.64</v>
      </c>
      <c r="I17" s="31"/>
      <c r="J17" s="31"/>
      <c r="K17" s="35"/>
    </row>
    <row r="18" spans="2:11" x14ac:dyDescent="0.35">
      <c r="B18" s="8" t="s">
        <v>484</v>
      </c>
      <c r="C18" s="57" t="s">
        <v>485</v>
      </c>
      <c r="D18" s="54" t="s">
        <v>486</v>
      </c>
      <c r="E18" s="6" t="s">
        <v>311</v>
      </c>
      <c r="F18" s="19">
        <v>1400000</v>
      </c>
      <c r="G18" s="24">
        <v>11517.1</v>
      </c>
      <c r="H18" s="24">
        <v>3.33</v>
      </c>
      <c r="I18" s="31"/>
      <c r="J18" s="31"/>
      <c r="K18" s="35"/>
    </row>
    <row r="19" spans="2:11" x14ac:dyDescent="0.35">
      <c r="B19" s="8" t="s">
        <v>296</v>
      </c>
      <c r="C19" s="57" t="s">
        <v>297</v>
      </c>
      <c r="D19" s="54" t="s">
        <v>298</v>
      </c>
      <c r="E19" s="6" t="s">
        <v>81</v>
      </c>
      <c r="F19" s="19">
        <v>525000</v>
      </c>
      <c r="G19" s="24">
        <v>11250.49</v>
      </c>
      <c r="H19" s="24">
        <v>3.25</v>
      </c>
      <c r="I19" s="31"/>
      <c r="J19" s="31"/>
      <c r="K19" s="35"/>
    </row>
    <row r="20" spans="2:11" x14ac:dyDescent="0.35">
      <c r="B20" s="8" t="s">
        <v>356</v>
      </c>
      <c r="C20" s="57" t="s">
        <v>357</v>
      </c>
      <c r="D20" s="54" t="s">
        <v>358</v>
      </c>
      <c r="E20" s="6" t="s">
        <v>81</v>
      </c>
      <c r="F20" s="19">
        <v>400000</v>
      </c>
      <c r="G20" s="24">
        <v>10244.799999999999</v>
      </c>
      <c r="H20" s="24">
        <v>2.96</v>
      </c>
      <c r="I20" s="31"/>
      <c r="J20" s="31"/>
      <c r="K20" s="35"/>
    </row>
    <row r="21" spans="2:11" x14ac:dyDescent="0.35">
      <c r="B21" s="8" t="s">
        <v>893</v>
      </c>
      <c r="C21" s="57" t="s">
        <v>894</v>
      </c>
      <c r="D21" s="54" t="s">
        <v>895</v>
      </c>
      <c r="E21" s="6" t="s">
        <v>146</v>
      </c>
      <c r="F21" s="19">
        <v>640000</v>
      </c>
      <c r="G21" s="24">
        <v>10172.16</v>
      </c>
      <c r="H21" s="24">
        <v>2.94</v>
      </c>
      <c r="I21" s="31"/>
      <c r="J21" s="31"/>
      <c r="K21" s="35"/>
    </row>
    <row r="22" spans="2:11" x14ac:dyDescent="0.35">
      <c r="B22" s="8" t="s">
        <v>896</v>
      </c>
      <c r="C22" s="57" t="s">
        <v>897</v>
      </c>
      <c r="D22" s="54" t="s">
        <v>898</v>
      </c>
      <c r="E22" s="6" t="s">
        <v>146</v>
      </c>
      <c r="F22" s="19">
        <v>2000000</v>
      </c>
      <c r="G22" s="24">
        <v>9999</v>
      </c>
      <c r="H22" s="24">
        <v>2.89</v>
      </c>
      <c r="I22" s="31"/>
      <c r="J22" s="31"/>
      <c r="K22" s="35"/>
    </row>
    <row r="23" spans="2:11" x14ac:dyDescent="0.35">
      <c r="B23" s="8" t="s">
        <v>205</v>
      </c>
      <c r="C23" s="57" t="s">
        <v>206</v>
      </c>
      <c r="D23" s="54" t="s">
        <v>207</v>
      </c>
      <c r="E23" s="6" t="s">
        <v>81</v>
      </c>
      <c r="F23" s="19">
        <v>36000</v>
      </c>
      <c r="G23" s="24">
        <v>9980.42</v>
      </c>
      <c r="H23" s="24">
        <v>2.88</v>
      </c>
      <c r="I23" s="31"/>
      <c r="J23" s="31"/>
      <c r="K23" s="35"/>
    </row>
    <row r="24" spans="2:11" x14ac:dyDescent="0.35">
      <c r="B24" s="8" t="s">
        <v>899</v>
      </c>
      <c r="C24" s="57" t="s">
        <v>900</v>
      </c>
      <c r="D24" s="54" t="s">
        <v>901</v>
      </c>
      <c r="E24" s="6" t="s">
        <v>81</v>
      </c>
      <c r="F24" s="19">
        <v>300000</v>
      </c>
      <c r="G24" s="24">
        <v>9972.6</v>
      </c>
      <c r="H24" s="24">
        <v>2.88</v>
      </c>
      <c r="I24" s="31"/>
      <c r="J24" s="31"/>
      <c r="K24" s="35"/>
    </row>
    <row r="25" spans="2:11" x14ac:dyDescent="0.35">
      <c r="B25" s="8" t="s">
        <v>401</v>
      </c>
      <c r="C25" s="57" t="s">
        <v>402</v>
      </c>
      <c r="D25" s="54" t="s">
        <v>403</v>
      </c>
      <c r="E25" s="6" t="s">
        <v>146</v>
      </c>
      <c r="F25" s="19">
        <v>1500000</v>
      </c>
      <c r="G25" s="24">
        <v>9888</v>
      </c>
      <c r="H25" s="24">
        <v>2.86</v>
      </c>
      <c r="I25" s="31"/>
      <c r="J25" s="31"/>
      <c r="K25" s="35"/>
    </row>
    <row r="26" spans="2:11" x14ac:dyDescent="0.35">
      <c r="B26" s="8" t="s">
        <v>902</v>
      </c>
      <c r="C26" s="57" t="s">
        <v>903</v>
      </c>
      <c r="D26" s="54" t="s">
        <v>904</v>
      </c>
      <c r="E26" s="6" t="s">
        <v>81</v>
      </c>
      <c r="F26" s="19">
        <v>750000</v>
      </c>
      <c r="G26" s="24">
        <v>9469.5</v>
      </c>
      <c r="H26" s="24">
        <v>2.74</v>
      </c>
      <c r="I26" s="31"/>
      <c r="J26" s="31"/>
      <c r="K26" s="35"/>
    </row>
    <row r="27" spans="2:11" x14ac:dyDescent="0.35">
      <c r="B27" s="8" t="s">
        <v>220</v>
      </c>
      <c r="C27" s="57" t="s">
        <v>221</v>
      </c>
      <c r="D27" s="54" t="s">
        <v>222</v>
      </c>
      <c r="E27" s="6" t="s">
        <v>81</v>
      </c>
      <c r="F27" s="19">
        <v>540000</v>
      </c>
      <c r="G27" s="24">
        <v>9385.2000000000007</v>
      </c>
      <c r="H27" s="24">
        <v>2.71</v>
      </c>
      <c r="I27" s="31"/>
      <c r="J27" s="31"/>
      <c r="K27" s="35"/>
    </row>
    <row r="28" spans="2:11" x14ac:dyDescent="0.35">
      <c r="B28" s="8" t="s">
        <v>223</v>
      </c>
      <c r="C28" s="57" t="s">
        <v>224</v>
      </c>
      <c r="D28" s="54" t="s">
        <v>225</v>
      </c>
      <c r="E28" s="6" t="s">
        <v>81</v>
      </c>
      <c r="F28" s="19">
        <v>150000</v>
      </c>
      <c r="G28" s="24">
        <v>8463.68</v>
      </c>
      <c r="H28" s="24">
        <v>2.4500000000000002</v>
      </c>
      <c r="I28" s="31"/>
      <c r="J28" s="31"/>
      <c r="K28" s="35"/>
    </row>
    <row r="29" spans="2:11" x14ac:dyDescent="0.35">
      <c r="B29" s="8" t="s">
        <v>905</v>
      </c>
      <c r="C29" s="57" t="s">
        <v>906</v>
      </c>
      <c r="D29" s="54" t="s">
        <v>907</v>
      </c>
      <c r="E29" s="6" t="s">
        <v>81</v>
      </c>
      <c r="F29" s="19">
        <v>540000</v>
      </c>
      <c r="G29" s="24">
        <v>7051.32</v>
      </c>
      <c r="H29" s="24">
        <v>2.04</v>
      </c>
      <c r="I29" s="31"/>
      <c r="J29" s="31"/>
      <c r="K29" s="35"/>
    </row>
    <row r="30" spans="2:11" x14ac:dyDescent="0.35">
      <c r="B30" s="8" t="s">
        <v>908</v>
      </c>
      <c r="C30" s="57" t="s">
        <v>909</v>
      </c>
      <c r="D30" s="54" t="s">
        <v>910</v>
      </c>
      <c r="E30" s="6" t="s">
        <v>146</v>
      </c>
      <c r="F30" s="19">
        <v>600000</v>
      </c>
      <c r="G30" s="24">
        <v>6999.9</v>
      </c>
      <c r="H30" s="24">
        <v>2.02</v>
      </c>
      <c r="I30" s="31"/>
      <c r="J30" s="31"/>
      <c r="K30" s="35"/>
    </row>
    <row r="31" spans="2:11" x14ac:dyDescent="0.35">
      <c r="B31" s="8" t="s">
        <v>258</v>
      </c>
      <c r="C31" s="57" t="s">
        <v>259</v>
      </c>
      <c r="D31" s="54" t="s">
        <v>260</v>
      </c>
      <c r="E31" s="6" t="s">
        <v>81</v>
      </c>
      <c r="F31" s="19">
        <v>1200000</v>
      </c>
      <c r="G31" s="24">
        <v>6805.8</v>
      </c>
      <c r="H31" s="24">
        <v>1.97</v>
      </c>
      <c r="I31" s="31"/>
      <c r="J31" s="31"/>
      <c r="K31" s="35"/>
    </row>
    <row r="32" spans="2:11" x14ac:dyDescent="0.35">
      <c r="B32" s="8" t="s">
        <v>911</v>
      </c>
      <c r="C32" s="57" t="s">
        <v>912</v>
      </c>
      <c r="D32" s="54" t="s">
        <v>913</v>
      </c>
      <c r="E32" s="6" t="s">
        <v>81</v>
      </c>
      <c r="F32" s="19">
        <v>1500000</v>
      </c>
      <c r="G32" s="24">
        <v>5477.25</v>
      </c>
      <c r="H32" s="24">
        <v>1.58</v>
      </c>
      <c r="I32" s="31"/>
      <c r="J32" s="31"/>
      <c r="K32" s="35"/>
    </row>
    <row r="33" spans="2:11" x14ac:dyDescent="0.35">
      <c r="B33" s="8" t="s">
        <v>914</v>
      </c>
      <c r="C33" s="57" t="s">
        <v>915</v>
      </c>
      <c r="D33" s="54" t="s">
        <v>916</v>
      </c>
      <c r="E33" s="6" t="s">
        <v>81</v>
      </c>
      <c r="F33" s="19">
        <v>832532</v>
      </c>
      <c r="G33" s="24">
        <v>5037.6499999999996</v>
      </c>
      <c r="H33" s="24">
        <v>1.46</v>
      </c>
      <c r="I33" s="31"/>
      <c r="J33" s="31"/>
      <c r="K33" s="35"/>
    </row>
    <row r="34" spans="2:11" x14ac:dyDescent="0.35">
      <c r="B34" s="8" t="s">
        <v>917</v>
      </c>
      <c r="C34" s="57" t="s">
        <v>918</v>
      </c>
      <c r="D34" s="54" t="s">
        <v>919</v>
      </c>
      <c r="E34" s="6" t="s">
        <v>81</v>
      </c>
      <c r="F34" s="19">
        <v>1000000</v>
      </c>
      <c r="G34" s="24">
        <v>4140.5</v>
      </c>
      <c r="H34" s="24">
        <v>1.2</v>
      </c>
      <c r="I34" s="31"/>
      <c r="J34" s="31"/>
      <c r="K34" s="35"/>
    </row>
    <row r="35" spans="2:11" x14ac:dyDescent="0.35">
      <c r="B35" s="8" t="s">
        <v>920</v>
      </c>
      <c r="C35" s="57" t="s">
        <v>921</v>
      </c>
      <c r="D35" s="54" t="s">
        <v>922</v>
      </c>
      <c r="E35" s="6" t="s">
        <v>81</v>
      </c>
      <c r="F35" s="19">
        <v>74911</v>
      </c>
      <c r="G35" s="24">
        <v>3980.21</v>
      </c>
      <c r="H35" s="24">
        <v>1.1499999999999999</v>
      </c>
      <c r="I35" s="31"/>
      <c r="J35" s="31"/>
      <c r="K35" s="35"/>
    </row>
    <row r="36" spans="2:11" x14ac:dyDescent="0.35">
      <c r="B36" s="8" t="s">
        <v>466</v>
      </c>
      <c r="C36" s="57" t="s">
        <v>467</v>
      </c>
      <c r="D36" s="54" t="s">
        <v>468</v>
      </c>
      <c r="E36" s="6" t="s">
        <v>81</v>
      </c>
      <c r="F36" s="19">
        <v>75000</v>
      </c>
      <c r="G36" s="24">
        <v>3619.05</v>
      </c>
      <c r="H36" s="24">
        <v>1.05</v>
      </c>
      <c r="I36" s="31"/>
      <c r="J36" s="31"/>
      <c r="K36" s="35"/>
    </row>
    <row r="37" spans="2:11" x14ac:dyDescent="0.35">
      <c r="B37" s="8" t="s">
        <v>143</v>
      </c>
      <c r="C37" s="57" t="s">
        <v>144</v>
      </c>
      <c r="D37" s="54" t="s">
        <v>145</v>
      </c>
      <c r="E37" s="6" t="s">
        <v>146</v>
      </c>
      <c r="F37" s="19">
        <v>109974</v>
      </c>
      <c r="G37" s="24">
        <v>3302.41</v>
      </c>
      <c r="H37" s="24">
        <v>0.95</v>
      </c>
      <c r="I37" s="31"/>
      <c r="J37" s="31"/>
      <c r="K37" s="35"/>
    </row>
    <row r="38" spans="2:11" x14ac:dyDescent="0.35">
      <c r="B38" s="8" t="s">
        <v>923</v>
      </c>
      <c r="C38" s="57" t="s">
        <v>924</v>
      </c>
      <c r="D38" s="54" t="s">
        <v>925</v>
      </c>
      <c r="E38" s="6" t="s">
        <v>81</v>
      </c>
      <c r="F38" s="19">
        <v>3119</v>
      </c>
      <c r="G38" s="24">
        <v>66.36</v>
      </c>
      <c r="H38" s="24">
        <v>0.02</v>
      </c>
      <c r="I38" s="31"/>
      <c r="J38" s="31"/>
      <c r="K38" s="35"/>
    </row>
    <row r="39" spans="2:11" x14ac:dyDescent="0.35">
      <c r="C39" s="58" t="s">
        <v>174</v>
      </c>
      <c r="D39" s="54"/>
      <c r="E39" s="6"/>
      <c r="F39" s="19"/>
      <c r="G39" s="25">
        <v>318683.65000000002</v>
      </c>
      <c r="H39" s="25">
        <v>92.11</v>
      </c>
      <c r="I39" s="31"/>
      <c r="J39" s="31"/>
      <c r="K39" s="35"/>
    </row>
    <row r="40" spans="2:11" x14ac:dyDescent="0.35">
      <c r="C40" s="57"/>
      <c r="D40" s="54"/>
      <c r="E40" s="6"/>
      <c r="F40" s="19"/>
      <c r="G40" s="24"/>
      <c r="H40" s="24"/>
      <c r="I40" s="31"/>
      <c r="J40" s="31"/>
      <c r="K40" s="35"/>
    </row>
    <row r="41" spans="2:11" x14ac:dyDescent="0.35">
      <c r="C41" s="58" t="s">
        <v>3</v>
      </c>
      <c r="D41" s="54"/>
      <c r="E41" s="6"/>
      <c r="F41" s="19"/>
      <c r="G41" s="24" t="s">
        <v>2</v>
      </c>
      <c r="H41" s="24" t="s">
        <v>2</v>
      </c>
      <c r="I41" s="31"/>
      <c r="J41" s="31"/>
      <c r="K41" s="35"/>
    </row>
    <row r="42" spans="2:11" x14ac:dyDescent="0.35">
      <c r="C42" s="57"/>
      <c r="D42" s="54"/>
      <c r="E42" s="6"/>
      <c r="F42" s="19"/>
      <c r="G42" s="24"/>
      <c r="H42" s="24"/>
      <c r="I42" s="31"/>
      <c r="J42" s="31"/>
      <c r="K42" s="35"/>
    </row>
    <row r="43" spans="2:11" x14ac:dyDescent="0.35">
      <c r="C43" s="59" t="s">
        <v>4</v>
      </c>
      <c r="D43" s="54"/>
      <c r="E43" s="6"/>
      <c r="F43" s="19"/>
      <c r="G43" s="24"/>
      <c r="H43" s="24"/>
      <c r="I43" s="31"/>
      <c r="J43" s="31"/>
      <c r="K43" s="35"/>
    </row>
    <row r="44" spans="2:11" x14ac:dyDescent="0.35">
      <c r="B44" s="8" t="s">
        <v>518</v>
      </c>
      <c r="C44" s="57" t="s">
        <v>519</v>
      </c>
      <c r="D44" s="54" t="s">
        <v>520</v>
      </c>
      <c r="E44" s="6" t="s">
        <v>81</v>
      </c>
      <c r="F44" s="19">
        <v>300000</v>
      </c>
      <c r="G44" s="24">
        <v>15179.06</v>
      </c>
      <c r="H44" s="24">
        <v>4.3899999999999997</v>
      </c>
      <c r="I44" s="31"/>
      <c r="J44" s="31"/>
      <c r="K44" s="35"/>
    </row>
    <row r="45" spans="2:11" x14ac:dyDescent="0.35">
      <c r="C45" s="58" t="s">
        <v>174</v>
      </c>
      <c r="D45" s="54"/>
      <c r="E45" s="6"/>
      <c r="F45" s="19"/>
      <c r="G45" s="25">
        <v>15179.06</v>
      </c>
      <c r="H45" s="25">
        <v>4.3899999999999997</v>
      </c>
      <c r="I45" s="31"/>
      <c r="J45" s="31"/>
      <c r="K45" s="35"/>
    </row>
    <row r="46" spans="2:11" x14ac:dyDescent="0.35">
      <c r="C46" s="57"/>
      <c r="D46" s="54"/>
      <c r="E46" s="6"/>
      <c r="F46" s="19"/>
      <c r="G46" s="24"/>
      <c r="H46" s="24"/>
      <c r="I46" s="31"/>
      <c r="J46" s="31"/>
      <c r="K46" s="35"/>
    </row>
    <row r="47" spans="2:11" x14ac:dyDescent="0.35">
      <c r="C47" s="58" t="s">
        <v>5</v>
      </c>
      <c r="D47" s="54"/>
      <c r="E47" s="6"/>
      <c r="F47" s="19"/>
      <c r="G47" s="24"/>
      <c r="H47" s="24"/>
      <c r="I47" s="31"/>
      <c r="J47" s="31"/>
      <c r="K47" s="35"/>
    </row>
    <row r="48" spans="2:11" x14ac:dyDescent="0.35">
      <c r="C48" s="57"/>
      <c r="D48" s="54"/>
      <c r="E48" s="6"/>
      <c r="F48" s="19"/>
      <c r="G48" s="24"/>
      <c r="H48" s="24"/>
      <c r="I48" s="31"/>
      <c r="J48" s="31"/>
      <c r="K48" s="35"/>
    </row>
    <row r="49" spans="3:11" x14ac:dyDescent="0.35">
      <c r="C49" s="58" t="s">
        <v>6</v>
      </c>
      <c r="D49" s="54"/>
      <c r="E49" s="6"/>
      <c r="F49" s="19"/>
      <c r="G49" s="24" t="s">
        <v>2</v>
      </c>
      <c r="H49" s="24" t="s">
        <v>2</v>
      </c>
      <c r="I49" s="31"/>
      <c r="J49" s="31"/>
      <c r="K49" s="35"/>
    </row>
    <row r="50" spans="3:11" x14ac:dyDescent="0.35">
      <c r="C50" s="57"/>
      <c r="D50" s="54"/>
      <c r="E50" s="6"/>
      <c r="F50" s="19"/>
      <c r="G50" s="24"/>
      <c r="H50" s="24"/>
      <c r="I50" s="31"/>
      <c r="J50" s="31"/>
      <c r="K50" s="35"/>
    </row>
    <row r="51" spans="3:11" x14ac:dyDescent="0.35">
      <c r="C51" s="58" t="s">
        <v>7</v>
      </c>
      <c r="D51" s="54"/>
      <c r="E51" s="6"/>
      <c r="F51" s="19"/>
      <c r="G51" s="24" t="s">
        <v>2</v>
      </c>
      <c r="H51" s="24" t="s">
        <v>2</v>
      </c>
      <c r="I51" s="31"/>
      <c r="J51" s="31"/>
      <c r="K51" s="35"/>
    </row>
    <row r="52" spans="3:11" x14ac:dyDescent="0.35">
      <c r="C52" s="57"/>
      <c r="D52" s="54"/>
      <c r="E52" s="6"/>
      <c r="F52" s="19"/>
      <c r="G52" s="24"/>
      <c r="H52" s="24"/>
      <c r="I52" s="31"/>
      <c r="J52" s="31"/>
      <c r="K52" s="35"/>
    </row>
    <row r="53" spans="3:11" x14ac:dyDescent="0.35">
      <c r="C53" s="58" t="s">
        <v>8</v>
      </c>
      <c r="D53" s="54"/>
      <c r="E53" s="6"/>
      <c r="F53" s="19"/>
      <c r="G53" s="24" t="s">
        <v>2</v>
      </c>
      <c r="H53" s="24" t="s">
        <v>2</v>
      </c>
      <c r="I53" s="31"/>
      <c r="J53" s="31"/>
      <c r="K53" s="35"/>
    </row>
    <row r="54" spans="3:11" x14ac:dyDescent="0.35">
      <c r="C54" s="57"/>
      <c r="D54" s="54"/>
      <c r="E54" s="6"/>
      <c r="F54" s="19"/>
      <c r="G54" s="24"/>
      <c r="H54" s="24"/>
      <c r="I54" s="31"/>
      <c r="J54" s="31"/>
      <c r="K54" s="35"/>
    </row>
    <row r="55" spans="3:11" x14ac:dyDescent="0.35">
      <c r="C55" s="58" t="s">
        <v>9</v>
      </c>
      <c r="D55" s="54"/>
      <c r="E55" s="6"/>
      <c r="F55" s="19"/>
      <c r="G55" s="24" t="s">
        <v>2</v>
      </c>
      <c r="H55" s="24" t="s">
        <v>2</v>
      </c>
      <c r="I55" s="31"/>
      <c r="J55" s="31"/>
      <c r="K55" s="35"/>
    </row>
    <row r="56" spans="3:11" x14ac:dyDescent="0.35">
      <c r="C56" s="57"/>
      <c r="D56" s="54"/>
      <c r="E56" s="6"/>
      <c r="F56" s="19"/>
      <c r="G56" s="24"/>
      <c r="H56" s="24"/>
      <c r="I56" s="31"/>
      <c r="J56" s="31"/>
      <c r="K56" s="35"/>
    </row>
    <row r="57" spans="3:11" x14ac:dyDescent="0.35">
      <c r="C57" s="58" t="s">
        <v>10</v>
      </c>
      <c r="D57" s="54"/>
      <c r="E57" s="6"/>
      <c r="F57" s="19"/>
      <c r="G57" s="24" t="s">
        <v>2</v>
      </c>
      <c r="H57" s="24" t="s">
        <v>2</v>
      </c>
      <c r="I57" s="31"/>
      <c r="J57" s="31"/>
      <c r="K57" s="35"/>
    </row>
    <row r="58" spans="3:11" x14ac:dyDescent="0.35">
      <c r="C58" s="57"/>
      <c r="D58" s="54"/>
      <c r="E58" s="6"/>
      <c r="F58" s="19"/>
      <c r="G58" s="24"/>
      <c r="H58" s="24"/>
      <c r="I58" s="31"/>
      <c r="J58" s="31"/>
      <c r="K58" s="35"/>
    </row>
    <row r="59" spans="3:11" x14ac:dyDescent="0.35">
      <c r="C59" s="58" t="s">
        <v>11</v>
      </c>
      <c r="D59" s="54"/>
      <c r="E59" s="6"/>
      <c r="F59" s="19"/>
      <c r="G59" s="24"/>
      <c r="H59" s="24"/>
      <c r="I59" s="31"/>
      <c r="J59" s="31"/>
      <c r="K59" s="35"/>
    </row>
    <row r="60" spans="3:11" x14ac:dyDescent="0.35">
      <c r="C60" s="57"/>
      <c r="D60" s="54"/>
      <c r="E60" s="6"/>
      <c r="F60" s="19"/>
      <c r="G60" s="24"/>
      <c r="H60" s="24"/>
      <c r="I60" s="31"/>
      <c r="J60" s="31"/>
      <c r="K60" s="35"/>
    </row>
    <row r="61" spans="3:11" x14ac:dyDescent="0.35">
      <c r="C61" s="58" t="s">
        <v>13</v>
      </c>
      <c r="D61" s="54"/>
      <c r="E61" s="6"/>
      <c r="F61" s="19"/>
      <c r="G61" s="24" t="s">
        <v>2</v>
      </c>
      <c r="H61" s="24" t="s">
        <v>2</v>
      </c>
      <c r="I61" s="31"/>
      <c r="J61" s="31"/>
      <c r="K61" s="35"/>
    </row>
    <row r="62" spans="3:11" x14ac:dyDescent="0.35">
      <c r="C62" s="57"/>
      <c r="D62" s="54"/>
      <c r="E62" s="6"/>
      <c r="F62" s="19"/>
      <c r="G62" s="24"/>
      <c r="H62" s="24"/>
      <c r="I62" s="31"/>
      <c r="J62" s="31"/>
      <c r="K62" s="35"/>
    </row>
    <row r="63" spans="3:11" x14ac:dyDescent="0.35">
      <c r="C63" s="58" t="s">
        <v>14</v>
      </c>
      <c r="D63" s="54"/>
      <c r="E63" s="6"/>
      <c r="F63" s="19"/>
      <c r="G63" s="24" t="s">
        <v>2</v>
      </c>
      <c r="H63" s="24" t="s">
        <v>2</v>
      </c>
      <c r="I63" s="31"/>
      <c r="J63" s="31"/>
      <c r="K63" s="35"/>
    </row>
    <row r="64" spans="3:11" x14ac:dyDescent="0.35">
      <c r="C64" s="57"/>
      <c r="D64" s="54"/>
      <c r="E64" s="6"/>
      <c r="F64" s="19"/>
      <c r="G64" s="24"/>
      <c r="H64" s="24"/>
      <c r="I64" s="31"/>
      <c r="J64" s="31"/>
      <c r="K64" s="35"/>
    </row>
    <row r="65" spans="1:11" x14ac:dyDescent="0.35">
      <c r="C65" s="58" t="s">
        <v>15</v>
      </c>
      <c r="D65" s="54"/>
      <c r="E65" s="6"/>
      <c r="F65" s="19"/>
      <c r="G65" s="24" t="s">
        <v>2</v>
      </c>
      <c r="H65" s="24" t="s">
        <v>2</v>
      </c>
      <c r="I65" s="31"/>
      <c r="J65" s="31"/>
      <c r="K65" s="35"/>
    </row>
    <row r="66" spans="1:11" x14ac:dyDescent="0.35">
      <c r="C66" s="57"/>
      <c r="D66" s="54"/>
      <c r="E66" s="6"/>
      <c r="F66" s="19"/>
      <c r="G66" s="24"/>
      <c r="H66" s="24"/>
      <c r="I66" s="31"/>
      <c r="J66" s="31"/>
      <c r="K66" s="35"/>
    </row>
    <row r="67" spans="1:11" x14ac:dyDescent="0.35">
      <c r="C67" s="58" t="s">
        <v>16</v>
      </c>
      <c r="D67" s="54"/>
      <c r="E67" s="6"/>
      <c r="F67" s="19"/>
      <c r="G67" s="24" t="s">
        <v>2</v>
      </c>
      <c r="H67" s="24" t="s">
        <v>2</v>
      </c>
      <c r="I67" s="31"/>
      <c r="J67" s="31"/>
      <c r="K67" s="35"/>
    </row>
    <row r="68" spans="1:11" x14ac:dyDescent="0.35">
      <c r="C68" s="57"/>
      <c r="D68" s="54"/>
      <c r="E68" s="6"/>
      <c r="F68" s="19"/>
      <c r="G68" s="24"/>
      <c r="H68" s="24"/>
      <c r="I68" s="31"/>
      <c r="J68" s="31"/>
      <c r="K68" s="35"/>
    </row>
    <row r="69" spans="1:11" x14ac:dyDescent="0.35">
      <c r="C69" s="58" t="s">
        <v>17</v>
      </c>
      <c r="D69" s="54"/>
      <c r="E69" s="6"/>
      <c r="F69" s="19"/>
      <c r="G69" s="24" t="s">
        <v>2</v>
      </c>
      <c r="H69" s="24" t="s">
        <v>2</v>
      </c>
      <c r="I69" s="31"/>
      <c r="J69" s="31"/>
      <c r="K69" s="35"/>
    </row>
    <row r="70" spans="1:11" x14ac:dyDescent="0.35">
      <c r="C70" s="57"/>
      <c r="D70" s="54"/>
      <c r="E70" s="6"/>
      <c r="F70" s="19"/>
      <c r="G70" s="24"/>
      <c r="H70" s="24"/>
      <c r="I70" s="31"/>
      <c r="J70" s="31"/>
      <c r="K70" s="35"/>
    </row>
    <row r="71" spans="1:11" x14ac:dyDescent="0.35">
      <c r="A71" s="10"/>
      <c r="B71" s="28"/>
      <c r="C71" s="58" t="s">
        <v>18</v>
      </c>
      <c r="D71" s="54"/>
      <c r="E71" s="6"/>
      <c r="F71" s="19"/>
      <c r="G71" s="24"/>
      <c r="H71" s="24"/>
      <c r="I71" s="31"/>
      <c r="J71" s="31"/>
      <c r="K71" s="35"/>
    </row>
    <row r="72" spans="1:11" x14ac:dyDescent="0.35">
      <c r="A72" s="28"/>
      <c r="B72" s="28"/>
      <c r="C72" s="58" t="s">
        <v>19</v>
      </c>
      <c r="D72" s="54"/>
      <c r="E72" s="6"/>
      <c r="F72" s="19"/>
      <c r="G72" s="24" t="s">
        <v>2</v>
      </c>
      <c r="H72" s="24" t="s">
        <v>2</v>
      </c>
      <c r="I72" s="31"/>
      <c r="J72" s="31"/>
      <c r="K72" s="35"/>
    </row>
    <row r="73" spans="1:11" x14ac:dyDescent="0.35">
      <c r="A73" s="28"/>
      <c r="B73" s="28"/>
      <c r="C73" s="58"/>
      <c r="D73" s="54"/>
      <c r="E73" s="6"/>
      <c r="F73" s="19"/>
      <c r="G73" s="24"/>
      <c r="H73" s="24"/>
      <c r="I73" s="31"/>
      <c r="J73" s="31"/>
      <c r="K73" s="35"/>
    </row>
    <row r="74" spans="1:11" x14ac:dyDescent="0.35">
      <c r="A74" s="28"/>
      <c r="B74" s="28"/>
      <c r="C74" s="58" t="s">
        <v>20</v>
      </c>
      <c r="D74" s="54"/>
      <c r="E74" s="6"/>
      <c r="F74" s="19"/>
      <c r="G74" s="24" t="s">
        <v>2</v>
      </c>
      <c r="H74" s="24" t="s">
        <v>2</v>
      </c>
      <c r="I74" s="31"/>
      <c r="J74" s="31"/>
      <c r="K74" s="35"/>
    </row>
    <row r="75" spans="1:11" x14ac:dyDescent="0.35">
      <c r="A75" s="28"/>
      <c r="B75" s="28"/>
      <c r="C75" s="58"/>
      <c r="D75" s="54"/>
      <c r="E75" s="6"/>
      <c r="F75" s="19"/>
      <c r="G75" s="24"/>
      <c r="H75" s="24"/>
      <c r="I75" s="31"/>
      <c r="J75" s="31"/>
      <c r="K75" s="35"/>
    </row>
    <row r="76" spans="1:11" x14ac:dyDescent="0.35">
      <c r="A76" s="28"/>
      <c r="B76" s="28"/>
      <c r="C76" s="58" t="s">
        <v>21</v>
      </c>
      <c r="D76" s="54"/>
      <c r="E76" s="6"/>
      <c r="F76" s="19"/>
      <c r="G76" s="24" t="s">
        <v>2</v>
      </c>
      <c r="H76" s="24" t="s">
        <v>2</v>
      </c>
      <c r="I76" s="31"/>
      <c r="J76" s="31"/>
      <c r="K76" s="35"/>
    </row>
    <row r="77" spans="1:11" x14ac:dyDescent="0.35">
      <c r="A77" s="28"/>
      <c r="B77" s="28"/>
      <c r="C77" s="58"/>
      <c r="D77" s="54"/>
      <c r="E77" s="6"/>
      <c r="F77" s="19"/>
      <c r="G77" s="24"/>
      <c r="H77" s="24"/>
      <c r="I77" s="31"/>
      <c r="J77" s="31"/>
      <c r="K77" s="35"/>
    </row>
    <row r="78" spans="1:11" x14ac:dyDescent="0.35">
      <c r="A78" s="28"/>
      <c r="B78" s="28"/>
      <c r="C78" s="58" t="s">
        <v>22</v>
      </c>
      <c r="D78" s="54"/>
      <c r="E78" s="6"/>
      <c r="F78" s="19"/>
      <c r="G78" s="24" t="s">
        <v>2</v>
      </c>
      <c r="H78" s="24" t="s">
        <v>2</v>
      </c>
      <c r="I78" s="31"/>
      <c r="J78" s="31"/>
      <c r="K78" s="35"/>
    </row>
    <row r="79" spans="1:11" x14ac:dyDescent="0.35">
      <c r="A79" s="28"/>
      <c r="B79" s="28"/>
      <c r="C79" s="58"/>
      <c r="D79" s="54"/>
      <c r="E79" s="6"/>
      <c r="F79" s="19"/>
      <c r="G79" s="24"/>
      <c r="H79" s="24"/>
      <c r="I79" s="31"/>
      <c r="J79" s="31"/>
      <c r="K79" s="35"/>
    </row>
    <row r="80" spans="1:11" x14ac:dyDescent="0.35">
      <c r="A80" s="28"/>
      <c r="B80" s="28"/>
      <c r="C80" s="58" t="s">
        <v>23</v>
      </c>
      <c r="D80" s="54"/>
      <c r="E80" s="6"/>
      <c r="F80" s="19"/>
      <c r="G80" s="24" t="s">
        <v>2</v>
      </c>
      <c r="H80" s="24" t="s">
        <v>2</v>
      </c>
      <c r="I80" s="31"/>
      <c r="J80" s="31"/>
      <c r="K80" s="35"/>
    </row>
    <row r="81" spans="1:54" x14ac:dyDescent="0.35">
      <c r="A81" s="28"/>
      <c r="B81" s="28"/>
      <c r="C81" s="58"/>
      <c r="D81" s="54"/>
      <c r="E81" s="6"/>
      <c r="F81" s="19"/>
      <c r="G81" s="24"/>
      <c r="H81" s="24"/>
      <c r="I81" s="31"/>
      <c r="J81" s="31"/>
      <c r="K81" s="35"/>
    </row>
    <row r="82" spans="1:54" x14ac:dyDescent="0.35">
      <c r="C82" s="59" t="s">
        <v>24</v>
      </c>
      <c r="D82" s="54"/>
      <c r="E82" s="6"/>
      <c r="F82" s="19"/>
      <c r="G82" s="24"/>
      <c r="H82" s="24"/>
      <c r="I82" s="31"/>
      <c r="J82" s="31"/>
      <c r="K82" s="35"/>
    </row>
    <row r="83" spans="1:54" x14ac:dyDescent="0.35">
      <c r="B83" s="8" t="s">
        <v>185</v>
      </c>
      <c r="C83" s="57" t="s">
        <v>186</v>
      </c>
      <c r="D83" s="54"/>
      <c r="E83" s="6"/>
      <c r="F83" s="19"/>
      <c r="G83" s="24">
        <v>12245.4</v>
      </c>
      <c r="H83" s="24">
        <v>3.54</v>
      </c>
      <c r="I83" s="31"/>
      <c r="J83" s="31"/>
      <c r="K83" s="35"/>
    </row>
    <row r="84" spans="1:54" x14ac:dyDescent="0.35">
      <c r="C84" s="58" t="s">
        <v>174</v>
      </c>
      <c r="D84" s="54"/>
      <c r="E84" s="6"/>
      <c r="F84" s="19"/>
      <c r="G84" s="25">
        <v>12245.4</v>
      </c>
      <c r="H84" s="25">
        <v>3.54</v>
      </c>
      <c r="I84" s="31"/>
      <c r="J84" s="31"/>
      <c r="K84" s="35"/>
    </row>
    <row r="85" spans="1:54" x14ac:dyDescent="0.35">
      <c r="C85" s="57"/>
      <c r="D85" s="54"/>
      <c r="E85" s="6"/>
      <c r="F85" s="19"/>
      <c r="G85" s="24"/>
      <c r="H85" s="24"/>
      <c r="I85" s="31"/>
      <c r="J85" s="31"/>
      <c r="K85" s="35"/>
    </row>
    <row r="86" spans="1:54" x14ac:dyDescent="0.35">
      <c r="A86" s="10"/>
      <c r="B86" s="28"/>
      <c r="C86" s="58" t="s">
        <v>25</v>
      </c>
      <c r="D86" s="54"/>
      <c r="E86" s="6"/>
      <c r="F86" s="19"/>
      <c r="G86" s="24"/>
      <c r="H86" s="24"/>
      <c r="I86" s="31"/>
      <c r="J86" s="31"/>
      <c r="K86" s="35"/>
    </row>
    <row r="87" spans="1:54" s="2" customFormat="1" ht="13.5" x14ac:dyDescent="0.35">
      <c r="A87" s="28"/>
      <c r="B87" s="28"/>
      <c r="C87" s="57" t="s">
        <v>4819</v>
      </c>
      <c r="D87" s="54"/>
      <c r="E87" s="6"/>
      <c r="F87" s="19"/>
      <c r="G87" s="24" t="s">
        <v>2</v>
      </c>
      <c r="H87" s="24" t="s">
        <v>2</v>
      </c>
      <c r="I87" s="31"/>
      <c r="J87" s="31"/>
      <c r="K87" s="35"/>
      <c r="L87" s="3"/>
      <c r="AI87" s="3"/>
      <c r="AV87" s="3"/>
      <c r="AX87" s="3"/>
      <c r="BB87" s="3"/>
    </row>
    <row r="88" spans="1:54" x14ac:dyDescent="0.35">
      <c r="B88" s="8"/>
      <c r="C88" s="57" t="s">
        <v>187</v>
      </c>
      <c r="D88" s="54"/>
      <c r="E88" s="6"/>
      <c r="F88" s="19"/>
      <c r="G88" s="24">
        <v>-139.83000000000001</v>
      </c>
      <c r="H88" s="24">
        <v>-0.04</v>
      </c>
      <c r="I88" s="31"/>
      <c r="J88" s="31"/>
      <c r="K88" s="35"/>
    </row>
    <row r="89" spans="1:54" x14ac:dyDescent="0.35">
      <c r="C89" s="58" t="s">
        <v>174</v>
      </c>
      <c r="D89" s="54"/>
      <c r="E89" s="6"/>
      <c r="F89" s="19"/>
      <c r="G89" s="25">
        <v>-139.83000000000001</v>
      </c>
      <c r="H89" s="25">
        <v>-0.04</v>
      </c>
      <c r="I89" s="31"/>
      <c r="J89" s="31"/>
      <c r="K89" s="35"/>
    </row>
    <row r="90" spans="1:54" x14ac:dyDescent="0.35">
      <c r="C90" s="57"/>
      <c r="D90" s="54"/>
      <c r="E90" s="6"/>
      <c r="F90" s="19"/>
      <c r="G90" s="24"/>
      <c r="H90" s="24"/>
      <c r="I90" s="31"/>
      <c r="J90" s="31"/>
      <c r="K90" s="35"/>
    </row>
    <row r="91" spans="1:54" x14ac:dyDescent="0.35">
      <c r="C91" s="60" t="s">
        <v>188</v>
      </c>
      <c r="D91" s="55"/>
      <c r="E91" s="5"/>
      <c r="F91" s="20"/>
      <c r="G91" s="26">
        <v>345968.28</v>
      </c>
      <c r="H91" s="26">
        <v>100</v>
      </c>
      <c r="I91" s="32"/>
      <c r="J91" s="32"/>
      <c r="K91" s="36"/>
    </row>
    <row r="94" spans="1:54" x14ac:dyDescent="0.35">
      <c r="C94" s="1" t="s">
        <v>189</v>
      </c>
    </row>
    <row r="95" spans="1:54" x14ac:dyDescent="0.35">
      <c r="C95" s="37" t="s">
        <v>190</v>
      </c>
      <c r="D95" s="37"/>
      <c r="E95" s="37"/>
      <c r="F95" s="37"/>
      <c r="G95" s="37"/>
      <c r="H95" s="37"/>
      <c r="I95" s="37"/>
      <c r="J95" s="37"/>
      <c r="K95" s="37"/>
    </row>
    <row r="96" spans="1:54" x14ac:dyDescent="0.35">
      <c r="C96" s="2" t="s">
        <v>191</v>
      </c>
    </row>
    <row r="97" spans="3:11" x14ac:dyDescent="0.35">
      <c r="C97" s="2" t="s">
        <v>192</v>
      </c>
    </row>
    <row r="98" spans="3:11" ht="30" customHeight="1" x14ac:dyDescent="0.35">
      <c r="C98" s="83" t="s">
        <v>193</v>
      </c>
      <c r="D98" s="84"/>
      <c r="E98" s="84"/>
      <c r="F98" s="84"/>
      <c r="G98" s="84"/>
      <c r="H98" s="84"/>
      <c r="I98" s="84"/>
      <c r="J98" s="84"/>
      <c r="K98" s="84"/>
    </row>
    <row r="99" spans="3:11" x14ac:dyDescent="0.35">
      <c r="C99" s="2" t="s">
        <v>194</v>
      </c>
    </row>
    <row r="101" spans="3:11" x14ac:dyDescent="0.35">
      <c r="C101" s="80" t="s">
        <v>4901</v>
      </c>
      <c r="E101" s="80" t="s">
        <v>4902</v>
      </c>
      <c r="F101" s="81"/>
    </row>
    <row r="102" spans="3:11" x14ac:dyDescent="0.35">
      <c r="E102" s="2" t="s">
        <v>4911</v>
      </c>
    </row>
  </sheetData>
  <mergeCells count="1">
    <mergeCell ref="C98:K98"/>
  </mergeCells>
  <hyperlinks>
    <hyperlink ref="J2" location="'Index'!A1" display="'Index'!A1" xr:uid="{74A37608-7260-4834-A02B-F54FC037CC0E}"/>
  </hyperlinks>
  <pageMargins left="0.7" right="0.7" top="0.75" bottom="0.75" header="0.3" footer="0.3"/>
  <pageSetup orientation="portrait" horizontalDpi="4294967293"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33295-EAD4-407B-A9D2-5D26E87FCF1A}">
  <sheetPr codeName="Sheet198"/>
  <dimension ref="A1:IV321"/>
  <sheetViews>
    <sheetView showGridLines="0" zoomScale="90" zoomScaleNormal="90" workbookViewId="0">
      <pane ySplit="6" topLeftCell="A301"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3854</v>
      </c>
      <c r="J2" s="38" t="s">
        <v>4601</v>
      </c>
    </row>
    <row r="3" spans="1:54" ht="16" x14ac:dyDescent="0.4">
      <c r="C3" s="1" t="s">
        <v>28</v>
      </c>
      <c r="D3" s="21" t="s">
        <v>3855</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1994</v>
      </c>
      <c r="C10" s="57" t="s">
        <v>1995</v>
      </c>
      <c r="D10" s="54" t="s">
        <v>1996</v>
      </c>
      <c r="E10" s="6" t="s">
        <v>173</v>
      </c>
      <c r="F10" s="19">
        <v>33105</v>
      </c>
      <c r="G10" s="24">
        <v>2047.66</v>
      </c>
      <c r="H10" s="24">
        <v>1.64</v>
      </c>
      <c r="I10" s="31"/>
      <c r="J10" s="31"/>
      <c r="K10" s="35"/>
    </row>
    <row r="11" spans="1:54" x14ac:dyDescent="0.35">
      <c r="B11" s="8" t="s">
        <v>2216</v>
      </c>
      <c r="C11" s="57" t="s">
        <v>2217</v>
      </c>
      <c r="D11" s="54" t="s">
        <v>2218</v>
      </c>
      <c r="E11" s="6" t="s">
        <v>173</v>
      </c>
      <c r="F11" s="19">
        <v>115558</v>
      </c>
      <c r="G11" s="24">
        <v>1894.52</v>
      </c>
      <c r="H11" s="24">
        <v>1.52</v>
      </c>
      <c r="I11" s="31"/>
      <c r="J11" s="31"/>
      <c r="K11" s="35"/>
    </row>
    <row r="12" spans="1:54" x14ac:dyDescent="0.35">
      <c r="B12" s="8" t="s">
        <v>2090</v>
      </c>
      <c r="C12" s="57" t="s">
        <v>2091</v>
      </c>
      <c r="D12" s="54" t="s">
        <v>2092</v>
      </c>
      <c r="E12" s="6" t="s">
        <v>128</v>
      </c>
      <c r="F12" s="19">
        <v>417661</v>
      </c>
      <c r="G12" s="24">
        <v>1711.16</v>
      </c>
      <c r="H12" s="24">
        <v>1.37</v>
      </c>
      <c r="I12" s="31"/>
      <c r="J12" s="31"/>
      <c r="K12" s="35"/>
    </row>
    <row r="13" spans="1:54" x14ac:dyDescent="0.35">
      <c r="B13" s="8" t="s">
        <v>274</v>
      </c>
      <c r="C13" s="57" t="s">
        <v>275</v>
      </c>
      <c r="D13" s="54" t="s">
        <v>276</v>
      </c>
      <c r="E13" s="6" t="s">
        <v>128</v>
      </c>
      <c r="F13" s="19">
        <v>84169</v>
      </c>
      <c r="G13" s="24">
        <v>1559.74</v>
      </c>
      <c r="H13" s="24">
        <v>1.25</v>
      </c>
      <c r="I13" s="31"/>
      <c r="J13" s="31"/>
      <c r="K13" s="35"/>
    </row>
    <row r="14" spans="1:54" x14ac:dyDescent="0.35">
      <c r="B14" s="8" t="s">
        <v>2234</v>
      </c>
      <c r="C14" s="57" t="s">
        <v>2235</v>
      </c>
      <c r="D14" s="54" t="s">
        <v>2236</v>
      </c>
      <c r="E14" s="6" t="s">
        <v>173</v>
      </c>
      <c r="F14" s="19">
        <v>31017</v>
      </c>
      <c r="G14" s="24">
        <v>1528.64</v>
      </c>
      <c r="H14" s="24">
        <v>1.23</v>
      </c>
      <c r="I14" s="31"/>
      <c r="J14" s="31"/>
      <c r="K14" s="35"/>
    </row>
    <row r="15" spans="1:54" x14ac:dyDescent="0.35">
      <c r="B15" s="8" t="s">
        <v>2188</v>
      </c>
      <c r="C15" s="57" t="s">
        <v>2189</v>
      </c>
      <c r="D15" s="54" t="s">
        <v>2190</v>
      </c>
      <c r="E15" s="6" t="s">
        <v>81</v>
      </c>
      <c r="F15" s="19">
        <v>97772</v>
      </c>
      <c r="G15" s="24">
        <v>1494.59</v>
      </c>
      <c r="H15" s="24">
        <v>1.2</v>
      </c>
      <c r="I15" s="31"/>
      <c r="J15" s="31"/>
      <c r="K15" s="35"/>
    </row>
    <row r="16" spans="1:54" x14ac:dyDescent="0.35">
      <c r="B16" s="8" t="s">
        <v>258</v>
      </c>
      <c r="C16" s="57" t="s">
        <v>259</v>
      </c>
      <c r="D16" s="54" t="s">
        <v>260</v>
      </c>
      <c r="E16" s="6" t="s">
        <v>81</v>
      </c>
      <c r="F16" s="19">
        <v>255446</v>
      </c>
      <c r="G16" s="24">
        <v>1448.76</v>
      </c>
      <c r="H16" s="24">
        <v>1.1599999999999999</v>
      </c>
      <c r="I16" s="31"/>
      <c r="J16" s="31"/>
      <c r="K16" s="35"/>
    </row>
    <row r="17" spans="2:11" x14ac:dyDescent="0.35">
      <c r="B17" s="8" t="s">
        <v>208</v>
      </c>
      <c r="C17" s="57" t="s">
        <v>209</v>
      </c>
      <c r="D17" s="54" t="s">
        <v>210</v>
      </c>
      <c r="E17" s="6" t="s">
        <v>100</v>
      </c>
      <c r="F17" s="19">
        <v>581800</v>
      </c>
      <c r="G17" s="24">
        <v>1408.77</v>
      </c>
      <c r="H17" s="24">
        <v>1.1299999999999999</v>
      </c>
      <c r="I17" s="31"/>
      <c r="J17" s="31"/>
      <c r="K17" s="35"/>
    </row>
    <row r="18" spans="2:11" x14ac:dyDescent="0.35">
      <c r="B18" s="8" t="s">
        <v>3856</v>
      </c>
      <c r="C18" s="57" t="s">
        <v>3857</v>
      </c>
      <c r="D18" s="54" t="s">
        <v>3858</v>
      </c>
      <c r="E18" s="6" t="s">
        <v>173</v>
      </c>
      <c r="F18" s="19">
        <v>126109</v>
      </c>
      <c r="G18" s="24">
        <v>1406.18</v>
      </c>
      <c r="H18" s="24">
        <v>1.1299999999999999</v>
      </c>
      <c r="I18" s="31"/>
      <c r="J18" s="31"/>
      <c r="K18" s="35"/>
    </row>
    <row r="19" spans="2:11" x14ac:dyDescent="0.35">
      <c r="B19" s="8" t="s">
        <v>3859</v>
      </c>
      <c r="C19" s="57" t="s">
        <v>3860</v>
      </c>
      <c r="D19" s="54" t="s">
        <v>3861</v>
      </c>
      <c r="E19" s="6" t="s">
        <v>267</v>
      </c>
      <c r="F19" s="19">
        <v>50712</v>
      </c>
      <c r="G19" s="24">
        <v>1246.42</v>
      </c>
      <c r="H19" s="24">
        <v>1</v>
      </c>
      <c r="I19" s="31"/>
      <c r="J19" s="31"/>
      <c r="K19" s="35"/>
    </row>
    <row r="20" spans="2:11" x14ac:dyDescent="0.35">
      <c r="B20" s="8" t="s">
        <v>2583</v>
      </c>
      <c r="C20" s="57" t="s">
        <v>2584</v>
      </c>
      <c r="D20" s="54" t="s">
        <v>2585</v>
      </c>
      <c r="E20" s="6" t="s">
        <v>43</v>
      </c>
      <c r="F20" s="19">
        <v>509733</v>
      </c>
      <c r="G20" s="24">
        <v>1205.82</v>
      </c>
      <c r="H20" s="24">
        <v>0.97</v>
      </c>
      <c r="I20" s="31"/>
      <c r="J20" s="31"/>
      <c r="K20" s="35"/>
    </row>
    <row r="21" spans="2:11" x14ac:dyDescent="0.35">
      <c r="B21" s="8" t="s">
        <v>2306</v>
      </c>
      <c r="C21" s="57" t="s">
        <v>2307</v>
      </c>
      <c r="D21" s="54" t="s">
        <v>2308</v>
      </c>
      <c r="E21" s="6" t="s">
        <v>199</v>
      </c>
      <c r="F21" s="19">
        <v>89604</v>
      </c>
      <c r="G21" s="24">
        <v>1111.9000000000001</v>
      </c>
      <c r="H21" s="24">
        <v>0.89</v>
      </c>
      <c r="I21" s="31"/>
      <c r="J21" s="31"/>
      <c r="K21" s="35"/>
    </row>
    <row r="22" spans="2:11" x14ac:dyDescent="0.35">
      <c r="B22" s="8" t="s">
        <v>3862</v>
      </c>
      <c r="C22" s="57" t="s">
        <v>3863</v>
      </c>
      <c r="D22" s="54" t="s">
        <v>3864</v>
      </c>
      <c r="E22" s="6" t="s">
        <v>139</v>
      </c>
      <c r="F22" s="19">
        <v>10968</v>
      </c>
      <c r="G22" s="24">
        <v>1107.92</v>
      </c>
      <c r="H22" s="24">
        <v>0.89</v>
      </c>
      <c r="I22" s="31"/>
      <c r="J22" s="31"/>
      <c r="K22" s="35"/>
    </row>
    <row r="23" spans="2:11" x14ac:dyDescent="0.35">
      <c r="B23" s="8" t="s">
        <v>2200</v>
      </c>
      <c r="C23" s="57" t="s">
        <v>2201</v>
      </c>
      <c r="D23" s="54" t="s">
        <v>2202</v>
      </c>
      <c r="E23" s="6" t="s">
        <v>173</v>
      </c>
      <c r="F23" s="19">
        <v>37555</v>
      </c>
      <c r="G23" s="24">
        <v>1088.01</v>
      </c>
      <c r="H23" s="24">
        <v>0.87</v>
      </c>
      <c r="I23" s="31"/>
      <c r="J23" s="31"/>
      <c r="K23" s="35"/>
    </row>
    <row r="24" spans="2:11" x14ac:dyDescent="0.35">
      <c r="B24" s="8" t="s">
        <v>905</v>
      </c>
      <c r="C24" s="57" t="s">
        <v>906</v>
      </c>
      <c r="D24" s="54" t="s">
        <v>907</v>
      </c>
      <c r="E24" s="6" t="s">
        <v>81</v>
      </c>
      <c r="F24" s="19">
        <v>82408</v>
      </c>
      <c r="G24" s="24">
        <v>1076.08</v>
      </c>
      <c r="H24" s="24">
        <v>0.86</v>
      </c>
      <c r="I24" s="31"/>
      <c r="J24" s="31"/>
      <c r="K24" s="35"/>
    </row>
    <row r="25" spans="2:11" x14ac:dyDescent="0.35">
      <c r="B25" s="8" t="s">
        <v>3865</v>
      </c>
      <c r="C25" s="57" t="s">
        <v>3866</v>
      </c>
      <c r="D25" s="54" t="s">
        <v>3867</v>
      </c>
      <c r="E25" s="6" t="s">
        <v>81</v>
      </c>
      <c r="F25" s="19">
        <v>399544</v>
      </c>
      <c r="G25" s="24">
        <v>1073.77</v>
      </c>
      <c r="H25" s="24">
        <v>0.86</v>
      </c>
      <c r="I25" s="31"/>
      <c r="J25" s="31"/>
      <c r="K25" s="35"/>
    </row>
    <row r="26" spans="2:11" x14ac:dyDescent="0.35">
      <c r="B26" s="8" t="s">
        <v>3868</v>
      </c>
      <c r="C26" s="57" t="s">
        <v>3869</v>
      </c>
      <c r="D26" s="54" t="s">
        <v>3870</v>
      </c>
      <c r="E26" s="6" t="s">
        <v>286</v>
      </c>
      <c r="F26" s="19">
        <v>17565</v>
      </c>
      <c r="G26" s="24">
        <v>1051.7</v>
      </c>
      <c r="H26" s="24">
        <v>0.84</v>
      </c>
      <c r="I26" s="31"/>
      <c r="J26" s="31"/>
      <c r="K26" s="35"/>
    </row>
    <row r="27" spans="2:11" x14ac:dyDescent="0.35">
      <c r="B27" s="8" t="s">
        <v>302</v>
      </c>
      <c r="C27" s="57" t="s">
        <v>303</v>
      </c>
      <c r="D27" s="54" t="s">
        <v>304</v>
      </c>
      <c r="E27" s="6" t="s">
        <v>116</v>
      </c>
      <c r="F27" s="19">
        <v>63770</v>
      </c>
      <c r="G27" s="24">
        <v>1040.5999999999999</v>
      </c>
      <c r="H27" s="24">
        <v>0.83</v>
      </c>
      <c r="I27" s="31"/>
      <c r="J27" s="31"/>
      <c r="K27" s="35"/>
    </row>
    <row r="28" spans="2:11" x14ac:dyDescent="0.35">
      <c r="B28" s="8" t="s">
        <v>3871</v>
      </c>
      <c r="C28" s="57" t="s">
        <v>3872</v>
      </c>
      <c r="D28" s="54" t="s">
        <v>3873</v>
      </c>
      <c r="E28" s="6" t="s">
        <v>120</v>
      </c>
      <c r="F28" s="19">
        <v>79484</v>
      </c>
      <c r="G28" s="24">
        <v>1017.95</v>
      </c>
      <c r="H28" s="24">
        <v>0.82</v>
      </c>
      <c r="I28" s="31"/>
      <c r="J28" s="31"/>
      <c r="K28" s="35"/>
    </row>
    <row r="29" spans="2:11" x14ac:dyDescent="0.35">
      <c r="B29" s="8" t="s">
        <v>3874</v>
      </c>
      <c r="C29" s="57" t="s">
        <v>3875</v>
      </c>
      <c r="D29" s="54" t="s">
        <v>3876</v>
      </c>
      <c r="E29" s="6" t="s">
        <v>104</v>
      </c>
      <c r="F29" s="19">
        <v>54806</v>
      </c>
      <c r="G29" s="24">
        <v>1015.8</v>
      </c>
      <c r="H29" s="24">
        <v>0.81</v>
      </c>
      <c r="I29" s="31"/>
      <c r="J29" s="31"/>
      <c r="K29" s="35"/>
    </row>
    <row r="30" spans="2:11" x14ac:dyDescent="0.35">
      <c r="B30" s="8" t="s">
        <v>2250</v>
      </c>
      <c r="C30" s="57" t="s">
        <v>2251</v>
      </c>
      <c r="D30" s="54" t="s">
        <v>2252</v>
      </c>
      <c r="E30" s="6" t="s">
        <v>57</v>
      </c>
      <c r="F30" s="19">
        <v>318228</v>
      </c>
      <c r="G30" s="24">
        <v>985.55</v>
      </c>
      <c r="H30" s="24">
        <v>0.79</v>
      </c>
      <c r="I30" s="31"/>
      <c r="J30" s="31"/>
      <c r="K30" s="35"/>
    </row>
    <row r="31" spans="2:11" x14ac:dyDescent="0.35">
      <c r="B31" s="8" t="s">
        <v>887</v>
      </c>
      <c r="C31" s="57" t="s">
        <v>888</v>
      </c>
      <c r="D31" s="54" t="s">
        <v>889</v>
      </c>
      <c r="E31" s="6" t="s">
        <v>146</v>
      </c>
      <c r="F31" s="19">
        <v>159252</v>
      </c>
      <c r="G31" s="24">
        <v>938.87</v>
      </c>
      <c r="H31" s="24">
        <v>0.75</v>
      </c>
      <c r="I31" s="31"/>
      <c r="J31" s="31"/>
      <c r="K31" s="35"/>
    </row>
    <row r="32" spans="2:11" x14ac:dyDescent="0.35">
      <c r="B32" s="8" t="s">
        <v>1988</v>
      </c>
      <c r="C32" s="57" t="s">
        <v>643</v>
      </c>
      <c r="D32" s="54" t="s">
        <v>1989</v>
      </c>
      <c r="E32" s="6" t="s">
        <v>1990</v>
      </c>
      <c r="F32" s="19">
        <v>33935</v>
      </c>
      <c r="G32" s="24">
        <v>934.16</v>
      </c>
      <c r="H32" s="24">
        <v>0.75</v>
      </c>
      <c r="I32" s="31"/>
      <c r="J32" s="31"/>
      <c r="K32" s="35"/>
    </row>
    <row r="33" spans="2:11" x14ac:dyDescent="0.35">
      <c r="B33" s="8" t="s">
        <v>2159</v>
      </c>
      <c r="C33" s="57" t="s">
        <v>2160</v>
      </c>
      <c r="D33" s="54" t="s">
        <v>2161</v>
      </c>
      <c r="E33" s="6" t="s">
        <v>116</v>
      </c>
      <c r="F33" s="19">
        <v>77772</v>
      </c>
      <c r="G33" s="24">
        <v>921.6</v>
      </c>
      <c r="H33" s="24">
        <v>0.74</v>
      </c>
      <c r="I33" s="31"/>
      <c r="J33" s="31"/>
      <c r="K33" s="35"/>
    </row>
    <row r="34" spans="2:11" x14ac:dyDescent="0.35">
      <c r="B34" s="8" t="s">
        <v>2580</v>
      </c>
      <c r="C34" s="57" t="s">
        <v>2581</v>
      </c>
      <c r="D34" s="54" t="s">
        <v>2582</v>
      </c>
      <c r="E34" s="6" t="s">
        <v>124</v>
      </c>
      <c r="F34" s="19">
        <v>139980</v>
      </c>
      <c r="G34" s="24">
        <v>895.66</v>
      </c>
      <c r="H34" s="24">
        <v>0.72</v>
      </c>
      <c r="I34" s="31"/>
      <c r="J34" s="31"/>
      <c r="K34" s="35"/>
    </row>
    <row r="35" spans="2:11" x14ac:dyDescent="0.35">
      <c r="B35" s="8" t="s">
        <v>3877</v>
      </c>
      <c r="C35" s="57" t="s">
        <v>1495</v>
      </c>
      <c r="D35" s="54" t="s">
        <v>3878</v>
      </c>
      <c r="E35" s="6" t="s">
        <v>173</v>
      </c>
      <c r="F35" s="19">
        <v>94816</v>
      </c>
      <c r="G35" s="24">
        <v>871.6</v>
      </c>
      <c r="H35" s="24">
        <v>0.7</v>
      </c>
      <c r="I35" s="31"/>
      <c r="J35" s="31"/>
      <c r="K35" s="35"/>
    </row>
    <row r="36" spans="2:11" x14ac:dyDescent="0.35">
      <c r="B36" s="8" t="s">
        <v>3879</v>
      </c>
      <c r="C36" s="57" t="s">
        <v>3880</v>
      </c>
      <c r="D36" s="54" t="s">
        <v>3881</v>
      </c>
      <c r="E36" s="6" t="s">
        <v>173</v>
      </c>
      <c r="F36" s="19">
        <v>74631</v>
      </c>
      <c r="G36" s="24">
        <v>868.52</v>
      </c>
      <c r="H36" s="24">
        <v>0.7</v>
      </c>
      <c r="I36" s="31"/>
      <c r="J36" s="31"/>
      <c r="K36" s="35"/>
    </row>
    <row r="37" spans="2:11" x14ac:dyDescent="0.35">
      <c r="B37" s="8" t="s">
        <v>965</v>
      </c>
      <c r="C37" s="57" t="s">
        <v>966</v>
      </c>
      <c r="D37" s="54" t="s">
        <v>967</v>
      </c>
      <c r="E37" s="6" t="s">
        <v>173</v>
      </c>
      <c r="F37" s="19">
        <v>491611</v>
      </c>
      <c r="G37" s="24">
        <v>866.17</v>
      </c>
      <c r="H37" s="24">
        <v>0.69</v>
      </c>
      <c r="I37" s="31"/>
      <c r="J37" s="31"/>
      <c r="K37" s="35"/>
    </row>
    <row r="38" spans="2:11" x14ac:dyDescent="0.35">
      <c r="B38" s="8" t="s">
        <v>1961</v>
      </c>
      <c r="C38" s="57" t="s">
        <v>1962</v>
      </c>
      <c r="D38" s="54" t="s">
        <v>1963</v>
      </c>
      <c r="E38" s="6" t="s">
        <v>43</v>
      </c>
      <c r="F38" s="19">
        <v>467660</v>
      </c>
      <c r="G38" s="24">
        <v>839.59</v>
      </c>
      <c r="H38" s="24">
        <v>0.67</v>
      </c>
      <c r="I38" s="31"/>
      <c r="J38" s="31"/>
      <c r="K38" s="35"/>
    </row>
    <row r="39" spans="2:11" x14ac:dyDescent="0.35">
      <c r="B39" s="8" t="s">
        <v>956</v>
      </c>
      <c r="C39" s="57" t="s">
        <v>957</v>
      </c>
      <c r="D39" s="54" t="s">
        <v>958</v>
      </c>
      <c r="E39" s="6" t="s">
        <v>70</v>
      </c>
      <c r="F39" s="19">
        <v>82369</v>
      </c>
      <c r="G39" s="24">
        <v>835.88</v>
      </c>
      <c r="H39" s="24">
        <v>0.67</v>
      </c>
      <c r="I39" s="31"/>
      <c r="J39" s="31"/>
      <c r="K39" s="35"/>
    </row>
    <row r="40" spans="2:11" x14ac:dyDescent="0.35">
      <c r="B40" s="8" t="s">
        <v>3882</v>
      </c>
      <c r="C40" s="57" t="s">
        <v>3883</v>
      </c>
      <c r="D40" s="54" t="s">
        <v>3884</v>
      </c>
      <c r="E40" s="6" t="s">
        <v>57</v>
      </c>
      <c r="F40" s="19">
        <v>78294</v>
      </c>
      <c r="G40" s="24">
        <v>825.45</v>
      </c>
      <c r="H40" s="24">
        <v>0.66</v>
      </c>
      <c r="I40" s="31"/>
      <c r="J40" s="31"/>
      <c r="K40" s="35"/>
    </row>
    <row r="41" spans="2:11" x14ac:dyDescent="0.35">
      <c r="B41" s="8" t="s">
        <v>3885</v>
      </c>
      <c r="C41" s="57" t="s">
        <v>3886</v>
      </c>
      <c r="D41" s="54" t="s">
        <v>3887</v>
      </c>
      <c r="E41" s="6" t="s">
        <v>311</v>
      </c>
      <c r="F41" s="19">
        <v>154814</v>
      </c>
      <c r="G41" s="24">
        <v>816.02</v>
      </c>
      <c r="H41" s="24">
        <v>0.65</v>
      </c>
      <c r="I41" s="31"/>
      <c r="J41" s="31"/>
      <c r="K41" s="35"/>
    </row>
    <row r="42" spans="2:11" x14ac:dyDescent="0.35">
      <c r="B42" s="8" t="s">
        <v>3888</v>
      </c>
      <c r="C42" s="57" t="s">
        <v>3889</v>
      </c>
      <c r="D42" s="54" t="s">
        <v>3890</v>
      </c>
      <c r="E42" s="6" t="s">
        <v>81</v>
      </c>
      <c r="F42" s="19">
        <v>58796</v>
      </c>
      <c r="G42" s="24">
        <v>808.74</v>
      </c>
      <c r="H42" s="24">
        <v>0.65</v>
      </c>
      <c r="I42" s="31"/>
      <c r="J42" s="31"/>
      <c r="K42" s="35"/>
    </row>
    <row r="43" spans="2:11" x14ac:dyDescent="0.35">
      <c r="B43" s="8" t="s">
        <v>3891</v>
      </c>
      <c r="C43" s="57" t="s">
        <v>3892</v>
      </c>
      <c r="D43" s="54" t="s">
        <v>3893</v>
      </c>
      <c r="E43" s="6" t="s">
        <v>139</v>
      </c>
      <c r="F43" s="19">
        <v>421287</v>
      </c>
      <c r="G43" s="24">
        <v>804.83</v>
      </c>
      <c r="H43" s="24">
        <v>0.65</v>
      </c>
      <c r="I43" s="31"/>
      <c r="J43" s="31"/>
      <c r="K43" s="35"/>
    </row>
    <row r="44" spans="2:11" x14ac:dyDescent="0.35">
      <c r="B44" s="8" t="s">
        <v>3894</v>
      </c>
      <c r="C44" s="57" t="s">
        <v>3895</v>
      </c>
      <c r="D44" s="54" t="s">
        <v>3896</v>
      </c>
      <c r="E44" s="6" t="s">
        <v>81</v>
      </c>
      <c r="F44" s="19">
        <v>46305</v>
      </c>
      <c r="G44" s="24">
        <v>803.53</v>
      </c>
      <c r="H44" s="24">
        <v>0.64</v>
      </c>
      <c r="I44" s="31"/>
      <c r="J44" s="31"/>
      <c r="K44" s="35"/>
    </row>
    <row r="45" spans="2:11" x14ac:dyDescent="0.35">
      <c r="B45" s="8" t="s">
        <v>2135</v>
      </c>
      <c r="C45" s="57" t="s">
        <v>2136</v>
      </c>
      <c r="D45" s="54" t="s">
        <v>2137</v>
      </c>
      <c r="E45" s="6" t="s">
        <v>311</v>
      </c>
      <c r="F45" s="19">
        <v>22557</v>
      </c>
      <c r="G45" s="24">
        <v>791.28</v>
      </c>
      <c r="H45" s="24">
        <v>0.63</v>
      </c>
      <c r="I45" s="31"/>
      <c r="J45" s="31"/>
      <c r="K45" s="35"/>
    </row>
    <row r="46" spans="2:11" x14ac:dyDescent="0.35">
      <c r="B46" s="8" t="s">
        <v>3897</v>
      </c>
      <c r="C46" s="57" t="s">
        <v>3898</v>
      </c>
      <c r="D46" s="54" t="s">
        <v>3899</v>
      </c>
      <c r="E46" s="6" t="s">
        <v>47</v>
      </c>
      <c r="F46" s="19">
        <v>126294</v>
      </c>
      <c r="G46" s="24">
        <v>790.47</v>
      </c>
      <c r="H46" s="24">
        <v>0.63</v>
      </c>
      <c r="I46" s="31"/>
      <c r="J46" s="31"/>
      <c r="K46" s="35"/>
    </row>
    <row r="47" spans="2:11" x14ac:dyDescent="0.35">
      <c r="B47" s="8" t="s">
        <v>2011</v>
      </c>
      <c r="C47" s="57" t="s">
        <v>2012</v>
      </c>
      <c r="D47" s="54" t="s">
        <v>2013</v>
      </c>
      <c r="E47" s="6" t="s">
        <v>57</v>
      </c>
      <c r="F47" s="19">
        <v>68314</v>
      </c>
      <c r="G47" s="24">
        <v>778.81</v>
      </c>
      <c r="H47" s="24">
        <v>0.62</v>
      </c>
      <c r="I47" s="31"/>
      <c r="J47" s="31"/>
      <c r="K47" s="35"/>
    </row>
    <row r="48" spans="2:11" x14ac:dyDescent="0.35">
      <c r="B48" s="8" t="s">
        <v>3900</v>
      </c>
      <c r="C48" s="57" t="s">
        <v>3901</v>
      </c>
      <c r="D48" s="54" t="s">
        <v>3902</v>
      </c>
      <c r="E48" s="6" t="s">
        <v>490</v>
      </c>
      <c r="F48" s="19">
        <v>599589</v>
      </c>
      <c r="G48" s="24">
        <v>774.43</v>
      </c>
      <c r="H48" s="24">
        <v>0.62</v>
      </c>
      <c r="I48" s="31"/>
      <c r="J48" s="31"/>
      <c r="K48" s="35"/>
    </row>
    <row r="49" spans="2:11" x14ac:dyDescent="0.35">
      <c r="B49" s="8" t="s">
        <v>3903</v>
      </c>
      <c r="C49" s="57" t="s">
        <v>3904</v>
      </c>
      <c r="D49" s="54" t="s">
        <v>3905</v>
      </c>
      <c r="E49" s="6" t="s">
        <v>833</v>
      </c>
      <c r="F49" s="19">
        <v>385731</v>
      </c>
      <c r="G49" s="24">
        <v>762.32</v>
      </c>
      <c r="H49" s="24">
        <v>0.61</v>
      </c>
      <c r="I49" s="31"/>
      <c r="J49" s="31"/>
      <c r="K49" s="35"/>
    </row>
    <row r="50" spans="2:11" x14ac:dyDescent="0.35">
      <c r="B50" s="8" t="s">
        <v>2132</v>
      </c>
      <c r="C50" s="57" t="s">
        <v>2133</v>
      </c>
      <c r="D50" s="54" t="s">
        <v>2134</v>
      </c>
      <c r="E50" s="6" t="s">
        <v>311</v>
      </c>
      <c r="F50" s="19">
        <v>10338</v>
      </c>
      <c r="G50" s="24">
        <v>754.24</v>
      </c>
      <c r="H50" s="24">
        <v>0.6</v>
      </c>
      <c r="I50" s="31"/>
      <c r="J50" s="31"/>
      <c r="K50" s="35"/>
    </row>
    <row r="51" spans="2:11" x14ac:dyDescent="0.35">
      <c r="B51" s="8" t="s">
        <v>2222</v>
      </c>
      <c r="C51" s="57" t="s">
        <v>2223</v>
      </c>
      <c r="D51" s="54" t="s">
        <v>2224</v>
      </c>
      <c r="E51" s="6" t="s">
        <v>239</v>
      </c>
      <c r="F51" s="19">
        <v>581973</v>
      </c>
      <c r="G51" s="24">
        <v>751.27</v>
      </c>
      <c r="H51" s="24">
        <v>0.6</v>
      </c>
      <c r="I51" s="31"/>
      <c r="J51" s="31"/>
      <c r="K51" s="35"/>
    </row>
    <row r="52" spans="2:11" x14ac:dyDescent="0.35">
      <c r="B52" s="8" t="s">
        <v>830</v>
      </c>
      <c r="C52" s="57" t="s">
        <v>831</v>
      </c>
      <c r="D52" s="54" t="s">
        <v>832</v>
      </c>
      <c r="E52" s="6" t="s">
        <v>833</v>
      </c>
      <c r="F52" s="19">
        <v>203977</v>
      </c>
      <c r="G52" s="24">
        <v>747.98</v>
      </c>
      <c r="H52" s="24">
        <v>0.6</v>
      </c>
      <c r="I52" s="31"/>
      <c r="J52" s="31"/>
      <c r="K52" s="35"/>
    </row>
    <row r="53" spans="2:11" x14ac:dyDescent="0.35">
      <c r="B53" s="8" t="s">
        <v>151</v>
      </c>
      <c r="C53" s="57" t="s">
        <v>152</v>
      </c>
      <c r="D53" s="54" t="s">
        <v>153</v>
      </c>
      <c r="E53" s="6" t="s">
        <v>128</v>
      </c>
      <c r="F53" s="19">
        <v>40453</v>
      </c>
      <c r="G53" s="24">
        <v>747.98</v>
      </c>
      <c r="H53" s="24">
        <v>0.6</v>
      </c>
      <c r="I53" s="31"/>
      <c r="J53" s="31"/>
      <c r="K53" s="35"/>
    </row>
    <row r="54" spans="2:11" x14ac:dyDescent="0.35">
      <c r="B54" s="8" t="s">
        <v>3906</v>
      </c>
      <c r="C54" s="57" t="s">
        <v>3907</v>
      </c>
      <c r="D54" s="54" t="s">
        <v>3908</v>
      </c>
      <c r="E54" s="6" t="s">
        <v>128</v>
      </c>
      <c r="F54" s="19">
        <v>12265</v>
      </c>
      <c r="G54" s="24">
        <v>743.87</v>
      </c>
      <c r="H54" s="24">
        <v>0.6</v>
      </c>
      <c r="I54" s="31"/>
      <c r="J54" s="31"/>
      <c r="K54" s="35"/>
    </row>
    <row r="55" spans="2:11" x14ac:dyDescent="0.35">
      <c r="B55" s="8" t="s">
        <v>3909</v>
      </c>
      <c r="C55" s="57" t="s">
        <v>3910</v>
      </c>
      <c r="D55" s="54" t="s">
        <v>3911</v>
      </c>
      <c r="E55" s="6" t="s">
        <v>343</v>
      </c>
      <c r="F55" s="19">
        <v>81576</v>
      </c>
      <c r="G55" s="24">
        <v>740.67</v>
      </c>
      <c r="H55" s="24">
        <v>0.59</v>
      </c>
      <c r="I55" s="31"/>
      <c r="J55" s="31"/>
      <c r="K55" s="35"/>
    </row>
    <row r="56" spans="2:11" x14ac:dyDescent="0.35">
      <c r="B56" s="8" t="s">
        <v>3912</v>
      </c>
      <c r="C56" s="57" t="s">
        <v>3913</v>
      </c>
      <c r="D56" s="54" t="s">
        <v>3914</v>
      </c>
      <c r="E56" s="6" t="s">
        <v>116</v>
      </c>
      <c r="F56" s="19">
        <v>434922</v>
      </c>
      <c r="G56" s="24">
        <v>730.1</v>
      </c>
      <c r="H56" s="24">
        <v>0.59</v>
      </c>
      <c r="I56" s="31"/>
      <c r="J56" s="31"/>
      <c r="K56" s="35"/>
    </row>
    <row r="57" spans="2:11" x14ac:dyDescent="0.35">
      <c r="B57" s="8" t="s">
        <v>143</v>
      </c>
      <c r="C57" s="57" t="s">
        <v>144</v>
      </c>
      <c r="D57" s="54" t="s">
        <v>145</v>
      </c>
      <c r="E57" s="6" t="s">
        <v>146</v>
      </c>
      <c r="F57" s="19">
        <v>23898</v>
      </c>
      <c r="G57" s="24">
        <v>717.63</v>
      </c>
      <c r="H57" s="24">
        <v>0.57999999999999996</v>
      </c>
      <c r="I57" s="31"/>
      <c r="J57" s="31"/>
      <c r="K57" s="35"/>
    </row>
    <row r="58" spans="2:11" x14ac:dyDescent="0.35">
      <c r="B58" s="8" t="s">
        <v>937</v>
      </c>
      <c r="C58" s="57" t="s">
        <v>938</v>
      </c>
      <c r="D58" s="54" t="s">
        <v>939</v>
      </c>
      <c r="E58" s="6" t="s">
        <v>112</v>
      </c>
      <c r="F58" s="19">
        <v>409192</v>
      </c>
      <c r="G58" s="24">
        <v>711.91</v>
      </c>
      <c r="H58" s="24">
        <v>0.56999999999999995</v>
      </c>
      <c r="I58" s="31"/>
      <c r="J58" s="31"/>
      <c r="K58" s="35"/>
    </row>
    <row r="59" spans="2:11" x14ac:dyDescent="0.35">
      <c r="B59" s="8" t="s">
        <v>420</v>
      </c>
      <c r="C59" s="57" t="s">
        <v>421</v>
      </c>
      <c r="D59" s="54" t="s">
        <v>422</v>
      </c>
      <c r="E59" s="6" t="s">
        <v>139</v>
      </c>
      <c r="F59" s="19">
        <v>40520</v>
      </c>
      <c r="G59" s="24">
        <v>711.61</v>
      </c>
      <c r="H59" s="24">
        <v>0.56999999999999995</v>
      </c>
      <c r="I59" s="31"/>
      <c r="J59" s="31"/>
      <c r="K59" s="35"/>
    </row>
    <row r="60" spans="2:11" x14ac:dyDescent="0.35">
      <c r="B60" s="8" t="s">
        <v>853</v>
      </c>
      <c r="C60" s="57" t="s">
        <v>854</v>
      </c>
      <c r="D60" s="54" t="s">
        <v>855</v>
      </c>
      <c r="E60" s="6" t="s">
        <v>490</v>
      </c>
      <c r="F60" s="19">
        <v>46074</v>
      </c>
      <c r="G60" s="24">
        <v>709.56</v>
      </c>
      <c r="H60" s="24">
        <v>0.56999999999999995</v>
      </c>
      <c r="I60" s="31"/>
      <c r="J60" s="31"/>
      <c r="K60" s="35"/>
    </row>
    <row r="61" spans="2:11" x14ac:dyDescent="0.35">
      <c r="B61" s="8" t="s">
        <v>3915</v>
      </c>
      <c r="C61" s="57" t="s">
        <v>196</v>
      </c>
      <c r="D61" s="54" t="s">
        <v>3916</v>
      </c>
      <c r="E61" s="6" t="s">
        <v>197</v>
      </c>
      <c r="F61" s="19">
        <v>64350</v>
      </c>
      <c r="G61" s="24">
        <v>708.4</v>
      </c>
      <c r="H61" s="24">
        <v>0.56999999999999995</v>
      </c>
      <c r="I61" s="31"/>
      <c r="J61" s="31"/>
      <c r="K61" s="35"/>
    </row>
    <row r="62" spans="2:11" x14ac:dyDescent="0.35">
      <c r="B62" s="8" t="s">
        <v>896</v>
      </c>
      <c r="C62" s="57" t="s">
        <v>897</v>
      </c>
      <c r="D62" s="54" t="s">
        <v>898</v>
      </c>
      <c r="E62" s="6" t="s">
        <v>146</v>
      </c>
      <c r="F62" s="19">
        <v>138717</v>
      </c>
      <c r="G62" s="24">
        <v>693.52</v>
      </c>
      <c r="H62" s="24">
        <v>0.56000000000000005</v>
      </c>
      <c r="I62" s="31"/>
      <c r="J62" s="31"/>
      <c r="K62" s="35"/>
    </row>
    <row r="63" spans="2:11" x14ac:dyDescent="0.35">
      <c r="B63" s="8" t="s">
        <v>883</v>
      </c>
      <c r="C63" s="57" t="s">
        <v>884</v>
      </c>
      <c r="D63" s="54" t="s">
        <v>885</v>
      </c>
      <c r="E63" s="6" t="s">
        <v>886</v>
      </c>
      <c r="F63" s="19">
        <v>24664</v>
      </c>
      <c r="G63" s="24">
        <v>686.3</v>
      </c>
      <c r="H63" s="24">
        <v>0.55000000000000004</v>
      </c>
      <c r="I63" s="31"/>
      <c r="J63" s="31"/>
      <c r="K63" s="35"/>
    </row>
    <row r="64" spans="2:11" x14ac:dyDescent="0.35">
      <c r="B64" s="8" t="s">
        <v>3917</v>
      </c>
      <c r="C64" s="57" t="s">
        <v>3918</v>
      </c>
      <c r="D64" s="54" t="s">
        <v>3919</v>
      </c>
      <c r="E64" s="6" t="s">
        <v>57</v>
      </c>
      <c r="F64" s="19">
        <v>671731</v>
      </c>
      <c r="G64" s="24">
        <v>666.49</v>
      </c>
      <c r="H64" s="24">
        <v>0.53</v>
      </c>
      <c r="I64" s="31"/>
      <c r="J64" s="31"/>
      <c r="K64" s="35"/>
    </row>
    <row r="65" spans="2:11" x14ac:dyDescent="0.35">
      <c r="B65" s="8" t="s">
        <v>3920</v>
      </c>
      <c r="C65" s="57" t="s">
        <v>3921</v>
      </c>
      <c r="D65" s="54" t="s">
        <v>3922</v>
      </c>
      <c r="E65" s="6" t="s">
        <v>104</v>
      </c>
      <c r="F65" s="19">
        <v>40899</v>
      </c>
      <c r="G65" s="24">
        <v>662.26</v>
      </c>
      <c r="H65" s="24">
        <v>0.53</v>
      </c>
      <c r="I65" s="31"/>
      <c r="J65" s="31"/>
      <c r="K65" s="35"/>
    </row>
    <row r="66" spans="2:11" x14ac:dyDescent="0.35">
      <c r="B66" s="8" t="s">
        <v>340</v>
      </c>
      <c r="C66" s="57" t="s">
        <v>341</v>
      </c>
      <c r="D66" s="54" t="s">
        <v>342</v>
      </c>
      <c r="E66" s="6" t="s">
        <v>343</v>
      </c>
      <c r="F66" s="19">
        <v>186796</v>
      </c>
      <c r="G66" s="24">
        <v>661.54</v>
      </c>
      <c r="H66" s="24">
        <v>0.53</v>
      </c>
      <c r="I66" s="31"/>
      <c r="J66" s="31"/>
      <c r="K66" s="35"/>
    </row>
    <row r="67" spans="2:11" x14ac:dyDescent="0.35">
      <c r="B67" s="8" t="s">
        <v>3923</v>
      </c>
      <c r="C67" s="57" t="s">
        <v>3924</v>
      </c>
      <c r="D67" s="54" t="s">
        <v>3925</v>
      </c>
      <c r="E67" s="6" t="s">
        <v>286</v>
      </c>
      <c r="F67" s="19">
        <v>79976</v>
      </c>
      <c r="G67" s="24">
        <v>658.8</v>
      </c>
      <c r="H67" s="24">
        <v>0.53</v>
      </c>
      <c r="I67" s="31"/>
      <c r="J67" s="31"/>
      <c r="K67" s="35"/>
    </row>
    <row r="68" spans="2:11" x14ac:dyDescent="0.35">
      <c r="B68" s="8" t="s">
        <v>3926</v>
      </c>
      <c r="C68" s="57" t="s">
        <v>3927</v>
      </c>
      <c r="D68" s="54" t="s">
        <v>3928</v>
      </c>
      <c r="E68" s="6" t="s">
        <v>124</v>
      </c>
      <c r="F68" s="19">
        <v>84720</v>
      </c>
      <c r="G68" s="24">
        <v>656.33</v>
      </c>
      <c r="H68" s="24">
        <v>0.53</v>
      </c>
      <c r="I68" s="31"/>
      <c r="J68" s="31"/>
      <c r="K68" s="35"/>
    </row>
    <row r="69" spans="2:11" x14ac:dyDescent="0.35">
      <c r="B69" s="8" t="s">
        <v>3929</v>
      </c>
      <c r="C69" s="57" t="s">
        <v>3930</v>
      </c>
      <c r="D69" s="54" t="s">
        <v>3931</v>
      </c>
      <c r="E69" s="6" t="s">
        <v>3932</v>
      </c>
      <c r="F69" s="19">
        <v>49548</v>
      </c>
      <c r="G69" s="24">
        <v>654.01</v>
      </c>
      <c r="H69" s="24">
        <v>0.52</v>
      </c>
      <c r="I69" s="31"/>
      <c r="J69" s="31"/>
      <c r="K69" s="35"/>
    </row>
    <row r="70" spans="2:11" x14ac:dyDescent="0.35">
      <c r="B70" s="8" t="s">
        <v>125</v>
      </c>
      <c r="C70" s="57" t="s">
        <v>126</v>
      </c>
      <c r="D70" s="54" t="s">
        <v>127</v>
      </c>
      <c r="E70" s="6" t="s">
        <v>128</v>
      </c>
      <c r="F70" s="19">
        <v>54031</v>
      </c>
      <c r="G70" s="24">
        <v>652.1</v>
      </c>
      <c r="H70" s="24">
        <v>0.52</v>
      </c>
      <c r="I70" s="31"/>
      <c r="J70" s="31"/>
      <c r="K70" s="35"/>
    </row>
    <row r="71" spans="2:11" x14ac:dyDescent="0.35">
      <c r="B71" s="8" t="s">
        <v>3933</v>
      </c>
      <c r="C71" s="57" t="s">
        <v>3934</v>
      </c>
      <c r="D71" s="54" t="s">
        <v>3935</v>
      </c>
      <c r="E71" s="6" t="s">
        <v>120</v>
      </c>
      <c r="F71" s="19">
        <v>66598</v>
      </c>
      <c r="G71" s="24">
        <v>643.47</v>
      </c>
      <c r="H71" s="24">
        <v>0.52</v>
      </c>
      <c r="I71" s="31"/>
      <c r="J71" s="31"/>
      <c r="K71" s="35"/>
    </row>
    <row r="72" spans="2:11" x14ac:dyDescent="0.35">
      <c r="B72" s="8" t="s">
        <v>3936</v>
      </c>
      <c r="C72" s="57" t="s">
        <v>3937</v>
      </c>
      <c r="D72" s="54" t="s">
        <v>3938</v>
      </c>
      <c r="E72" s="6" t="s">
        <v>116</v>
      </c>
      <c r="F72" s="19">
        <v>150108</v>
      </c>
      <c r="G72" s="24">
        <v>631.04999999999995</v>
      </c>
      <c r="H72" s="24">
        <v>0.51</v>
      </c>
      <c r="I72" s="31"/>
      <c r="J72" s="31"/>
      <c r="K72" s="35"/>
    </row>
    <row r="73" spans="2:11" x14ac:dyDescent="0.35">
      <c r="B73" s="8" t="s">
        <v>3939</v>
      </c>
      <c r="C73" s="57" t="s">
        <v>3940</v>
      </c>
      <c r="D73" s="54" t="s">
        <v>3941</v>
      </c>
      <c r="E73" s="6" t="s">
        <v>85</v>
      </c>
      <c r="F73" s="19">
        <v>313962</v>
      </c>
      <c r="G73" s="24">
        <v>630.22</v>
      </c>
      <c r="H73" s="24">
        <v>0.51</v>
      </c>
      <c r="I73" s="31"/>
      <c r="J73" s="31"/>
      <c r="K73" s="35"/>
    </row>
    <row r="74" spans="2:11" x14ac:dyDescent="0.35">
      <c r="B74" s="8" t="s">
        <v>3942</v>
      </c>
      <c r="C74" s="57" t="s">
        <v>3943</v>
      </c>
      <c r="D74" s="54" t="s">
        <v>3944</v>
      </c>
      <c r="E74" s="6" t="s">
        <v>286</v>
      </c>
      <c r="F74" s="19">
        <v>52004</v>
      </c>
      <c r="G74" s="24">
        <v>626.91</v>
      </c>
      <c r="H74" s="24">
        <v>0.5</v>
      </c>
      <c r="I74" s="31"/>
      <c r="J74" s="31"/>
      <c r="K74" s="35"/>
    </row>
    <row r="75" spans="2:11" x14ac:dyDescent="0.35">
      <c r="B75" s="8" t="s">
        <v>2165</v>
      </c>
      <c r="C75" s="57" t="s">
        <v>2166</v>
      </c>
      <c r="D75" s="54" t="s">
        <v>2167</v>
      </c>
      <c r="E75" s="6" t="s">
        <v>47</v>
      </c>
      <c r="F75" s="19">
        <v>106046</v>
      </c>
      <c r="G75" s="24">
        <v>626.36</v>
      </c>
      <c r="H75" s="24">
        <v>0.5</v>
      </c>
      <c r="I75" s="31"/>
      <c r="J75" s="31"/>
      <c r="K75" s="35"/>
    </row>
    <row r="76" spans="2:11" x14ac:dyDescent="0.35">
      <c r="B76" s="8" t="s">
        <v>1668</v>
      </c>
      <c r="C76" s="57" t="s">
        <v>1669</v>
      </c>
      <c r="D76" s="54" t="s">
        <v>1670</v>
      </c>
      <c r="E76" s="6" t="s">
        <v>116</v>
      </c>
      <c r="F76" s="19">
        <v>37142</v>
      </c>
      <c r="G76" s="24">
        <v>621.44000000000005</v>
      </c>
      <c r="H76" s="24">
        <v>0.5</v>
      </c>
      <c r="I76" s="31"/>
      <c r="J76" s="31"/>
      <c r="K76" s="35"/>
    </row>
    <row r="77" spans="2:11" x14ac:dyDescent="0.35">
      <c r="B77" s="8" t="s">
        <v>3945</v>
      </c>
      <c r="C77" s="57" t="s">
        <v>3946</v>
      </c>
      <c r="D77" s="54" t="s">
        <v>3947</v>
      </c>
      <c r="E77" s="6" t="s">
        <v>81</v>
      </c>
      <c r="F77" s="19">
        <v>49224</v>
      </c>
      <c r="G77" s="24">
        <v>607.54999999999995</v>
      </c>
      <c r="H77" s="24">
        <v>0.49</v>
      </c>
      <c r="I77" s="31"/>
      <c r="J77" s="31"/>
      <c r="K77" s="35"/>
    </row>
    <row r="78" spans="2:11" x14ac:dyDescent="0.35">
      <c r="B78" s="8" t="s">
        <v>3948</v>
      </c>
      <c r="C78" s="57" t="s">
        <v>3949</v>
      </c>
      <c r="D78" s="54" t="s">
        <v>3950</v>
      </c>
      <c r="E78" s="6" t="s">
        <v>124</v>
      </c>
      <c r="F78" s="19">
        <v>53936</v>
      </c>
      <c r="G78" s="24">
        <v>605.03</v>
      </c>
      <c r="H78" s="24">
        <v>0.48</v>
      </c>
      <c r="I78" s="31"/>
      <c r="J78" s="31"/>
      <c r="K78" s="35"/>
    </row>
    <row r="79" spans="2:11" x14ac:dyDescent="0.35">
      <c r="B79" s="8" t="s">
        <v>3951</v>
      </c>
      <c r="C79" s="57" t="s">
        <v>3952</v>
      </c>
      <c r="D79" s="54" t="s">
        <v>3953</v>
      </c>
      <c r="E79" s="6" t="s">
        <v>311</v>
      </c>
      <c r="F79" s="19">
        <v>43726</v>
      </c>
      <c r="G79" s="24">
        <v>601.21</v>
      </c>
      <c r="H79" s="24">
        <v>0.48</v>
      </c>
      <c r="I79" s="31"/>
      <c r="J79" s="31"/>
      <c r="K79" s="35"/>
    </row>
    <row r="80" spans="2:11" x14ac:dyDescent="0.35">
      <c r="B80" s="8" t="s">
        <v>2141</v>
      </c>
      <c r="C80" s="57" t="s">
        <v>2142</v>
      </c>
      <c r="D80" s="54" t="s">
        <v>2143</v>
      </c>
      <c r="E80" s="6" t="s">
        <v>43</v>
      </c>
      <c r="F80" s="19">
        <v>386050</v>
      </c>
      <c r="G80" s="24">
        <v>598.29999999999995</v>
      </c>
      <c r="H80" s="24">
        <v>0.48</v>
      </c>
      <c r="I80" s="31"/>
      <c r="J80" s="31"/>
      <c r="K80" s="35"/>
    </row>
    <row r="81" spans="2:11" x14ac:dyDescent="0.35">
      <c r="B81" s="8" t="s">
        <v>3954</v>
      </c>
      <c r="C81" s="57" t="s">
        <v>1235</v>
      </c>
      <c r="D81" s="54" t="s">
        <v>3955</v>
      </c>
      <c r="E81" s="6" t="s">
        <v>116</v>
      </c>
      <c r="F81" s="19">
        <v>66225</v>
      </c>
      <c r="G81" s="24">
        <v>590.53</v>
      </c>
      <c r="H81" s="24">
        <v>0.47</v>
      </c>
      <c r="I81" s="31"/>
      <c r="J81" s="31"/>
      <c r="K81" s="35"/>
    </row>
    <row r="82" spans="2:11" x14ac:dyDescent="0.35">
      <c r="B82" s="8" t="s">
        <v>1942</v>
      </c>
      <c r="C82" s="57" t="s">
        <v>1943</v>
      </c>
      <c r="D82" s="54" t="s">
        <v>1944</v>
      </c>
      <c r="E82" s="6" t="s">
        <v>100</v>
      </c>
      <c r="F82" s="19">
        <v>212921</v>
      </c>
      <c r="G82" s="24">
        <v>587.66</v>
      </c>
      <c r="H82" s="24">
        <v>0.47</v>
      </c>
      <c r="I82" s="31"/>
      <c r="J82" s="31"/>
      <c r="K82" s="35"/>
    </row>
    <row r="83" spans="2:11" x14ac:dyDescent="0.35">
      <c r="B83" s="8" t="s">
        <v>2150</v>
      </c>
      <c r="C83" s="57" t="s">
        <v>2151</v>
      </c>
      <c r="D83" s="54" t="s">
        <v>2152</v>
      </c>
      <c r="E83" s="6" t="s">
        <v>311</v>
      </c>
      <c r="F83" s="19">
        <v>130784</v>
      </c>
      <c r="G83" s="24">
        <v>586.29999999999995</v>
      </c>
      <c r="H83" s="24">
        <v>0.47</v>
      </c>
      <c r="I83" s="31"/>
      <c r="J83" s="31"/>
      <c r="K83" s="35"/>
    </row>
    <row r="84" spans="2:11" x14ac:dyDescent="0.35">
      <c r="B84" s="8" t="s">
        <v>2194</v>
      </c>
      <c r="C84" s="57" t="s">
        <v>2195</v>
      </c>
      <c r="D84" s="54" t="s">
        <v>2196</v>
      </c>
      <c r="E84" s="6" t="s">
        <v>128</v>
      </c>
      <c r="F84" s="19">
        <v>41445</v>
      </c>
      <c r="G84" s="24">
        <v>584.73</v>
      </c>
      <c r="H84" s="24">
        <v>0.47</v>
      </c>
      <c r="I84" s="31"/>
      <c r="J84" s="31"/>
      <c r="K84" s="35"/>
    </row>
    <row r="85" spans="2:11" x14ac:dyDescent="0.35">
      <c r="B85" s="8" t="s">
        <v>3956</v>
      </c>
      <c r="C85" s="57" t="s">
        <v>3957</v>
      </c>
      <c r="D85" s="54" t="s">
        <v>3958</v>
      </c>
      <c r="E85" s="6" t="s">
        <v>199</v>
      </c>
      <c r="F85" s="19">
        <v>86626</v>
      </c>
      <c r="G85" s="24">
        <v>583.38</v>
      </c>
      <c r="H85" s="24">
        <v>0.47</v>
      </c>
      <c r="I85" s="31"/>
      <c r="J85" s="31"/>
      <c r="K85" s="35"/>
    </row>
    <row r="86" spans="2:11" x14ac:dyDescent="0.35">
      <c r="B86" s="8" t="s">
        <v>2598</v>
      </c>
      <c r="C86" s="57" t="s">
        <v>2599</v>
      </c>
      <c r="D86" s="54" t="s">
        <v>2600</v>
      </c>
      <c r="E86" s="6" t="s">
        <v>124</v>
      </c>
      <c r="F86" s="19">
        <v>16830</v>
      </c>
      <c r="G86" s="24">
        <v>577.77</v>
      </c>
      <c r="H86" s="24">
        <v>0.46</v>
      </c>
      <c r="I86" s="31"/>
      <c r="J86" s="31"/>
      <c r="K86" s="35"/>
    </row>
    <row r="87" spans="2:11" x14ac:dyDescent="0.35">
      <c r="B87" s="8" t="s">
        <v>3959</v>
      </c>
      <c r="C87" s="57" t="s">
        <v>3960</v>
      </c>
      <c r="D87" s="54" t="s">
        <v>3961</v>
      </c>
      <c r="E87" s="6" t="s">
        <v>112</v>
      </c>
      <c r="F87" s="19">
        <v>3093993</v>
      </c>
      <c r="G87" s="24">
        <v>571.15</v>
      </c>
      <c r="H87" s="24">
        <v>0.46</v>
      </c>
      <c r="I87" s="31"/>
      <c r="J87" s="31"/>
      <c r="K87" s="35"/>
    </row>
    <row r="88" spans="2:11" x14ac:dyDescent="0.35">
      <c r="B88" s="8" t="s">
        <v>548</v>
      </c>
      <c r="C88" s="57" t="s">
        <v>549</v>
      </c>
      <c r="D88" s="54" t="s">
        <v>550</v>
      </c>
      <c r="E88" s="6" t="s">
        <v>135</v>
      </c>
      <c r="F88" s="19">
        <v>39552</v>
      </c>
      <c r="G88" s="24">
        <v>567.25</v>
      </c>
      <c r="H88" s="24">
        <v>0.45</v>
      </c>
      <c r="I88" s="31"/>
      <c r="J88" s="31"/>
      <c r="K88" s="35"/>
    </row>
    <row r="89" spans="2:11" x14ac:dyDescent="0.35">
      <c r="B89" s="8" t="s">
        <v>3962</v>
      </c>
      <c r="C89" s="57" t="s">
        <v>3963</v>
      </c>
      <c r="D89" s="54" t="s">
        <v>3964</v>
      </c>
      <c r="E89" s="6" t="s">
        <v>124</v>
      </c>
      <c r="F89" s="19">
        <v>49131</v>
      </c>
      <c r="G89" s="24">
        <v>564.92999999999995</v>
      </c>
      <c r="H89" s="24">
        <v>0.45</v>
      </c>
      <c r="I89" s="31"/>
      <c r="J89" s="31"/>
      <c r="K89" s="35"/>
    </row>
    <row r="90" spans="2:11" x14ac:dyDescent="0.35">
      <c r="B90" s="8" t="s">
        <v>989</v>
      </c>
      <c r="C90" s="57" t="s">
        <v>990</v>
      </c>
      <c r="D90" s="54" t="s">
        <v>991</v>
      </c>
      <c r="E90" s="6" t="s">
        <v>441</v>
      </c>
      <c r="F90" s="19">
        <v>65750</v>
      </c>
      <c r="G90" s="24">
        <v>563.9</v>
      </c>
      <c r="H90" s="24">
        <v>0.45</v>
      </c>
      <c r="I90" s="31"/>
      <c r="J90" s="31"/>
      <c r="K90" s="35"/>
    </row>
    <row r="91" spans="2:11" x14ac:dyDescent="0.35">
      <c r="B91" s="8" t="s">
        <v>3965</v>
      </c>
      <c r="C91" s="57" t="s">
        <v>3966</v>
      </c>
      <c r="D91" s="54" t="s">
        <v>3967</v>
      </c>
      <c r="E91" s="6" t="s">
        <v>47</v>
      </c>
      <c r="F91" s="19">
        <v>74230</v>
      </c>
      <c r="G91" s="24">
        <v>563.48</v>
      </c>
      <c r="H91" s="24">
        <v>0.45</v>
      </c>
      <c r="I91" s="31"/>
      <c r="J91" s="31"/>
      <c r="K91" s="35"/>
    </row>
    <row r="92" spans="2:11" x14ac:dyDescent="0.35">
      <c r="B92" s="8" t="s">
        <v>3968</v>
      </c>
      <c r="C92" s="57" t="s">
        <v>3969</v>
      </c>
      <c r="D92" s="54" t="s">
        <v>3970</v>
      </c>
      <c r="E92" s="6" t="s">
        <v>146</v>
      </c>
      <c r="F92" s="19">
        <v>44061</v>
      </c>
      <c r="G92" s="24">
        <v>558.12</v>
      </c>
      <c r="H92" s="24">
        <v>0.45</v>
      </c>
      <c r="I92" s="31"/>
      <c r="J92" s="31"/>
      <c r="K92" s="35"/>
    </row>
    <row r="93" spans="2:11" x14ac:dyDescent="0.35">
      <c r="B93" s="8" t="s">
        <v>2574</v>
      </c>
      <c r="C93" s="57" t="s">
        <v>2575</v>
      </c>
      <c r="D93" s="54" t="s">
        <v>2576</v>
      </c>
      <c r="E93" s="6" t="s">
        <v>139</v>
      </c>
      <c r="F93" s="19">
        <v>72497</v>
      </c>
      <c r="G93" s="24">
        <v>556.52</v>
      </c>
      <c r="H93" s="24">
        <v>0.45</v>
      </c>
      <c r="I93" s="31"/>
      <c r="J93" s="31"/>
      <c r="K93" s="35"/>
    </row>
    <row r="94" spans="2:11" x14ac:dyDescent="0.35">
      <c r="B94" s="8" t="s">
        <v>2106</v>
      </c>
      <c r="C94" s="57" t="s">
        <v>2107</v>
      </c>
      <c r="D94" s="54" t="s">
        <v>2108</v>
      </c>
      <c r="E94" s="6" t="s">
        <v>116</v>
      </c>
      <c r="F94" s="19">
        <v>353160</v>
      </c>
      <c r="G94" s="24">
        <v>551.85</v>
      </c>
      <c r="H94" s="24">
        <v>0.44</v>
      </c>
      <c r="I94" s="31"/>
      <c r="J94" s="31"/>
      <c r="K94" s="35"/>
    </row>
    <row r="95" spans="2:11" x14ac:dyDescent="0.35">
      <c r="B95" s="8" t="s">
        <v>2118</v>
      </c>
      <c r="C95" s="57" t="s">
        <v>2119</v>
      </c>
      <c r="D95" s="54" t="s">
        <v>2120</v>
      </c>
      <c r="E95" s="6" t="s">
        <v>81</v>
      </c>
      <c r="F95" s="19">
        <v>93942</v>
      </c>
      <c r="G95" s="24">
        <v>548.9</v>
      </c>
      <c r="H95" s="24">
        <v>0.44</v>
      </c>
      <c r="I95" s="31"/>
      <c r="J95" s="31"/>
      <c r="K95" s="35"/>
    </row>
    <row r="96" spans="2:11" x14ac:dyDescent="0.35">
      <c r="B96" s="8" t="s">
        <v>3971</v>
      </c>
      <c r="C96" s="57" t="s">
        <v>3972</v>
      </c>
      <c r="D96" s="54" t="s">
        <v>3973</v>
      </c>
      <c r="E96" s="6" t="s">
        <v>371</v>
      </c>
      <c r="F96" s="19">
        <v>89538</v>
      </c>
      <c r="G96" s="24">
        <v>547.03</v>
      </c>
      <c r="H96" s="24">
        <v>0.44</v>
      </c>
      <c r="I96" s="31"/>
      <c r="J96" s="31"/>
      <c r="K96" s="35"/>
    </row>
    <row r="97" spans="2:11" x14ac:dyDescent="0.35">
      <c r="B97" s="8" t="s">
        <v>3974</v>
      </c>
      <c r="C97" s="57" t="s">
        <v>3975</v>
      </c>
      <c r="D97" s="54" t="s">
        <v>3976</v>
      </c>
      <c r="E97" s="6" t="s">
        <v>116</v>
      </c>
      <c r="F97" s="19">
        <v>80526</v>
      </c>
      <c r="G97" s="24">
        <v>528.09</v>
      </c>
      <c r="H97" s="24">
        <v>0.42</v>
      </c>
      <c r="I97" s="31"/>
      <c r="J97" s="31"/>
      <c r="K97" s="35"/>
    </row>
    <row r="98" spans="2:11" x14ac:dyDescent="0.35">
      <c r="B98" s="8" t="s">
        <v>3977</v>
      </c>
      <c r="C98" s="57" t="s">
        <v>3978</v>
      </c>
      <c r="D98" s="54" t="s">
        <v>3979</v>
      </c>
      <c r="E98" s="6" t="s">
        <v>169</v>
      </c>
      <c r="F98" s="19">
        <v>12414</v>
      </c>
      <c r="G98" s="24">
        <v>526.29</v>
      </c>
      <c r="H98" s="24">
        <v>0.42</v>
      </c>
      <c r="I98" s="31"/>
      <c r="J98" s="31"/>
      <c r="K98" s="35"/>
    </row>
    <row r="99" spans="2:11" x14ac:dyDescent="0.35">
      <c r="B99" s="8" t="s">
        <v>771</v>
      </c>
      <c r="C99" s="57" t="s">
        <v>772</v>
      </c>
      <c r="D99" s="54" t="s">
        <v>773</v>
      </c>
      <c r="E99" s="6" t="s">
        <v>150</v>
      </c>
      <c r="F99" s="19">
        <v>138679</v>
      </c>
      <c r="G99" s="24">
        <v>526.15</v>
      </c>
      <c r="H99" s="24">
        <v>0.42</v>
      </c>
      <c r="I99" s="31"/>
      <c r="J99" s="31"/>
      <c r="K99" s="35"/>
    </row>
    <row r="100" spans="2:11" x14ac:dyDescent="0.35">
      <c r="B100" s="8" t="s">
        <v>920</v>
      </c>
      <c r="C100" s="57" t="s">
        <v>921</v>
      </c>
      <c r="D100" s="54" t="s">
        <v>922</v>
      </c>
      <c r="E100" s="6" t="s">
        <v>81</v>
      </c>
      <c r="F100" s="19">
        <v>9852</v>
      </c>
      <c r="G100" s="24">
        <v>523.46</v>
      </c>
      <c r="H100" s="24">
        <v>0.42</v>
      </c>
      <c r="I100" s="31"/>
      <c r="J100" s="31"/>
      <c r="K100" s="35"/>
    </row>
    <row r="101" spans="2:11" x14ac:dyDescent="0.35">
      <c r="B101" s="8" t="s">
        <v>3980</v>
      </c>
      <c r="C101" s="57" t="s">
        <v>3981</v>
      </c>
      <c r="D101" s="54" t="s">
        <v>3982</v>
      </c>
      <c r="E101" s="6" t="s">
        <v>232</v>
      </c>
      <c r="F101" s="19">
        <v>5275</v>
      </c>
      <c r="G101" s="24">
        <v>517.62</v>
      </c>
      <c r="H101" s="24">
        <v>0.41</v>
      </c>
      <c r="I101" s="31"/>
      <c r="J101" s="31"/>
      <c r="K101" s="35"/>
    </row>
    <row r="102" spans="2:11" x14ac:dyDescent="0.35">
      <c r="B102" s="8" t="s">
        <v>893</v>
      </c>
      <c r="C102" s="57" t="s">
        <v>894</v>
      </c>
      <c r="D102" s="54" t="s">
        <v>895</v>
      </c>
      <c r="E102" s="6" t="s">
        <v>146</v>
      </c>
      <c r="F102" s="19">
        <v>32346</v>
      </c>
      <c r="G102" s="24">
        <v>514.11</v>
      </c>
      <c r="H102" s="24">
        <v>0.41</v>
      </c>
      <c r="I102" s="31"/>
      <c r="J102" s="31"/>
      <c r="K102" s="35"/>
    </row>
    <row r="103" spans="2:11" x14ac:dyDescent="0.35">
      <c r="B103" s="8" t="s">
        <v>2171</v>
      </c>
      <c r="C103" s="57" t="s">
        <v>2172</v>
      </c>
      <c r="D103" s="54" t="s">
        <v>2173</v>
      </c>
      <c r="E103" s="6" t="s">
        <v>441</v>
      </c>
      <c r="F103" s="19">
        <v>98302</v>
      </c>
      <c r="G103" s="24">
        <v>506.55</v>
      </c>
      <c r="H103" s="24">
        <v>0.41</v>
      </c>
      <c r="I103" s="31"/>
      <c r="J103" s="31"/>
      <c r="K103" s="35"/>
    </row>
    <row r="104" spans="2:11" x14ac:dyDescent="0.35">
      <c r="B104" s="8" t="s">
        <v>3983</v>
      </c>
      <c r="C104" s="57" t="s">
        <v>3984</v>
      </c>
      <c r="D104" s="54" t="s">
        <v>3985</v>
      </c>
      <c r="E104" s="6" t="s">
        <v>2607</v>
      </c>
      <c r="F104" s="19">
        <v>8831</v>
      </c>
      <c r="G104" s="24">
        <v>501</v>
      </c>
      <c r="H104" s="24">
        <v>0.4</v>
      </c>
      <c r="I104" s="31"/>
      <c r="J104" s="31"/>
      <c r="K104" s="35"/>
    </row>
    <row r="105" spans="2:11" x14ac:dyDescent="0.35">
      <c r="B105" s="8" t="s">
        <v>3986</v>
      </c>
      <c r="C105" s="57" t="s">
        <v>3987</v>
      </c>
      <c r="D105" s="54" t="s">
        <v>3988</v>
      </c>
      <c r="E105" s="6" t="s">
        <v>311</v>
      </c>
      <c r="F105" s="19">
        <v>114054</v>
      </c>
      <c r="G105" s="24">
        <v>494.82</v>
      </c>
      <c r="H105" s="24">
        <v>0.4</v>
      </c>
      <c r="I105" s="31"/>
      <c r="J105" s="31"/>
      <c r="K105" s="35"/>
    </row>
    <row r="106" spans="2:11" x14ac:dyDescent="0.35">
      <c r="B106" s="8" t="s">
        <v>359</v>
      </c>
      <c r="C106" s="57" t="s">
        <v>360</v>
      </c>
      <c r="D106" s="54" t="s">
        <v>361</v>
      </c>
      <c r="E106" s="6" t="s">
        <v>124</v>
      </c>
      <c r="F106" s="19">
        <v>184225</v>
      </c>
      <c r="G106" s="24">
        <v>494.55</v>
      </c>
      <c r="H106" s="24">
        <v>0.4</v>
      </c>
      <c r="I106" s="31"/>
      <c r="J106" s="31"/>
      <c r="K106" s="35"/>
    </row>
    <row r="107" spans="2:11" x14ac:dyDescent="0.35">
      <c r="B107" s="8" t="s">
        <v>813</v>
      </c>
      <c r="C107" s="57" t="s">
        <v>814</v>
      </c>
      <c r="D107" s="54" t="s">
        <v>815</v>
      </c>
      <c r="E107" s="6" t="s">
        <v>128</v>
      </c>
      <c r="F107" s="19">
        <v>118410</v>
      </c>
      <c r="G107" s="24">
        <v>493.71</v>
      </c>
      <c r="H107" s="24">
        <v>0.4</v>
      </c>
      <c r="I107" s="31"/>
      <c r="J107" s="31"/>
      <c r="K107" s="35"/>
    </row>
    <row r="108" spans="2:11" x14ac:dyDescent="0.35">
      <c r="B108" s="8" t="s">
        <v>3989</v>
      </c>
      <c r="C108" s="57" t="s">
        <v>3990</v>
      </c>
      <c r="D108" s="54" t="s">
        <v>3991</v>
      </c>
      <c r="E108" s="6" t="s">
        <v>120</v>
      </c>
      <c r="F108" s="19">
        <v>71416</v>
      </c>
      <c r="G108" s="24">
        <v>488.91</v>
      </c>
      <c r="H108" s="24">
        <v>0.39</v>
      </c>
      <c r="I108" s="31"/>
      <c r="J108" s="31"/>
      <c r="K108" s="35"/>
    </row>
    <row r="109" spans="2:11" x14ac:dyDescent="0.35">
      <c r="B109" s="8" t="s">
        <v>3992</v>
      </c>
      <c r="C109" s="57" t="s">
        <v>3993</v>
      </c>
      <c r="D109" s="54" t="s">
        <v>3994</v>
      </c>
      <c r="E109" s="6" t="s">
        <v>833</v>
      </c>
      <c r="F109" s="19">
        <v>13866</v>
      </c>
      <c r="G109" s="24">
        <v>483.55</v>
      </c>
      <c r="H109" s="24">
        <v>0.39</v>
      </c>
      <c r="I109" s="31"/>
      <c r="J109" s="31"/>
      <c r="K109" s="35"/>
    </row>
    <row r="110" spans="2:11" x14ac:dyDescent="0.35">
      <c r="B110" s="8" t="s">
        <v>3995</v>
      </c>
      <c r="C110" s="57" t="s">
        <v>3996</v>
      </c>
      <c r="D110" s="54" t="s">
        <v>3997</v>
      </c>
      <c r="E110" s="6" t="s">
        <v>1030</v>
      </c>
      <c r="F110" s="19">
        <v>19195</v>
      </c>
      <c r="G110" s="24">
        <v>480.53</v>
      </c>
      <c r="H110" s="24">
        <v>0.39</v>
      </c>
      <c r="I110" s="31"/>
      <c r="J110" s="31"/>
      <c r="K110" s="35"/>
    </row>
    <row r="111" spans="2:11" x14ac:dyDescent="0.35">
      <c r="B111" s="8" t="s">
        <v>3998</v>
      </c>
      <c r="C111" s="57" t="s">
        <v>3999</v>
      </c>
      <c r="D111" s="54" t="s">
        <v>4000</v>
      </c>
      <c r="E111" s="6" t="s">
        <v>57</v>
      </c>
      <c r="F111" s="19">
        <v>32544</v>
      </c>
      <c r="G111" s="24">
        <v>479.67</v>
      </c>
      <c r="H111" s="24">
        <v>0.38</v>
      </c>
      <c r="I111" s="31"/>
      <c r="J111" s="31"/>
      <c r="K111" s="35"/>
    </row>
    <row r="112" spans="2:11" x14ac:dyDescent="0.35">
      <c r="B112" s="8" t="s">
        <v>4001</v>
      </c>
      <c r="C112" s="57" t="s">
        <v>4002</v>
      </c>
      <c r="D112" s="54" t="s">
        <v>4003</v>
      </c>
      <c r="E112" s="6" t="s">
        <v>47</v>
      </c>
      <c r="F112" s="19">
        <v>40510</v>
      </c>
      <c r="G112" s="24">
        <v>478.22</v>
      </c>
      <c r="H112" s="24">
        <v>0.38</v>
      </c>
      <c r="I112" s="31"/>
      <c r="J112" s="31"/>
      <c r="K112" s="35"/>
    </row>
    <row r="113" spans="2:11" x14ac:dyDescent="0.35">
      <c r="B113" s="8" t="s">
        <v>2595</v>
      </c>
      <c r="C113" s="57" t="s">
        <v>2596</v>
      </c>
      <c r="D113" s="54" t="s">
        <v>2597</v>
      </c>
      <c r="E113" s="6" t="s">
        <v>173</v>
      </c>
      <c r="F113" s="19">
        <v>11436</v>
      </c>
      <c r="G113" s="24">
        <v>475.29</v>
      </c>
      <c r="H113" s="24">
        <v>0.38</v>
      </c>
      <c r="I113" s="31"/>
      <c r="J113" s="31"/>
      <c r="K113" s="35"/>
    </row>
    <row r="114" spans="2:11" x14ac:dyDescent="0.35">
      <c r="B114" s="8" t="s">
        <v>4004</v>
      </c>
      <c r="C114" s="57" t="s">
        <v>1182</v>
      </c>
      <c r="D114" s="54" t="s">
        <v>4005</v>
      </c>
      <c r="E114" s="6" t="s">
        <v>173</v>
      </c>
      <c r="F114" s="19">
        <v>53425</v>
      </c>
      <c r="G114" s="24">
        <v>466.21</v>
      </c>
      <c r="H114" s="24">
        <v>0.37</v>
      </c>
      <c r="I114" s="31"/>
      <c r="J114" s="31"/>
      <c r="K114" s="35"/>
    </row>
    <row r="115" spans="2:11" x14ac:dyDescent="0.35">
      <c r="B115" s="8" t="s">
        <v>844</v>
      </c>
      <c r="C115" s="57" t="s">
        <v>845</v>
      </c>
      <c r="D115" s="54" t="s">
        <v>846</v>
      </c>
      <c r="E115" s="6" t="s">
        <v>135</v>
      </c>
      <c r="F115" s="19">
        <v>19775</v>
      </c>
      <c r="G115" s="24">
        <v>463.7</v>
      </c>
      <c r="H115" s="24">
        <v>0.37</v>
      </c>
      <c r="I115" s="31"/>
      <c r="J115" s="31"/>
      <c r="K115" s="35"/>
    </row>
    <row r="116" spans="2:11" x14ac:dyDescent="0.35">
      <c r="B116" s="8" t="s">
        <v>4006</v>
      </c>
      <c r="C116" s="57" t="s">
        <v>4007</v>
      </c>
      <c r="D116" s="54" t="s">
        <v>4008</v>
      </c>
      <c r="E116" s="6" t="s">
        <v>124</v>
      </c>
      <c r="F116" s="19">
        <v>150252</v>
      </c>
      <c r="G116" s="24">
        <v>462.85</v>
      </c>
      <c r="H116" s="24">
        <v>0.37</v>
      </c>
      <c r="I116" s="31"/>
      <c r="J116" s="31"/>
      <c r="K116" s="35"/>
    </row>
    <row r="117" spans="2:11" x14ac:dyDescent="0.35">
      <c r="B117" s="8" t="s">
        <v>4009</v>
      </c>
      <c r="C117" s="57" t="s">
        <v>4010</v>
      </c>
      <c r="D117" s="54" t="s">
        <v>4011</v>
      </c>
      <c r="E117" s="6" t="s">
        <v>150</v>
      </c>
      <c r="F117" s="19">
        <v>141736</v>
      </c>
      <c r="G117" s="24">
        <v>462.34</v>
      </c>
      <c r="H117" s="24">
        <v>0.37</v>
      </c>
      <c r="I117" s="31"/>
      <c r="J117" s="31"/>
      <c r="K117" s="35"/>
    </row>
    <row r="118" spans="2:11" x14ac:dyDescent="0.35">
      <c r="B118" s="8" t="s">
        <v>445</v>
      </c>
      <c r="C118" s="57" t="s">
        <v>446</v>
      </c>
      <c r="D118" s="54" t="s">
        <v>447</v>
      </c>
      <c r="E118" s="6" t="s">
        <v>43</v>
      </c>
      <c r="F118" s="19">
        <v>737429</v>
      </c>
      <c r="G118" s="24">
        <v>459.64</v>
      </c>
      <c r="H118" s="24">
        <v>0.37</v>
      </c>
      <c r="I118" s="31"/>
      <c r="J118" s="31"/>
      <c r="K118" s="35"/>
    </row>
    <row r="119" spans="2:11" x14ac:dyDescent="0.35">
      <c r="B119" s="8" t="s">
        <v>923</v>
      </c>
      <c r="C119" s="57" t="s">
        <v>924</v>
      </c>
      <c r="D119" s="54" t="s">
        <v>925</v>
      </c>
      <c r="E119" s="6" t="s">
        <v>81</v>
      </c>
      <c r="F119" s="19">
        <v>21439</v>
      </c>
      <c r="G119" s="24">
        <v>456.11</v>
      </c>
      <c r="H119" s="24">
        <v>0.37</v>
      </c>
      <c r="I119" s="31"/>
      <c r="J119" s="31"/>
      <c r="K119" s="35"/>
    </row>
    <row r="120" spans="2:11" x14ac:dyDescent="0.35">
      <c r="B120" s="8" t="s">
        <v>4012</v>
      </c>
      <c r="C120" s="57" t="s">
        <v>4013</v>
      </c>
      <c r="D120" s="54" t="s">
        <v>4014</v>
      </c>
      <c r="E120" s="6" t="s">
        <v>120</v>
      </c>
      <c r="F120" s="19">
        <v>73108</v>
      </c>
      <c r="G120" s="24">
        <v>455.94</v>
      </c>
      <c r="H120" s="24">
        <v>0.37</v>
      </c>
      <c r="I120" s="31"/>
      <c r="J120" s="31"/>
      <c r="K120" s="35"/>
    </row>
    <row r="121" spans="2:11" x14ac:dyDescent="0.35">
      <c r="B121" s="8" t="s">
        <v>2677</v>
      </c>
      <c r="C121" s="57" t="s">
        <v>2375</v>
      </c>
      <c r="D121" s="54" t="s">
        <v>2678</v>
      </c>
      <c r="E121" s="6" t="s">
        <v>116</v>
      </c>
      <c r="F121" s="19">
        <v>54865</v>
      </c>
      <c r="G121" s="24">
        <v>452.06</v>
      </c>
      <c r="H121" s="24">
        <v>0.36</v>
      </c>
      <c r="I121" s="31"/>
      <c r="J121" s="31"/>
      <c r="K121" s="35"/>
    </row>
    <row r="122" spans="2:11" x14ac:dyDescent="0.35">
      <c r="B122" s="8" t="s">
        <v>4015</v>
      </c>
      <c r="C122" s="57" t="s">
        <v>1146</v>
      </c>
      <c r="D122" s="54" t="s">
        <v>4016</v>
      </c>
      <c r="E122" s="6" t="s">
        <v>81</v>
      </c>
      <c r="F122" s="19">
        <v>31044</v>
      </c>
      <c r="G122" s="24">
        <v>447.08</v>
      </c>
      <c r="H122" s="24">
        <v>0.36</v>
      </c>
      <c r="I122" s="31"/>
      <c r="J122" s="31"/>
      <c r="K122" s="35"/>
    </row>
    <row r="123" spans="2:11" x14ac:dyDescent="0.35">
      <c r="B123" s="8" t="s">
        <v>4017</v>
      </c>
      <c r="C123" s="57" t="s">
        <v>4018</v>
      </c>
      <c r="D123" s="54" t="s">
        <v>4019</v>
      </c>
      <c r="E123" s="6" t="s">
        <v>311</v>
      </c>
      <c r="F123" s="19">
        <v>7401</v>
      </c>
      <c r="G123" s="24">
        <v>445.3</v>
      </c>
      <c r="H123" s="24">
        <v>0.36</v>
      </c>
      <c r="I123" s="31"/>
      <c r="J123" s="31"/>
      <c r="K123" s="35"/>
    </row>
    <row r="124" spans="2:11" x14ac:dyDescent="0.35">
      <c r="B124" s="8" t="s">
        <v>4020</v>
      </c>
      <c r="C124" s="57" t="s">
        <v>4021</v>
      </c>
      <c r="D124" s="54" t="s">
        <v>4022</v>
      </c>
      <c r="E124" s="6" t="s">
        <v>57</v>
      </c>
      <c r="F124" s="19">
        <v>211517</v>
      </c>
      <c r="G124" s="24">
        <v>443.66</v>
      </c>
      <c r="H124" s="24">
        <v>0.36</v>
      </c>
      <c r="I124" s="31"/>
      <c r="J124" s="31"/>
      <c r="K124" s="35"/>
    </row>
    <row r="125" spans="2:11" x14ac:dyDescent="0.35">
      <c r="B125" s="8" t="s">
        <v>2180</v>
      </c>
      <c r="C125" s="57" t="s">
        <v>2181</v>
      </c>
      <c r="D125" s="54" t="s">
        <v>2182</v>
      </c>
      <c r="E125" s="6" t="s">
        <v>343</v>
      </c>
      <c r="F125" s="19">
        <v>36946</v>
      </c>
      <c r="G125" s="24">
        <v>440.3</v>
      </c>
      <c r="H125" s="24">
        <v>0.35</v>
      </c>
      <c r="I125" s="31"/>
      <c r="J125" s="31"/>
      <c r="K125" s="35"/>
    </row>
    <row r="126" spans="2:11" x14ac:dyDescent="0.35">
      <c r="B126" s="8" t="s">
        <v>4023</v>
      </c>
      <c r="C126" s="57" t="s">
        <v>4024</v>
      </c>
      <c r="D126" s="54" t="s">
        <v>4025</v>
      </c>
      <c r="E126" s="6" t="s">
        <v>441</v>
      </c>
      <c r="F126" s="19">
        <v>79770</v>
      </c>
      <c r="G126" s="24">
        <v>440.05</v>
      </c>
      <c r="H126" s="24">
        <v>0.35</v>
      </c>
      <c r="I126" s="31"/>
      <c r="J126" s="31"/>
      <c r="K126" s="35"/>
    </row>
    <row r="127" spans="2:11" x14ac:dyDescent="0.35">
      <c r="B127" s="8" t="s">
        <v>1671</v>
      </c>
      <c r="C127" s="57" t="s">
        <v>1672</v>
      </c>
      <c r="D127" s="54" t="s">
        <v>1673</v>
      </c>
      <c r="E127" s="6" t="s">
        <v>474</v>
      </c>
      <c r="F127" s="19">
        <v>74419</v>
      </c>
      <c r="G127" s="24">
        <v>435.43</v>
      </c>
      <c r="H127" s="24">
        <v>0.35</v>
      </c>
      <c r="I127" s="31"/>
      <c r="J127" s="31"/>
      <c r="K127" s="35"/>
    </row>
    <row r="128" spans="2:11" x14ac:dyDescent="0.35">
      <c r="B128" s="8" t="s">
        <v>4026</v>
      </c>
      <c r="C128" s="57" t="s">
        <v>4027</v>
      </c>
      <c r="D128" s="54" t="s">
        <v>4028</v>
      </c>
      <c r="E128" s="6" t="s">
        <v>286</v>
      </c>
      <c r="F128" s="19">
        <v>88079</v>
      </c>
      <c r="G128" s="24">
        <v>432.25</v>
      </c>
      <c r="H128" s="24">
        <v>0.35</v>
      </c>
      <c r="I128" s="31"/>
      <c r="J128" s="31"/>
      <c r="K128" s="35"/>
    </row>
    <row r="129" spans="2:11" x14ac:dyDescent="0.35">
      <c r="B129" s="8" t="s">
        <v>4029</v>
      </c>
      <c r="C129" s="57" t="s">
        <v>4030</v>
      </c>
      <c r="D129" s="54" t="s">
        <v>4031</v>
      </c>
      <c r="E129" s="6" t="s">
        <v>150</v>
      </c>
      <c r="F129" s="19">
        <v>260614</v>
      </c>
      <c r="G129" s="24">
        <v>430.61</v>
      </c>
      <c r="H129" s="24">
        <v>0.35</v>
      </c>
      <c r="I129" s="31"/>
      <c r="J129" s="31"/>
      <c r="K129" s="35"/>
    </row>
    <row r="130" spans="2:11" x14ac:dyDescent="0.35">
      <c r="B130" s="8" t="s">
        <v>4032</v>
      </c>
      <c r="C130" s="57" t="s">
        <v>4033</v>
      </c>
      <c r="D130" s="54" t="s">
        <v>4034</v>
      </c>
      <c r="E130" s="6" t="s">
        <v>74</v>
      </c>
      <c r="F130" s="19">
        <v>26544</v>
      </c>
      <c r="G130" s="24">
        <v>423.72</v>
      </c>
      <c r="H130" s="24">
        <v>0.34</v>
      </c>
      <c r="I130" s="31"/>
      <c r="J130" s="31"/>
      <c r="K130" s="35"/>
    </row>
    <row r="131" spans="2:11" x14ac:dyDescent="0.35">
      <c r="B131" s="8" t="s">
        <v>4035</v>
      </c>
      <c r="C131" s="57" t="s">
        <v>4036</v>
      </c>
      <c r="D131" s="54" t="s">
        <v>4037</v>
      </c>
      <c r="E131" s="6" t="s">
        <v>43</v>
      </c>
      <c r="F131" s="19">
        <v>1189119</v>
      </c>
      <c r="G131" s="24">
        <v>423.56</v>
      </c>
      <c r="H131" s="24">
        <v>0.34</v>
      </c>
      <c r="I131" s="31"/>
      <c r="J131" s="31"/>
      <c r="K131" s="35"/>
    </row>
    <row r="132" spans="2:11" x14ac:dyDescent="0.35">
      <c r="B132" s="8" t="s">
        <v>4038</v>
      </c>
      <c r="C132" s="57" t="s">
        <v>4039</v>
      </c>
      <c r="D132" s="54" t="s">
        <v>4040</v>
      </c>
      <c r="E132" s="6" t="s">
        <v>120</v>
      </c>
      <c r="F132" s="19">
        <v>13693</v>
      </c>
      <c r="G132" s="24">
        <v>421.49</v>
      </c>
      <c r="H132" s="24">
        <v>0.34</v>
      </c>
      <c r="I132" s="31"/>
      <c r="J132" s="31"/>
      <c r="K132" s="35"/>
    </row>
    <row r="133" spans="2:11" x14ac:dyDescent="0.35">
      <c r="B133" s="8" t="s">
        <v>4041</v>
      </c>
      <c r="C133" s="57" t="s">
        <v>4042</v>
      </c>
      <c r="D133" s="54" t="s">
        <v>4043</v>
      </c>
      <c r="E133" s="6" t="s">
        <v>47</v>
      </c>
      <c r="F133" s="19">
        <v>58244</v>
      </c>
      <c r="G133" s="24">
        <v>417.61</v>
      </c>
      <c r="H133" s="24">
        <v>0.33</v>
      </c>
      <c r="I133" s="31"/>
      <c r="J133" s="31"/>
      <c r="K133" s="35"/>
    </row>
    <row r="134" spans="2:11" x14ac:dyDescent="0.35">
      <c r="B134" s="8" t="s">
        <v>347</v>
      </c>
      <c r="C134" s="57" t="s">
        <v>348</v>
      </c>
      <c r="D134" s="54" t="s">
        <v>349</v>
      </c>
      <c r="E134" s="6" t="s">
        <v>150</v>
      </c>
      <c r="F134" s="19">
        <v>319707</v>
      </c>
      <c r="G134" s="24">
        <v>417.51</v>
      </c>
      <c r="H134" s="24">
        <v>0.33</v>
      </c>
      <c r="I134" s="31"/>
      <c r="J134" s="31"/>
      <c r="K134" s="35"/>
    </row>
    <row r="135" spans="2:11" x14ac:dyDescent="0.35">
      <c r="B135" s="8" t="s">
        <v>4044</v>
      </c>
      <c r="C135" s="57" t="s">
        <v>4045</v>
      </c>
      <c r="D135" s="54" t="s">
        <v>4046</v>
      </c>
      <c r="E135" s="6" t="s">
        <v>124</v>
      </c>
      <c r="F135" s="19">
        <v>109421</v>
      </c>
      <c r="G135" s="24">
        <v>415.36</v>
      </c>
      <c r="H135" s="24">
        <v>0.33</v>
      </c>
      <c r="I135" s="31"/>
      <c r="J135" s="31"/>
      <c r="K135" s="35"/>
    </row>
    <row r="136" spans="2:11" x14ac:dyDescent="0.35">
      <c r="B136" s="8" t="s">
        <v>1677</v>
      </c>
      <c r="C136" s="57" t="s">
        <v>1678</v>
      </c>
      <c r="D136" s="54" t="s">
        <v>1679</v>
      </c>
      <c r="E136" s="6" t="s">
        <v>116</v>
      </c>
      <c r="F136" s="19">
        <v>128551</v>
      </c>
      <c r="G136" s="24">
        <v>411.36</v>
      </c>
      <c r="H136" s="24">
        <v>0.33</v>
      </c>
      <c r="I136" s="31"/>
      <c r="J136" s="31"/>
      <c r="K136" s="35"/>
    </row>
    <row r="137" spans="2:11" x14ac:dyDescent="0.35">
      <c r="B137" s="8" t="s">
        <v>780</v>
      </c>
      <c r="C137" s="57" t="s">
        <v>781</v>
      </c>
      <c r="D137" s="54" t="s">
        <v>782</v>
      </c>
      <c r="E137" s="6" t="s">
        <v>150</v>
      </c>
      <c r="F137" s="19">
        <v>46072</v>
      </c>
      <c r="G137" s="24">
        <v>410.09</v>
      </c>
      <c r="H137" s="24">
        <v>0.33</v>
      </c>
      <c r="I137" s="31"/>
      <c r="J137" s="31"/>
      <c r="K137" s="35"/>
    </row>
    <row r="138" spans="2:11" x14ac:dyDescent="0.35">
      <c r="B138" s="8" t="s">
        <v>4047</v>
      </c>
      <c r="C138" s="57" t="s">
        <v>4048</v>
      </c>
      <c r="D138" s="54" t="s">
        <v>4049</v>
      </c>
      <c r="E138" s="6" t="s">
        <v>120</v>
      </c>
      <c r="F138" s="19">
        <v>7969</v>
      </c>
      <c r="G138" s="24">
        <v>406.36</v>
      </c>
      <c r="H138" s="24">
        <v>0.33</v>
      </c>
      <c r="I138" s="31"/>
      <c r="J138" s="31"/>
      <c r="K138" s="35"/>
    </row>
    <row r="139" spans="2:11" x14ac:dyDescent="0.35">
      <c r="B139" s="8" t="s">
        <v>4050</v>
      </c>
      <c r="C139" s="57" t="s">
        <v>4051</v>
      </c>
      <c r="D139" s="54" t="s">
        <v>4052</v>
      </c>
      <c r="E139" s="6" t="s">
        <v>173</v>
      </c>
      <c r="F139" s="19">
        <v>46883</v>
      </c>
      <c r="G139" s="24">
        <v>405.63</v>
      </c>
      <c r="H139" s="24">
        <v>0.33</v>
      </c>
      <c r="I139" s="31"/>
      <c r="J139" s="31"/>
      <c r="K139" s="35"/>
    </row>
    <row r="140" spans="2:11" x14ac:dyDescent="0.35">
      <c r="B140" s="8" t="s">
        <v>509</v>
      </c>
      <c r="C140" s="57" t="s">
        <v>510</v>
      </c>
      <c r="D140" s="54" t="s">
        <v>511</v>
      </c>
      <c r="E140" s="6" t="s">
        <v>89</v>
      </c>
      <c r="F140" s="19">
        <v>117053</v>
      </c>
      <c r="G140" s="24">
        <v>401.26</v>
      </c>
      <c r="H140" s="24">
        <v>0.32</v>
      </c>
      <c r="I140" s="31"/>
      <c r="J140" s="31"/>
      <c r="K140" s="35"/>
    </row>
    <row r="141" spans="2:11" x14ac:dyDescent="0.35">
      <c r="B141" s="8" t="s">
        <v>4053</v>
      </c>
      <c r="C141" s="57" t="s">
        <v>4054</v>
      </c>
      <c r="D141" s="54" t="s">
        <v>4055</v>
      </c>
      <c r="E141" s="6" t="s">
        <v>124</v>
      </c>
      <c r="F141" s="19">
        <v>3352</v>
      </c>
      <c r="G141" s="24">
        <v>401.19</v>
      </c>
      <c r="H141" s="24">
        <v>0.32</v>
      </c>
      <c r="I141" s="31"/>
      <c r="J141" s="31"/>
      <c r="K141" s="35"/>
    </row>
    <row r="142" spans="2:11" x14ac:dyDescent="0.35">
      <c r="B142" s="8" t="s">
        <v>4056</v>
      </c>
      <c r="C142" s="57" t="s">
        <v>4057</v>
      </c>
      <c r="D142" s="54" t="s">
        <v>4058</v>
      </c>
      <c r="E142" s="6" t="s">
        <v>81</v>
      </c>
      <c r="F142" s="19">
        <v>36339</v>
      </c>
      <c r="G142" s="24">
        <v>396.89</v>
      </c>
      <c r="H142" s="24">
        <v>0.32</v>
      </c>
      <c r="I142" s="31"/>
      <c r="J142" s="31"/>
      <c r="K142" s="35"/>
    </row>
    <row r="143" spans="2:11" x14ac:dyDescent="0.35">
      <c r="B143" s="8" t="s">
        <v>4059</v>
      </c>
      <c r="C143" s="57" t="s">
        <v>4060</v>
      </c>
      <c r="D143" s="54" t="s">
        <v>4061</v>
      </c>
      <c r="E143" s="6" t="s">
        <v>120</v>
      </c>
      <c r="F143" s="19">
        <v>82525</v>
      </c>
      <c r="G143" s="24">
        <v>396.37</v>
      </c>
      <c r="H143" s="24">
        <v>0.32</v>
      </c>
      <c r="I143" s="31"/>
      <c r="J143" s="31"/>
      <c r="K143" s="35"/>
    </row>
    <row r="144" spans="2:11" x14ac:dyDescent="0.35">
      <c r="B144" s="8" t="s">
        <v>2315</v>
      </c>
      <c r="C144" s="57" t="s">
        <v>2316</v>
      </c>
      <c r="D144" s="54" t="s">
        <v>2317</v>
      </c>
      <c r="E144" s="6" t="s">
        <v>199</v>
      </c>
      <c r="F144" s="19">
        <v>23270</v>
      </c>
      <c r="G144" s="24">
        <v>388.39</v>
      </c>
      <c r="H144" s="24">
        <v>0.31</v>
      </c>
      <c r="I144" s="31"/>
      <c r="J144" s="31"/>
      <c r="K144" s="35"/>
    </row>
    <row r="145" spans="2:11" x14ac:dyDescent="0.35">
      <c r="B145" s="8" t="s">
        <v>4062</v>
      </c>
      <c r="C145" s="57" t="s">
        <v>4063</v>
      </c>
      <c r="D145" s="54" t="s">
        <v>4064</v>
      </c>
      <c r="E145" s="6" t="s">
        <v>173</v>
      </c>
      <c r="F145" s="19">
        <v>5856</v>
      </c>
      <c r="G145" s="24">
        <v>384.46</v>
      </c>
      <c r="H145" s="24">
        <v>0.31</v>
      </c>
      <c r="I145" s="31"/>
      <c r="J145" s="31"/>
      <c r="K145" s="35"/>
    </row>
    <row r="146" spans="2:11" x14ac:dyDescent="0.35">
      <c r="B146" s="8" t="s">
        <v>4065</v>
      </c>
      <c r="C146" s="57" t="s">
        <v>4066</v>
      </c>
      <c r="D146" s="54" t="s">
        <v>4067</v>
      </c>
      <c r="E146" s="6" t="s">
        <v>47</v>
      </c>
      <c r="F146" s="19">
        <v>52494</v>
      </c>
      <c r="G146" s="24">
        <v>379.69</v>
      </c>
      <c r="H146" s="24">
        <v>0.3</v>
      </c>
      <c r="I146" s="31"/>
      <c r="J146" s="31"/>
      <c r="K146" s="35"/>
    </row>
    <row r="147" spans="2:11" x14ac:dyDescent="0.35">
      <c r="B147" s="8" t="s">
        <v>1933</v>
      </c>
      <c r="C147" s="57" t="s">
        <v>1934</v>
      </c>
      <c r="D147" s="54" t="s">
        <v>1935</v>
      </c>
      <c r="E147" s="6" t="s">
        <v>124</v>
      </c>
      <c r="F147" s="19">
        <v>45441</v>
      </c>
      <c r="G147" s="24">
        <v>379.25</v>
      </c>
      <c r="H147" s="24">
        <v>0.3</v>
      </c>
      <c r="I147" s="31"/>
      <c r="J147" s="31"/>
      <c r="K147" s="35"/>
    </row>
    <row r="148" spans="2:11" x14ac:dyDescent="0.35">
      <c r="B148" s="8" t="s">
        <v>4068</v>
      </c>
      <c r="C148" s="57" t="s">
        <v>4069</v>
      </c>
      <c r="D148" s="54" t="s">
        <v>4070</v>
      </c>
      <c r="E148" s="6" t="s">
        <v>311</v>
      </c>
      <c r="F148" s="19">
        <v>48151</v>
      </c>
      <c r="G148" s="24">
        <v>377.82</v>
      </c>
      <c r="H148" s="24">
        <v>0.3</v>
      </c>
      <c r="I148" s="31"/>
      <c r="J148" s="31"/>
      <c r="K148" s="35"/>
    </row>
    <row r="149" spans="2:11" x14ac:dyDescent="0.35">
      <c r="B149" s="8" t="s">
        <v>463</v>
      </c>
      <c r="C149" s="57" t="s">
        <v>464</v>
      </c>
      <c r="D149" s="54" t="s">
        <v>465</v>
      </c>
      <c r="E149" s="6" t="s">
        <v>81</v>
      </c>
      <c r="F149" s="19">
        <v>5908</v>
      </c>
      <c r="G149" s="24">
        <v>377.55</v>
      </c>
      <c r="H149" s="24">
        <v>0.3</v>
      </c>
      <c r="I149" s="31"/>
      <c r="J149" s="31"/>
      <c r="K149" s="35"/>
    </row>
    <row r="150" spans="2:11" x14ac:dyDescent="0.35">
      <c r="B150" s="8" t="s">
        <v>4071</v>
      </c>
      <c r="C150" s="57" t="s">
        <v>4072</v>
      </c>
      <c r="D150" s="54" t="s">
        <v>4073</v>
      </c>
      <c r="E150" s="6" t="s">
        <v>124</v>
      </c>
      <c r="F150" s="19">
        <v>16439</v>
      </c>
      <c r="G150" s="24">
        <v>374.79</v>
      </c>
      <c r="H150" s="24">
        <v>0.3</v>
      </c>
      <c r="I150" s="31"/>
      <c r="J150" s="31"/>
      <c r="K150" s="35"/>
    </row>
    <row r="151" spans="2:11" x14ac:dyDescent="0.35">
      <c r="B151" s="8" t="s">
        <v>4074</v>
      </c>
      <c r="C151" s="57" t="s">
        <v>4075</v>
      </c>
      <c r="D151" s="54" t="s">
        <v>4076</v>
      </c>
      <c r="E151" s="6" t="s">
        <v>767</v>
      </c>
      <c r="F151" s="19">
        <v>88339</v>
      </c>
      <c r="G151" s="24">
        <v>371.11</v>
      </c>
      <c r="H151" s="24">
        <v>0.3</v>
      </c>
      <c r="I151" s="31"/>
      <c r="J151" s="31"/>
      <c r="K151" s="35"/>
    </row>
    <row r="152" spans="2:11" x14ac:dyDescent="0.35">
      <c r="B152" s="8" t="s">
        <v>471</v>
      </c>
      <c r="C152" s="57" t="s">
        <v>472</v>
      </c>
      <c r="D152" s="54" t="s">
        <v>473</v>
      </c>
      <c r="E152" s="6" t="s">
        <v>474</v>
      </c>
      <c r="F152" s="19">
        <v>46503</v>
      </c>
      <c r="G152" s="24">
        <v>368.05</v>
      </c>
      <c r="H152" s="24">
        <v>0.28999999999999998</v>
      </c>
      <c r="I152" s="31"/>
      <c r="J152" s="31"/>
      <c r="K152" s="35"/>
    </row>
    <row r="153" spans="2:11" x14ac:dyDescent="0.35">
      <c r="B153" s="8" t="s">
        <v>4077</v>
      </c>
      <c r="C153" s="57" t="s">
        <v>4078</v>
      </c>
      <c r="D153" s="54" t="s">
        <v>4079</v>
      </c>
      <c r="E153" s="6" t="s">
        <v>128</v>
      </c>
      <c r="F153" s="19">
        <v>130828</v>
      </c>
      <c r="G153" s="24">
        <v>367.56</v>
      </c>
      <c r="H153" s="24">
        <v>0.28999999999999998</v>
      </c>
      <c r="I153" s="31"/>
      <c r="J153" s="31"/>
      <c r="K153" s="35"/>
    </row>
    <row r="154" spans="2:11" x14ac:dyDescent="0.35">
      <c r="B154" s="8" t="s">
        <v>2147</v>
      </c>
      <c r="C154" s="57" t="s">
        <v>2148</v>
      </c>
      <c r="D154" s="54" t="s">
        <v>2149</v>
      </c>
      <c r="E154" s="6" t="s">
        <v>146</v>
      </c>
      <c r="F154" s="19">
        <v>16791</v>
      </c>
      <c r="G154" s="24">
        <v>359.6</v>
      </c>
      <c r="H154" s="24">
        <v>0.28999999999999998</v>
      </c>
      <c r="I154" s="31"/>
      <c r="J154" s="31"/>
      <c r="K154" s="35"/>
    </row>
    <row r="155" spans="2:11" x14ac:dyDescent="0.35">
      <c r="B155" s="8" t="s">
        <v>908</v>
      </c>
      <c r="C155" s="57" t="s">
        <v>909</v>
      </c>
      <c r="D155" s="54" t="s">
        <v>910</v>
      </c>
      <c r="E155" s="6" t="s">
        <v>146</v>
      </c>
      <c r="F155" s="19">
        <v>30745</v>
      </c>
      <c r="G155" s="24">
        <v>358.69</v>
      </c>
      <c r="H155" s="24">
        <v>0.28999999999999998</v>
      </c>
      <c r="I155" s="31"/>
      <c r="J155" s="31"/>
      <c r="K155" s="35"/>
    </row>
    <row r="156" spans="2:11" x14ac:dyDescent="0.35">
      <c r="B156" s="8" t="s">
        <v>2563</v>
      </c>
      <c r="C156" s="57" t="s">
        <v>2564</v>
      </c>
      <c r="D156" s="54" t="s">
        <v>2565</v>
      </c>
      <c r="E156" s="6" t="s">
        <v>57</v>
      </c>
      <c r="F156" s="19">
        <v>177791</v>
      </c>
      <c r="G156" s="24">
        <v>358</v>
      </c>
      <c r="H156" s="24">
        <v>0.28999999999999998</v>
      </c>
      <c r="I156" s="31"/>
      <c r="J156" s="31"/>
      <c r="K156" s="35"/>
    </row>
    <row r="157" spans="2:11" x14ac:dyDescent="0.35">
      <c r="B157" s="8" t="s">
        <v>1991</v>
      </c>
      <c r="C157" s="57" t="s">
        <v>1992</v>
      </c>
      <c r="D157" s="54" t="s">
        <v>1993</v>
      </c>
      <c r="E157" s="6" t="s">
        <v>116</v>
      </c>
      <c r="F157" s="19">
        <v>261165</v>
      </c>
      <c r="G157" s="24">
        <v>356.46</v>
      </c>
      <c r="H157" s="24">
        <v>0.28999999999999998</v>
      </c>
      <c r="I157" s="31"/>
      <c r="J157" s="31"/>
      <c r="K157" s="35"/>
    </row>
    <row r="158" spans="2:11" x14ac:dyDescent="0.35">
      <c r="B158" s="8" t="s">
        <v>4080</v>
      </c>
      <c r="C158" s="57" t="s">
        <v>198</v>
      </c>
      <c r="D158" s="54" t="s">
        <v>4081</v>
      </c>
      <c r="E158" s="6" t="s">
        <v>199</v>
      </c>
      <c r="F158" s="19">
        <v>21673</v>
      </c>
      <c r="G158" s="24">
        <v>355.82</v>
      </c>
      <c r="H158" s="24">
        <v>0.28999999999999998</v>
      </c>
      <c r="I158" s="31"/>
      <c r="J158" s="31"/>
      <c r="K158" s="35"/>
    </row>
    <row r="159" spans="2:11" x14ac:dyDescent="0.35">
      <c r="B159" s="8" t="s">
        <v>4082</v>
      </c>
      <c r="C159" s="57" t="s">
        <v>4083</v>
      </c>
      <c r="D159" s="54" t="s">
        <v>4084</v>
      </c>
      <c r="E159" s="6" t="s">
        <v>169</v>
      </c>
      <c r="F159" s="19">
        <v>26730</v>
      </c>
      <c r="G159" s="24">
        <v>349.66</v>
      </c>
      <c r="H159" s="24">
        <v>0.28000000000000003</v>
      </c>
      <c r="I159" s="31"/>
      <c r="J159" s="31"/>
      <c r="K159" s="35"/>
    </row>
    <row r="160" spans="2:11" x14ac:dyDescent="0.35">
      <c r="B160" s="8" t="s">
        <v>4085</v>
      </c>
      <c r="C160" s="57" t="s">
        <v>4086</v>
      </c>
      <c r="D160" s="54" t="s">
        <v>4087</v>
      </c>
      <c r="E160" s="6" t="s">
        <v>57</v>
      </c>
      <c r="F160" s="19">
        <v>71496</v>
      </c>
      <c r="G160" s="24">
        <v>347.79</v>
      </c>
      <c r="H160" s="24">
        <v>0.28000000000000003</v>
      </c>
      <c r="I160" s="31"/>
      <c r="J160" s="31"/>
      <c r="K160" s="35"/>
    </row>
    <row r="161" spans="2:11" x14ac:dyDescent="0.35">
      <c r="B161" s="8" t="s">
        <v>2162</v>
      </c>
      <c r="C161" s="57" t="s">
        <v>2163</v>
      </c>
      <c r="D161" s="54" t="s">
        <v>2164</v>
      </c>
      <c r="E161" s="6" t="s">
        <v>311</v>
      </c>
      <c r="F161" s="19">
        <v>54210</v>
      </c>
      <c r="G161" s="24">
        <v>346.29</v>
      </c>
      <c r="H161" s="24">
        <v>0.28000000000000003</v>
      </c>
      <c r="I161" s="31"/>
      <c r="J161" s="31"/>
      <c r="K161" s="35"/>
    </row>
    <row r="162" spans="2:11" x14ac:dyDescent="0.35">
      <c r="B162" s="8" t="s">
        <v>4088</v>
      </c>
      <c r="C162" s="57" t="s">
        <v>4089</v>
      </c>
      <c r="D162" s="54" t="s">
        <v>4090</v>
      </c>
      <c r="E162" s="6" t="s">
        <v>173</v>
      </c>
      <c r="F162" s="19">
        <v>26533</v>
      </c>
      <c r="G162" s="24">
        <v>344.7</v>
      </c>
      <c r="H162" s="24">
        <v>0.28000000000000003</v>
      </c>
      <c r="I162" s="31"/>
      <c r="J162" s="31"/>
      <c r="K162" s="35"/>
    </row>
    <row r="163" spans="2:11" x14ac:dyDescent="0.35">
      <c r="B163" s="8" t="s">
        <v>1004</v>
      </c>
      <c r="C163" s="57" t="s">
        <v>1005</v>
      </c>
      <c r="D163" s="54" t="s">
        <v>1006</v>
      </c>
      <c r="E163" s="6" t="s">
        <v>195</v>
      </c>
      <c r="F163" s="19">
        <v>747447</v>
      </c>
      <c r="G163" s="24">
        <v>343.68</v>
      </c>
      <c r="H163" s="24">
        <v>0.28000000000000003</v>
      </c>
      <c r="I163" s="31"/>
      <c r="J163" s="31"/>
      <c r="K163" s="35"/>
    </row>
    <row r="164" spans="2:11" x14ac:dyDescent="0.35">
      <c r="B164" s="8" t="s">
        <v>4091</v>
      </c>
      <c r="C164" s="57" t="s">
        <v>4092</v>
      </c>
      <c r="D164" s="54" t="s">
        <v>4093</v>
      </c>
      <c r="E164" s="6" t="s">
        <v>199</v>
      </c>
      <c r="F164" s="19">
        <v>25440</v>
      </c>
      <c r="G164" s="24">
        <v>342.77</v>
      </c>
      <c r="H164" s="24">
        <v>0.27</v>
      </c>
      <c r="I164" s="31"/>
      <c r="J164" s="31"/>
      <c r="K164" s="35"/>
    </row>
    <row r="165" spans="2:11" x14ac:dyDescent="0.35">
      <c r="B165" s="8" t="s">
        <v>4094</v>
      </c>
      <c r="C165" s="57" t="s">
        <v>4095</v>
      </c>
      <c r="D165" s="54" t="s">
        <v>4096</v>
      </c>
      <c r="E165" s="6" t="s">
        <v>116</v>
      </c>
      <c r="F165" s="19">
        <v>161511</v>
      </c>
      <c r="G165" s="24">
        <v>337.35</v>
      </c>
      <c r="H165" s="24">
        <v>0.27</v>
      </c>
      <c r="I165" s="31"/>
      <c r="J165" s="31"/>
      <c r="K165" s="35"/>
    </row>
    <row r="166" spans="2:11" x14ac:dyDescent="0.35">
      <c r="B166" s="8" t="s">
        <v>4097</v>
      </c>
      <c r="C166" s="57" t="s">
        <v>4098</v>
      </c>
      <c r="D166" s="54" t="s">
        <v>4099</v>
      </c>
      <c r="E166" s="6" t="s">
        <v>286</v>
      </c>
      <c r="F166" s="19">
        <v>57244</v>
      </c>
      <c r="G166" s="24">
        <v>334.73</v>
      </c>
      <c r="H166" s="24">
        <v>0.27</v>
      </c>
      <c r="I166" s="31"/>
      <c r="J166" s="31"/>
      <c r="K166" s="35"/>
    </row>
    <row r="167" spans="2:11" x14ac:dyDescent="0.35">
      <c r="B167" s="8" t="s">
        <v>4100</v>
      </c>
      <c r="C167" s="57" t="s">
        <v>4101</v>
      </c>
      <c r="D167" s="54" t="s">
        <v>4102</v>
      </c>
      <c r="E167" s="6" t="s">
        <v>490</v>
      </c>
      <c r="F167" s="19">
        <v>424393</v>
      </c>
      <c r="G167" s="24">
        <v>334.59</v>
      </c>
      <c r="H167" s="24">
        <v>0.27</v>
      </c>
      <c r="I167" s="31"/>
      <c r="J167" s="31"/>
      <c r="K167" s="35"/>
    </row>
    <row r="168" spans="2:11" x14ac:dyDescent="0.35">
      <c r="B168" s="8" t="s">
        <v>4103</v>
      </c>
      <c r="C168" s="57" t="s">
        <v>4104</v>
      </c>
      <c r="D168" s="54" t="s">
        <v>4105</v>
      </c>
      <c r="E168" s="6" t="s">
        <v>120</v>
      </c>
      <c r="F168" s="19">
        <v>87392</v>
      </c>
      <c r="G168" s="24">
        <v>333.84</v>
      </c>
      <c r="H168" s="24">
        <v>0.27</v>
      </c>
      <c r="I168" s="31"/>
      <c r="J168" s="31"/>
      <c r="K168" s="35"/>
    </row>
    <row r="169" spans="2:11" x14ac:dyDescent="0.35">
      <c r="B169" s="8" t="s">
        <v>551</v>
      </c>
      <c r="C169" s="57" t="s">
        <v>552</v>
      </c>
      <c r="D169" s="54" t="s">
        <v>553</v>
      </c>
      <c r="E169" s="6" t="s">
        <v>150</v>
      </c>
      <c r="F169" s="19">
        <v>44036</v>
      </c>
      <c r="G169" s="24">
        <v>333.62</v>
      </c>
      <c r="H169" s="24">
        <v>0.27</v>
      </c>
      <c r="I169" s="31"/>
      <c r="J169" s="31"/>
      <c r="K169" s="35"/>
    </row>
    <row r="170" spans="2:11" x14ac:dyDescent="0.35">
      <c r="B170" s="8" t="s">
        <v>4106</v>
      </c>
      <c r="C170" s="57" t="s">
        <v>4107</v>
      </c>
      <c r="D170" s="54" t="s">
        <v>4108</v>
      </c>
      <c r="E170" s="6" t="s">
        <v>541</v>
      </c>
      <c r="F170" s="19">
        <v>176009</v>
      </c>
      <c r="G170" s="24">
        <v>330.14</v>
      </c>
      <c r="H170" s="24">
        <v>0.26</v>
      </c>
      <c r="I170" s="31"/>
      <c r="J170" s="31"/>
      <c r="K170" s="35"/>
    </row>
    <row r="171" spans="2:11" x14ac:dyDescent="0.35">
      <c r="B171" s="8" t="s">
        <v>4109</v>
      </c>
      <c r="C171" s="57" t="s">
        <v>4110</v>
      </c>
      <c r="D171" s="54" t="s">
        <v>4111</v>
      </c>
      <c r="E171" s="6" t="s">
        <v>47</v>
      </c>
      <c r="F171" s="19">
        <v>46662</v>
      </c>
      <c r="G171" s="24">
        <v>327.36</v>
      </c>
      <c r="H171" s="24">
        <v>0.26</v>
      </c>
      <c r="I171" s="31"/>
      <c r="J171" s="31"/>
      <c r="K171" s="35"/>
    </row>
    <row r="172" spans="2:11" x14ac:dyDescent="0.35">
      <c r="B172" s="8" t="s">
        <v>4112</v>
      </c>
      <c r="C172" s="57" t="s">
        <v>4113</v>
      </c>
      <c r="D172" s="54" t="s">
        <v>4114</v>
      </c>
      <c r="E172" s="6" t="s">
        <v>324</v>
      </c>
      <c r="F172" s="19">
        <v>40528</v>
      </c>
      <c r="G172" s="24">
        <v>325.32</v>
      </c>
      <c r="H172" s="24">
        <v>0.26</v>
      </c>
      <c r="I172" s="31"/>
      <c r="J172" s="31"/>
      <c r="K172" s="35"/>
    </row>
    <row r="173" spans="2:11" x14ac:dyDescent="0.35">
      <c r="B173" s="8" t="s">
        <v>4115</v>
      </c>
      <c r="C173" s="57" t="s">
        <v>4116</v>
      </c>
      <c r="D173" s="54" t="s">
        <v>4117</v>
      </c>
      <c r="E173" s="6" t="s">
        <v>441</v>
      </c>
      <c r="F173" s="19">
        <v>144790</v>
      </c>
      <c r="G173" s="24">
        <v>324.52</v>
      </c>
      <c r="H173" s="24">
        <v>0.26</v>
      </c>
      <c r="I173" s="31"/>
      <c r="J173" s="31"/>
      <c r="K173" s="35"/>
    </row>
    <row r="174" spans="2:11" x14ac:dyDescent="0.35">
      <c r="B174" s="8" t="s">
        <v>4118</v>
      </c>
      <c r="C174" s="57" t="s">
        <v>4119</v>
      </c>
      <c r="D174" s="54" t="s">
        <v>4120</v>
      </c>
      <c r="E174" s="6" t="s">
        <v>116</v>
      </c>
      <c r="F174" s="19">
        <v>30527</v>
      </c>
      <c r="G174" s="24">
        <v>321.19</v>
      </c>
      <c r="H174" s="24">
        <v>0.26</v>
      </c>
      <c r="I174" s="31"/>
      <c r="J174" s="31"/>
      <c r="K174" s="35"/>
    </row>
    <row r="175" spans="2:11" x14ac:dyDescent="0.35">
      <c r="B175" s="8" t="s">
        <v>4121</v>
      </c>
      <c r="C175" s="57" t="s">
        <v>4122</v>
      </c>
      <c r="D175" s="54" t="s">
        <v>4123</v>
      </c>
      <c r="E175" s="6" t="s">
        <v>1030</v>
      </c>
      <c r="F175" s="19">
        <v>19014</v>
      </c>
      <c r="G175" s="24">
        <v>319.29000000000002</v>
      </c>
      <c r="H175" s="24">
        <v>0.26</v>
      </c>
      <c r="I175" s="31"/>
      <c r="J175" s="31"/>
      <c r="K175" s="35"/>
    </row>
    <row r="176" spans="2:11" x14ac:dyDescent="0.35">
      <c r="B176" s="8" t="s">
        <v>4124</v>
      </c>
      <c r="C176" s="57" t="s">
        <v>4125</v>
      </c>
      <c r="D176" s="54" t="s">
        <v>4126</v>
      </c>
      <c r="E176" s="6" t="s">
        <v>108</v>
      </c>
      <c r="F176" s="19">
        <v>66603</v>
      </c>
      <c r="G176" s="24">
        <v>317.10000000000002</v>
      </c>
      <c r="H176" s="24">
        <v>0.25</v>
      </c>
      <c r="I176" s="31"/>
      <c r="J176" s="31"/>
      <c r="K176" s="35"/>
    </row>
    <row r="177" spans="2:11" x14ac:dyDescent="0.35">
      <c r="B177" s="8" t="s">
        <v>4127</v>
      </c>
      <c r="C177" s="57" t="s">
        <v>4128</v>
      </c>
      <c r="D177" s="54" t="s">
        <v>4129</v>
      </c>
      <c r="E177" s="6" t="s">
        <v>139</v>
      </c>
      <c r="F177" s="19">
        <v>37948</v>
      </c>
      <c r="G177" s="24">
        <v>315.2</v>
      </c>
      <c r="H177" s="24">
        <v>0.25</v>
      </c>
      <c r="I177" s="31"/>
      <c r="J177" s="31"/>
      <c r="K177" s="35"/>
    </row>
    <row r="178" spans="2:11" x14ac:dyDescent="0.35">
      <c r="B178" s="8" t="s">
        <v>4130</v>
      </c>
      <c r="C178" s="57" t="s">
        <v>4131</v>
      </c>
      <c r="D178" s="54" t="s">
        <v>4132</v>
      </c>
      <c r="E178" s="6" t="s">
        <v>70</v>
      </c>
      <c r="F178" s="19">
        <v>40295</v>
      </c>
      <c r="G178" s="24">
        <v>314.2</v>
      </c>
      <c r="H178" s="24">
        <v>0.25</v>
      </c>
      <c r="I178" s="31"/>
      <c r="J178" s="31"/>
      <c r="K178" s="35"/>
    </row>
    <row r="179" spans="2:11" x14ac:dyDescent="0.35">
      <c r="B179" s="8" t="s">
        <v>4133</v>
      </c>
      <c r="C179" s="57" t="s">
        <v>4134</v>
      </c>
      <c r="D179" s="54" t="s">
        <v>4135</v>
      </c>
      <c r="E179" s="6" t="s">
        <v>47</v>
      </c>
      <c r="F179" s="19">
        <v>9863</v>
      </c>
      <c r="G179" s="24">
        <v>312.88</v>
      </c>
      <c r="H179" s="24">
        <v>0.25</v>
      </c>
      <c r="I179" s="31"/>
      <c r="J179" s="31"/>
      <c r="K179" s="35"/>
    </row>
    <row r="180" spans="2:11" x14ac:dyDescent="0.35">
      <c r="B180" s="8" t="s">
        <v>4136</v>
      </c>
      <c r="C180" s="57" t="s">
        <v>4137</v>
      </c>
      <c r="D180" s="54" t="s">
        <v>4138</v>
      </c>
      <c r="E180" s="6" t="s">
        <v>116</v>
      </c>
      <c r="F180" s="19">
        <v>34489</v>
      </c>
      <c r="G180" s="24">
        <v>311.08999999999997</v>
      </c>
      <c r="H180" s="24">
        <v>0.25</v>
      </c>
      <c r="I180" s="31"/>
      <c r="J180" s="31"/>
      <c r="K180" s="35"/>
    </row>
    <row r="181" spans="2:11" x14ac:dyDescent="0.35">
      <c r="B181" s="8" t="s">
        <v>4139</v>
      </c>
      <c r="C181" s="57" t="s">
        <v>4140</v>
      </c>
      <c r="D181" s="54" t="s">
        <v>4141</v>
      </c>
      <c r="E181" s="6" t="s">
        <v>311</v>
      </c>
      <c r="F181" s="19">
        <v>16620</v>
      </c>
      <c r="G181" s="24">
        <v>310.04000000000002</v>
      </c>
      <c r="H181" s="24">
        <v>0.25</v>
      </c>
      <c r="I181" s="31"/>
      <c r="J181" s="31"/>
      <c r="K181" s="35"/>
    </row>
    <row r="182" spans="2:11" x14ac:dyDescent="0.35">
      <c r="B182" s="8" t="s">
        <v>2586</v>
      </c>
      <c r="C182" s="57" t="s">
        <v>2587</v>
      </c>
      <c r="D182" s="54" t="s">
        <v>2588</v>
      </c>
      <c r="E182" s="6" t="s">
        <v>57</v>
      </c>
      <c r="F182" s="19">
        <v>93649</v>
      </c>
      <c r="G182" s="24">
        <v>306.04000000000002</v>
      </c>
      <c r="H182" s="24">
        <v>0.25</v>
      </c>
      <c r="I182" s="31"/>
      <c r="J182" s="31"/>
      <c r="K182" s="35"/>
    </row>
    <row r="183" spans="2:11" x14ac:dyDescent="0.35">
      <c r="B183" s="8" t="s">
        <v>4142</v>
      </c>
      <c r="C183" s="57" t="s">
        <v>4143</v>
      </c>
      <c r="D183" s="54" t="s">
        <v>4144</v>
      </c>
      <c r="E183" s="6" t="s">
        <v>124</v>
      </c>
      <c r="F183" s="19">
        <v>159679</v>
      </c>
      <c r="G183" s="24">
        <v>300.82</v>
      </c>
      <c r="H183" s="24">
        <v>0.24</v>
      </c>
      <c r="I183" s="31"/>
      <c r="J183" s="31"/>
      <c r="K183" s="35"/>
    </row>
    <row r="184" spans="2:11" x14ac:dyDescent="0.35">
      <c r="B184" s="8" t="s">
        <v>4145</v>
      </c>
      <c r="C184" s="57" t="s">
        <v>4146</v>
      </c>
      <c r="D184" s="54" t="s">
        <v>4147</v>
      </c>
      <c r="E184" s="6" t="s">
        <v>70</v>
      </c>
      <c r="F184" s="19">
        <v>81800</v>
      </c>
      <c r="G184" s="24">
        <v>299.22000000000003</v>
      </c>
      <c r="H184" s="24">
        <v>0.24</v>
      </c>
      <c r="I184" s="31"/>
      <c r="J184" s="31"/>
      <c r="K184" s="35"/>
    </row>
    <row r="185" spans="2:11" x14ac:dyDescent="0.35">
      <c r="B185" s="8" t="s">
        <v>764</v>
      </c>
      <c r="C185" s="57" t="s">
        <v>765</v>
      </c>
      <c r="D185" s="54" t="s">
        <v>766</v>
      </c>
      <c r="E185" s="6" t="s">
        <v>767</v>
      </c>
      <c r="F185" s="19">
        <v>9885</v>
      </c>
      <c r="G185" s="24">
        <v>296.14</v>
      </c>
      <c r="H185" s="24">
        <v>0.24</v>
      </c>
      <c r="I185" s="31"/>
      <c r="J185" s="31"/>
      <c r="K185" s="35"/>
    </row>
    <row r="186" spans="2:11" x14ac:dyDescent="0.35">
      <c r="B186" s="8" t="s">
        <v>4148</v>
      </c>
      <c r="C186" s="57" t="s">
        <v>4149</v>
      </c>
      <c r="D186" s="54" t="s">
        <v>4150</v>
      </c>
      <c r="E186" s="6" t="s">
        <v>833</v>
      </c>
      <c r="F186" s="19">
        <v>41634</v>
      </c>
      <c r="G186" s="24">
        <v>293.5</v>
      </c>
      <c r="H186" s="24">
        <v>0.24</v>
      </c>
      <c r="I186" s="31"/>
      <c r="J186" s="31"/>
      <c r="K186" s="35"/>
    </row>
    <row r="187" spans="2:11" x14ac:dyDescent="0.35">
      <c r="B187" s="8" t="s">
        <v>4151</v>
      </c>
      <c r="C187" s="57" t="s">
        <v>4152</v>
      </c>
      <c r="D187" s="54" t="s">
        <v>4153</v>
      </c>
      <c r="E187" s="6" t="s">
        <v>150</v>
      </c>
      <c r="F187" s="19">
        <v>75462</v>
      </c>
      <c r="G187" s="24">
        <v>293.13</v>
      </c>
      <c r="H187" s="24">
        <v>0.23</v>
      </c>
      <c r="I187" s="31"/>
      <c r="J187" s="31"/>
      <c r="K187" s="35"/>
    </row>
    <row r="188" spans="2:11" x14ac:dyDescent="0.35">
      <c r="B188" s="8" t="s">
        <v>4154</v>
      </c>
      <c r="C188" s="57" t="s">
        <v>4155</v>
      </c>
      <c r="D188" s="54" t="s">
        <v>4156</v>
      </c>
      <c r="E188" s="6" t="s">
        <v>124</v>
      </c>
      <c r="F188" s="19">
        <v>20269</v>
      </c>
      <c r="G188" s="24">
        <v>291.69</v>
      </c>
      <c r="H188" s="24">
        <v>0.23</v>
      </c>
      <c r="I188" s="31"/>
      <c r="J188" s="31"/>
      <c r="K188" s="35"/>
    </row>
    <row r="189" spans="2:11" x14ac:dyDescent="0.35">
      <c r="B189" s="8" t="s">
        <v>4157</v>
      </c>
      <c r="C189" s="57" t="s">
        <v>4158</v>
      </c>
      <c r="D189" s="54" t="s">
        <v>4159</v>
      </c>
      <c r="E189" s="6" t="s">
        <v>197</v>
      </c>
      <c r="F189" s="19">
        <v>3836</v>
      </c>
      <c r="G189" s="24">
        <v>287.91000000000003</v>
      </c>
      <c r="H189" s="24">
        <v>0.23</v>
      </c>
      <c r="I189" s="31"/>
      <c r="J189" s="31"/>
      <c r="K189" s="35"/>
    </row>
    <row r="190" spans="2:11" x14ac:dyDescent="0.35">
      <c r="B190" s="8" t="s">
        <v>4160</v>
      </c>
      <c r="C190" s="57" t="s">
        <v>4161</v>
      </c>
      <c r="D190" s="54" t="s">
        <v>4162</v>
      </c>
      <c r="E190" s="6" t="s">
        <v>81</v>
      </c>
      <c r="F190" s="19">
        <v>13102</v>
      </c>
      <c r="G190" s="24">
        <v>287.77</v>
      </c>
      <c r="H190" s="24">
        <v>0.23</v>
      </c>
      <c r="I190" s="31"/>
      <c r="J190" s="31"/>
      <c r="K190" s="35"/>
    </row>
    <row r="191" spans="2:11" x14ac:dyDescent="0.35">
      <c r="B191" s="8" t="s">
        <v>4163</v>
      </c>
      <c r="C191" s="57" t="s">
        <v>4164</v>
      </c>
      <c r="D191" s="54" t="s">
        <v>4165</v>
      </c>
      <c r="E191" s="6" t="s">
        <v>128</v>
      </c>
      <c r="F191" s="19">
        <v>39477</v>
      </c>
      <c r="G191" s="24">
        <v>286.25</v>
      </c>
      <c r="H191" s="24">
        <v>0.23</v>
      </c>
      <c r="I191" s="31"/>
      <c r="J191" s="31"/>
      <c r="K191" s="35"/>
    </row>
    <row r="192" spans="2:11" x14ac:dyDescent="0.35">
      <c r="B192" s="8" t="s">
        <v>4166</v>
      </c>
      <c r="C192" s="57" t="s">
        <v>4167</v>
      </c>
      <c r="D192" s="54" t="s">
        <v>4168</v>
      </c>
      <c r="E192" s="6" t="s">
        <v>124</v>
      </c>
      <c r="F192" s="19">
        <v>34036</v>
      </c>
      <c r="G192" s="24">
        <v>283.2</v>
      </c>
      <c r="H192" s="24">
        <v>0.23</v>
      </c>
      <c r="I192" s="31"/>
      <c r="J192" s="31"/>
      <c r="K192" s="35"/>
    </row>
    <row r="193" spans="2:11" x14ac:dyDescent="0.35">
      <c r="B193" s="8" t="s">
        <v>4169</v>
      </c>
      <c r="C193" s="57" t="s">
        <v>4170</v>
      </c>
      <c r="D193" s="54" t="s">
        <v>4171</v>
      </c>
      <c r="E193" s="6" t="s">
        <v>43</v>
      </c>
      <c r="F193" s="19">
        <v>289270</v>
      </c>
      <c r="G193" s="24">
        <v>281.92</v>
      </c>
      <c r="H193" s="24">
        <v>0.23</v>
      </c>
      <c r="I193" s="31"/>
      <c r="J193" s="31"/>
      <c r="K193" s="35"/>
    </row>
    <row r="194" spans="2:11" x14ac:dyDescent="0.35">
      <c r="B194" s="8" t="s">
        <v>4172</v>
      </c>
      <c r="C194" s="57" t="s">
        <v>4173</v>
      </c>
      <c r="D194" s="54" t="s">
        <v>4174</v>
      </c>
      <c r="E194" s="6" t="s">
        <v>128</v>
      </c>
      <c r="F194" s="19">
        <v>3743</v>
      </c>
      <c r="G194" s="24">
        <v>277.47000000000003</v>
      </c>
      <c r="H194" s="24">
        <v>0.22</v>
      </c>
      <c r="I194" s="31"/>
      <c r="J194" s="31"/>
      <c r="K194" s="35"/>
    </row>
    <row r="195" spans="2:11" x14ac:dyDescent="0.35">
      <c r="B195" s="8" t="s">
        <v>4175</v>
      </c>
      <c r="C195" s="57" t="s">
        <v>4176</v>
      </c>
      <c r="D195" s="54" t="s">
        <v>4177</v>
      </c>
      <c r="E195" s="6" t="s">
        <v>324</v>
      </c>
      <c r="F195" s="19">
        <v>11252</v>
      </c>
      <c r="G195" s="24">
        <v>270.70999999999998</v>
      </c>
      <c r="H195" s="24">
        <v>0.22</v>
      </c>
      <c r="I195" s="31"/>
      <c r="J195" s="31"/>
      <c r="K195" s="35"/>
    </row>
    <row r="196" spans="2:11" x14ac:dyDescent="0.35">
      <c r="B196" s="8" t="s">
        <v>4178</v>
      </c>
      <c r="C196" s="57" t="s">
        <v>4179</v>
      </c>
      <c r="D196" s="54" t="s">
        <v>4180</v>
      </c>
      <c r="E196" s="6" t="s">
        <v>108</v>
      </c>
      <c r="F196" s="19">
        <v>175721</v>
      </c>
      <c r="G196" s="24">
        <v>267.97000000000003</v>
      </c>
      <c r="H196" s="24">
        <v>0.21</v>
      </c>
      <c r="I196" s="31"/>
      <c r="J196" s="31"/>
      <c r="K196" s="35"/>
    </row>
    <row r="197" spans="2:11" x14ac:dyDescent="0.35">
      <c r="B197" s="8" t="s">
        <v>4181</v>
      </c>
      <c r="C197" s="57" t="s">
        <v>4182</v>
      </c>
      <c r="D197" s="54" t="s">
        <v>4183</v>
      </c>
      <c r="E197" s="6" t="s">
        <v>108</v>
      </c>
      <c r="F197" s="19">
        <v>785390</v>
      </c>
      <c r="G197" s="24">
        <v>266.64</v>
      </c>
      <c r="H197" s="24">
        <v>0.21</v>
      </c>
      <c r="I197" s="31"/>
      <c r="J197" s="31"/>
      <c r="K197" s="35"/>
    </row>
    <row r="198" spans="2:11" x14ac:dyDescent="0.35">
      <c r="B198" s="8" t="s">
        <v>2592</v>
      </c>
      <c r="C198" s="57" t="s">
        <v>2593</v>
      </c>
      <c r="D198" s="54" t="s">
        <v>2594</v>
      </c>
      <c r="E198" s="6" t="s">
        <v>311</v>
      </c>
      <c r="F198" s="19">
        <v>37285</v>
      </c>
      <c r="G198" s="24">
        <v>265.64</v>
      </c>
      <c r="H198" s="24">
        <v>0.21</v>
      </c>
      <c r="I198" s="31"/>
      <c r="J198" s="31"/>
      <c r="K198" s="35"/>
    </row>
    <row r="199" spans="2:11" x14ac:dyDescent="0.35">
      <c r="B199" s="8" t="s">
        <v>4184</v>
      </c>
      <c r="C199" s="57" t="s">
        <v>4185</v>
      </c>
      <c r="D199" s="54" t="s">
        <v>4186</v>
      </c>
      <c r="E199" s="6" t="s">
        <v>116</v>
      </c>
      <c r="F199" s="19">
        <v>413802</v>
      </c>
      <c r="G199" s="24">
        <v>264.3</v>
      </c>
      <c r="H199" s="24">
        <v>0.21</v>
      </c>
      <c r="I199" s="31"/>
      <c r="J199" s="31"/>
      <c r="K199" s="35"/>
    </row>
    <row r="200" spans="2:11" x14ac:dyDescent="0.35">
      <c r="B200" s="8" t="s">
        <v>4187</v>
      </c>
      <c r="C200" s="57" t="s">
        <v>4188</v>
      </c>
      <c r="D200" s="54" t="s">
        <v>4189</v>
      </c>
      <c r="E200" s="6" t="s">
        <v>81</v>
      </c>
      <c r="F200" s="19">
        <v>3991</v>
      </c>
      <c r="G200" s="24">
        <v>261.98</v>
      </c>
      <c r="H200" s="24">
        <v>0.21</v>
      </c>
      <c r="I200" s="31"/>
      <c r="J200" s="31"/>
      <c r="K200" s="35"/>
    </row>
    <row r="201" spans="2:11" x14ac:dyDescent="0.35">
      <c r="B201" s="8" t="s">
        <v>243</v>
      </c>
      <c r="C201" s="57" t="s">
        <v>244</v>
      </c>
      <c r="D201" s="54" t="s">
        <v>245</v>
      </c>
      <c r="E201" s="6" t="s">
        <v>57</v>
      </c>
      <c r="F201" s="19">
        <v>15902</v>
      </c>
      <c r="G201" s="24">
        <v>260.16000000000003</v>
      </c>
      <c r="H201" s="24">
        <v>0.21</v>
      </c>
      <c r="I201" s="31"/>
      <c r="J201" s="31"/>
      <c r="K201" s="35"/>
    </row>
    <row r="202" spans="2:11" x14ac:dyDescent="0.35">
      <c r="B202" s="8" t="s">
        <v>2589</v>
      </c>
      <c r="C202" s="57" t="s">
        <v>2590</v>
      </c>
      <c r="D202" s="54" t="s">
        <v>2591</v>
      </c>
      <c r="E202" s="6" t="s">
        <v>311</v>
      </c>
      <c r="F202" s="19">
        <v>4980</v>
      </c>
      <c r="G202" s="24">
        <v>258.86</v>
      </c>
      <c r="H202" s="24">
        <v>0.21</v>
      </c>
      <c r="I202" s="31"/>
      <c r="J202" s="31"/>
      <c r="K202" s="35"/>
    </row>
    <row r="203" spans="2:11" x14ac:dyDescent="0.35">
      <c r="B203" s="8" t="s">
        <v>4190</v>
      </c>
      <c r="C203" s="57" t="s">
        <v>4191</v>
      </c>
      <c r="D203" s="54" t="s">
        <v>4192</v>
      </c>
      <c r="E203" s="6" t="s">
        <v>120</v>
      </c>
      <c r="F203" s="19">
        <v>52057</v>
      </c>
      <c r="G203" s="24">
        <v>257.97000000000003</v>
      </c>
      <c r="H203" s="24">
        <v>0.21</v>
      </c>
      <c r="I203" s="31"/>
      <c r="J203" s="31"/>
      <c r="K203" s="35"/>
    </row>
    <row r="204" spans="2:11" x14ac:dyDescent="0.35">
      <c r="B204" s="8" t="s">
        <v>4193</v>
      </c>
      <c r="C204" s="57" t="s">
        <v>4194</v>
      </c>
      <c r="D204" s="54" t="s">
        <v>4195</v>
      </c>
      <c r="E204" s="6" t="s">
        <v>197</v>
      </c>
      <c r="F204" s="19">
        <v>109712</v>
      </c>
      <c r="G204" s="24">
        <v>257.68</v>
      </c>
      <c r="H204" s="24">
        <v>0.21</v>
      </c>
      <c r="I204" s="31"/>
      <c r="J204" s="31"/>
      <c r="K204" s="35"/>
    </row>
    <row r="205" spans="2:11" x14ac:dyDescent="0.35">
      <c r="B205" s="8" t="s">
        <v>4196</v>
      </c>
      <c r="C205" s="57" t="s">
        <v>4197</v>
      </c>
      <c r="D205" s="54" t="s">
        <v>4198</v>
      </c>
      <c r="E205" s="6" t="s">
        <v>239</v>
      </c>
      <c r="F205" s="19">
        <v>325953</v>
      </c>
      <c r="G205" s="24">
        <v>256.66000000000003</v>
      </c>
      <c r="H205" s="24">
        <v>0.21</v>
      </c>
      <c r="I205" s="31"/>
      <c r="J205" s="31"/>
      <c r="K205" s="35"/>
    </row>
    <row r="206" spans="2:11" x14ac:dyDescent="0.35">
      <c r="B206" s="8" t="s">
        <v>4199</v>
      </c>
      <c r="C206" s="57" t="s">
        <v>4200</v>
      </c>
      <c r="D206" s="54" t="s">
        <v>4201</v>
      </c>
      <c r="E206" s="6" t="s">
        <v>104</v>
      </c>
      <c r="F206" s="19">
        <v>9156</v>
      </c>
      <c r="G206" s="24">
        <v>251.8</v>
      </c>
      <c r="H206" s="24">
        <v>0.2</v>
      </c>
      <c r="I206" s="31"/>
      <c r="J206" s="31"/>
      <c r="K206" s="35"/>
    </row>
    <row r="207" spans="2:11" x14ac:dyDescent="0.35">
      <c r="B207" s="8" t="s">
        <v>4202</v>
      </c>
      <c r="C207" s="57" t="s">
        <v>4203</v>
      </c>
      <c r="D207" s="54" t="s">
        <v>4204</v>
      </c>
      <c r="E207" s="6" t="s">
        <v>490</v>
      </c>
      <c r="F207" s="19">
        <v>49384</v>
      </c>
      <c r="G207" s="24">
        <v>251.22</v>
      </c>
      <c r="H207" s="24">
        <v>0.2</v>
      </c>
      <c r="I207" s="31"/>
      <c r="J207" s="31"/>
      <c r="K207" s="35"/>
    </row>
    <row r="208" spans="2:11" x14ac:dyDescent="0.35">
      <c r="B208" s="8" t="s">
        <v>4205</v>
      </c>
      <c r="C208" s="57" t="s">
        <v>4206</v>
      </c>
      <c r="D208" s="54" t="s">
        <v>4207</v>
      </c>
      <c r="E208" s="6" t="s">
        <v>57</v>
      </c>
      <c r="F208" s="19">
        <v>86911</v>
      </c>
      <c r="G208" s="24">
        <v>247.52</v>
      </c>
      <c r="H208" s="24">
        <v>0.2</v>
      </c>
      <c r="I208" s="31"/>
      <c r="J208" s="31"/>
      <c r="K208" s="35"/>
    </row>
    <row r="209" spans="2:11" x14ac:dyDescent="0.35">
      <c r="B209" s="8" t="s">
        <v>4208</v>
      </c>
      <c r="C209" s="57" t="s">
        <v>4209</v>
      </c>
      <c r="D209" s="54" t="s">
        <v>4210</v>
      </c>
      <c r="E209" s="6" t="s">
        <v>286</v>
      </c>
      <c r="F209" s="19">
        <v>19661</v>
      </c>
      <c r="G209" s="24">
        <v>244.22</v>
      </c>
      <c r="H209" s="24">
        <v>0.2</v>
      </c>
      <c r="I209" s="31"/>
      <c r="J209" s="31"/>
      <c r="K209" s="35"/>
    </row>
    <row r="210" spans="2:11" x14ac:dyDescent="0.35">
      <c r="B210" s="8" t="s">
        <v>1968</v>
      </c>
      <c r="C210" s="57" t="s">
        <v>1969</v>
      </c>
      <c r="D210" s="54" t="s">
        <v>1970</v>
      </c>
      <c r="E210" s="6" t="s">
        <v>124</v>
      </c>
      <c r="F210" s="19">
        <v>54754</v>
      </c>
      <c r="G210" s="24">
        <v>242.09</v>
      </c>
      <c r="H210" s="24">
        <v>0.19</v>
      </c>
      <c r="I210" s="31"/>
      <c r="J210" s="31"/>
      <c r="K210" s="35"/>
    </row>
    <row r="211" spans="2:11" x14ac:dyDescent="0.35">
      <c r="B211" s="8" t="s">
        <v>426</v>
      </c>
      <c r="C211" s="57" t="s">
        <v>427</v>
      </c>
      <c r="D211" s="54" t="s">
        <v>428</v>
      </c>
      <c r="E211" s="6" t="s">
        <v>199</v>
      </c>
      <c r="F211" s="19">
        <v>48893</v>
      </c>
      <c r="G211" s="24">
        <v>241.97</v>
      </c>
      <c r="H211" s="24">
        <v>0.19</v>
      </c>
      <c r="I211" s="31"/>
      <c r="J211" s="31"/>
      <c r="K211" s="35"/>
    </row>
    <row r="212" spans="2:11" x14ac:dyDescent="0.35">
      <c r="B212" s="8" t="s">
        <v>4211</v>
      </c>
      <c r="C212" s="57" t="s">
        <v>4212</v>
      </c>
      <c r="D212" s="54" t="s">
        <v>4213</v>
      </c>
      <c r="E212" s="6" t="s">
        <v>239</v>
      </c>
      <c r="F212" s="19">
        <v>56699</v>
      </c>
      <c r="G212" s="24">
        <v>232.52</v>
      </c>
      <c r="H212" s="24">
        <v>0.19</v>
      </c>
      <c r="I212" s="31"/>
      <c r="J212" s="31"/>
      <c r="K212" s="35"/>
    </row>
    <row r="213" spans="2:11" x14ac:dyDescent="0.35">
      <c r="B213" s="8" t="s">
        <v>448</v>
      </c>
      <c r="C213" s="57" t="s">
        <v>449</v>
      </c>
      <c r="D213" s="54" t="s">
        <v>450</v>
      </c>
      <c r="E213" s="6" t="s">
        <v>311</v>
      </c>
      <c r="F213" s="19">
        <v>46286</v>
      </c>
      <c r="G213" s="24">
        <v>231.52</v>
      </c>
      <c r="H213" s="24">
        <v>0.19</v>
      </c>
      <c r="I213" s="31"/>
      <c r="J213" s="31"/>
      <c r="K213" s="35"/>
    </row>
    <row r="214" spans="2:11" x14ac:dyDescent="0.35">
      <c r="B214" s="8" t="s">
        <v>4214</v>
      </c>
      <c r="C214" s="57" t="s">
        <v>749</v>
      </c>
      <c r="D214" s="54" t="s">
        <v>4215</v>
      </c>
      <c r="E214" s="6" t="s">
        <v>116</v>
      </c>
      <c r="F214" s="19">
        <v>53101</v>
      </c>
      <c r="G214" s="24">
        <v>229.79</v>
      </c>
      <c r="H214" s="24">
        <v>0.18</v>
      </c>
      <c r="I214" s="31"/>
      <c r="J214" s="31"/>
      <c r="K214" s="35"/>
    </row>
    <row r="215" spans="2:11" x14ac:dyDescent="0.35">
      <c r="B215" s="8" t="s">
        <v>4216</v>
      </c>
      <c r="C215" s="57" t="s">
        <v>4217</v>
      </c>
      <c r="D215" s="54" t="s">
        <v>4218</v>
      </c>
      <c r="E215" s="6" t="s">
        <v>70</v>
      </c>
      <c r="F215" s="19">
        <v>18427</v>
      </c>
      <c r="G215" s="24">
        <v>228.96</v>
      </c>
      <c r="H215" s="24">
        <v>0.18</v>
      </c>
      <c r="I215" s="31"/>
      <c r="J215" s="31"/>
      <c r="K215" s="35"/>
    </row>
    <row r="216" spans="2:11" x14ac:dyDescent="0.35">
      <c r="B216" s="8" t="s">
        <v>318</v>
      </c>
      <c r="C216" s="57" t="s">
        <v>319</v>
      </c>
      <c r="D216" s="54" t="s">
        <v>320</v>
      </c>
      <c r="E216" s="6" t="s">
        <v>70</v>
      </c>
      <c r="F216" s="19">
        <v>65027</v>
      </c>
      <c r="G216" s="24">
        <v>228.08</v>
      </c>
      <c r="H216" s="24">
        <v>0.18</v>
      </c>
      <c r="I216" s="31"/>
      <c r="J216" s="31"/>
      <c r="K216" s="35"/>
    </row>
    <row r="217" spans="2:11" x14ac:dyDescent="0.35">
      <c r="B217" s="8" t="s">
        <v>1674</v>
      </c>
      <c r="C217" s="57" t="s">
        <v>1675</v>
      </c>
      <c r="D217" s="54" t="s">
        <v>1676</v>
      </c>
      <c r="E217" s="6" t="s">
        <v>124</v>
      </c>
      <c r="F217" s="19">
        <v>43291</v>
      </c>
      <c r="G217" s="24">
        <v>225.76</v>
      </c>
      <c r="H217" s="24">
        <v>0.18</v>
      </c>
      <c r="I217" s="31"/>
      <c r="J217" s="31"/>
      <c r="K217" s="35"/>
    </row>
    <row r="218" spans="2:11" x14ac:dyDescent="0.35">
      <c r="B218" s="8" t="s">
        <v>1952</v>
      </c>
      <c r="C218" s="57" t="s">
        <v>1953</v>
      </c>
      <c r="D218" s="54" t="s">
        <v>1954</v>
      </c>
      <c r="E218" s="6" t="s">
        <v>128</v>
      </c>
      <c r="F218" s="19">
        <v>43221</v>
      </c>
      <c r="G218" s="24">
        <v>222.52</v>
      </c>
      <c r="H218" s="24">
        <v>0.18</v>
      </c>
      <c r="I218" s="31"/>
      <c r="J218" s="31"/>
      <c r="K218" s="35"/>
    </row>
    <row r="219" spans="2:11" x14ac:dyDescent="0.35">
      <c r="B219" s="8" t="s">
        <v>4219</v>
      </c>
      <c r="C219" s="57" t="s">
        <v>4220</v>
      </c>
      <c r="D219" s="54" t="s">
        <v>4221</v>
      </c>
      <c r="E219" s="6" t="s">
        <v>128</v>
      </c>
      <c r="F219" s="19">
        <v>28074</v>
      </c>
      <c r="G219" s="24">
        <v>221.83</v>
      </c>
      <c r="H219" s="24">
        <v>0.18</v>
      </c>
      <c r="I219" s="31"/>
      <c r="J219" s="31"/>
      <c r="K219" s="35"/>
    </row>
    <row r="220" spans="2:11" x14ac:dyDescent="0.35">
      <c r="B220" s="8" t="s">
        <v>4222</v>
      </c>
      <c r="C220" s="57" t="s">
        <v>4223</v>
      </c>
      <c r="D220" s="54" t="s">
        <v>4224</v>
      </c>
      <c r="E220" s="6" t="s">
        <v>474</v>
      </c>
      <c r="F220" s="19">
        <v>55498</v>
      </c>
      <c r="G220" s="24">
        <v>221.49</v>
      </c>
      <c r="H220" s="24">
        <v>0.18</v>
      </c>
      <c r="I220" s="31"/>
      <c r="J220" s="31"/>
      <c r="K220" s="35"/>
    </row>
    <row r="221" spans="2:11" x14ac:dyDescent="0.35">
      <c r="B221" s="8" t="s">
        <v>4225</v>
      </c>
      <c r="C221" s="57" t="s">
        <v>4226</v>
      </c>
      <c r="D221" s="54" t="s">
        <v>4227</v>
      </c>
      <c r="E221" s="6" t="s">
        <v>199</v>
      </c>
      <c r="F221" s="19">
        <v>127630</v>
      </c>
      <c r="G221" s="24">
        <v>220.75</v>
      </c>
      <c r="H221" s="24">
        <v>0.18</v>
      </c>
      <c r="I221" s="31"/>
      <c r="J221" s="31"/>
      <c r="K221" s="35"/>
    </row>
    <row r="222" spans="2:11" x14ac:dyDescent="0.35">
      <c r="B222" s="8" t="s">
        <v>4228</v>
      </c>
      <c r="C222" s="57" t="s">
        <v>4229</v>
      </c>
      <c r="D222" s="54" t="s">
        <v>4230</v>
      </c>
      <c r="E222" s="6" t="s">
        <v>474</v>
      </c>
      <c r="F222" s="19">
        <v>516946</v>
      </c>
      <c r="G222" s="24">
        <v>220.22</v>
      </c>
      <c r="H222" s="24">
        <v>0.18</v>
      </c>
      <c r="I222" s="31"/>
      <c r="J222" s="31"/>
      <c r="K222" s="35"/>
    </row>
    <row r="223" spans="2:11" x14ac:dyDescent="0.35">
      <c r="B223" s="8" t="s">
        <v>4231</v>
      </c>
      <c r="C223" s="57" t="s">
        <v>4232</v>
      </c>
      <c r="D223" s="54" t="s">
        <v>4233</v>
      </c>
      <c r="E223" s="6" t="s">
        <v>286</v>
      </c>
      <c r="F223" s="19">
        <v>38670</v>
      </c>
      <c r="G223" s="24">
        <v>218.93</v>
      </c>
      <c r="H223" s="24">
        <v>0.18</v>
      </c>
      <c r="I223" s="31"/>
      <c r="J223" s="31"/>
      <c r="K223" s="35"/>
    </row>
    <row r="224" spans="2:11" x14ac:dyDescent="0.35">
      <c r="B224" s="8" t="s">
        <v>4234</v>
      </c>
      <c r="C224" s="57" t="s">
        <v>4235</v>
      </c>
      <c r="D224" s="54" t="s">
        <v>4236</v>
      </c>
      <c r="E224" s="6" t="s">
        <v>43</v>
      </c>
      <c r="F224" s="19">
        <v>390664</v>
      </c>
      <c r="G224" s="24">
        <v>218.46</v>
      </c>
      <c r="H224" s="24">
        <v>0.18</v>
      </c>
      <c r="I224" s="31"/>
      <c r="J224" s="31"/>
      <c r="K224" s="35"/>
    </row>
    <row r="225" spans="2:11" x14ac:dyDescent="0.35">
      <c r="B225" s="8" t="s">
        <v>4237</v>
      </c>
      <c r="C225" s="57" t="s">
        <v>4238</v>
      </c>
      <c r="D225" s="54" t="s">
        <v>4239</v>
      </c>
      <c r="E225" s="6" t="s">
        <v>57</v>
      </c>
      <c r="F225" s="19">
        <v>73256</v>
      </c>
      <c r="G225" s="24">
        <v>216.87</v>
      </c>
      <c r="H225" s="24">
        <v>0.17</v>
      </c>
      <c r="I225" s="31"/>
      <c r="J225" s="31"/>
      <c r="K225" s="35"/>
    </row>
    <row r="226" spans="2:11" x14ac:dyDescent="0.35">
      <c r="B226" s="8" t="s">
        <v>4240</v>
      </c>
      <c r="C226" s="57" t="s">
        <v>4241</v>
      </c>
      <c r="D226" s="54" t="s">
        <v>4242</v>
      </c>
      <c r="E226" s="6" t="s">
        <v>128</v>
      </c>
      <c r="F226" s="19">
        <v>87303</v>
      </c>
      <c r="G226" s="24">
        <v>207.56</v>
      </c>
      <c r="H226" s="24">
        <v>0.17</v>
      </c>
      <c r="I226" s="31"/>
      <c r="J226" s="31"/>
      <c r="K226" s="35"/>
    </row>
    <row r="227" spans="2:11" x14ac:dyDescent="0.35">
      <c r="B227" s="8" t="s">
        <v>4243</v>
      </c>
      <c r="C227" s="57" t="s">
        <v>4244</v>
      </c>
      <c r="D227" s="54" t="s">
        <v>4245</v>
      </c>
      <c r="E227" s="6" t="s">
        <v>47</v>
      </c>
      <c r="F227" s="19">
        <v>46055</v>
      </c>
      <c r="G227" s="24">
        <v>206.28</v>
      </c>
      <c r="H227" s="24">
        <v>0.17</v>
      </c>
      <c r="I227" s="31"/>
      <c r="J227" s="31"/>
      <c r="K227" s="35"/>
    </row>
    <row r="228" spans="2:11" x14ac:dyDescent="0.35">
      <c r="B228" s="8" t="s">
        <v>4246</v>
      </c>
      <c r="C228" s="57" t="s">
        <v>4247</v>
      </c>
      <c r="D228" s="54" t="s">
        <v>4248</v>
      </c>
      <c r="E228" s="6" t="s">
        <v>120</v>
      </c>
      <c r="F228" s="19">
        <v>13075</v>
      </c>
      <c r="G228" s="24">
        <v>205.04</v>
      </c>
      <c r="H228" s="24">
        <v>0.16</v>
      </c>
      <c r="I228" s="31"/>
      <c r="J228" s="31"/>
      <c r="K228" s="35"/>
    </row>
    <row r="229" spans="2:11" x14ac:dyDescent="0.35">
      <c r="B229" s="8" t="s">
        <v>4249</v>
      </c>
      <c r="C229" s="57" t="s">
        <v>4250</v>
      </c>
      <c r="D229" s="54" t="s">
        <v>4251</v>
      </c>
      <c r="E229" s="6" t="s">
        <v>124</v>
      </c>
      <c r="F229" s="19">
        <v>39356</v>
      </c>
      <c r="G229" s="24">
        <v>204.97</v>
      </c>
      <c r="H229" s="24">
        <v>0.16</v>
      </c>
      <c r="I229" s="31"/>
      <c r="J229" s="31"/>
      <c r="K229" s="35"/>
    </row>
    <row r="230" spans="2:11" x14ac:dyDescent="0.35">
      <c r="B230" s="8" t="s">
        <v>4252</v>
      </c>
      <c r="C230" s="57" t="s">
        <v>4253</v>
      </c>
      <c r="D230" s="54" t="s">
        <v>4254</v>
      </c>
      <c r="E230" s="6" t="s">
        <v>232</v>
      </c>
      <c r="F230" s="19">
        <v>74804</v>
      </c>
      <c r="G230" s="24">
        <v>197.45</v>
      </c>
      <c r="H230" s="24">
        <v>0.16</v>
      </c>
      <c r="I230" s="31"/>
      <c r="J230" s="31"/>
      <c r="K230" s="35"/>
    </row>
    <row r="231" spans="2:11" x14ac:dyDescent="0.35">
      <c r="B231" s="8" t="s">
        <v>4255</v>
      </c>
      <c r="C231" s="57" t="s">
        <v>4256</v>
      </c>
      <c r="D231" s="54" t="s">
        <v>4257</v>
      </c>
      <c r="E231" s="6" t="s">
        <v>85</v>
      </c>
      <c r="F231" s="19">
        <v>31274</v>
      </c>
      <c r="G231" s="24">
        <v>196.01</v>
      </c>
      <c r="H231" s="24">
        <v>0.16</v>
      </c>
      <c r="I231" s="31"/>
      <c r="J231" s="31"/>
      <c r="K231" s="35"/>
    </row>
    <row r="232" spans="2:11" x14ac:dyDescent="0.35">
      <c r="B232" s="8" t="s">
        <v>4258</v>
      </c>
      <c r="C232" s="57" t="s">
        <v>4259</v>
      </c>
      <c r="D232" s="54" t="s">
        <v>4260</v>
      </c>
      <c r="E232" s="6" t="s">
        <v>311</v>
      </c>
      <c r="F232" s="19">
        <v>14579</v>
      </c>
      <c r="G232" s="24">
        <v>187.22</v>
      </c>
      <c r="H232" s="24">
        <v>0.15</v>
      </c>
      <c r="I232" s="31"/>
      <c r="J232" s="31"/>
      <c r="K232" s="35"/>
    </row>
    <row r="233" spans="2:11" x14ac:dyDescent="0.35">
      <c r="B233" s="8" t="s">
        <v>4261</v>
      </c>
      <c r="C233" s="57" t="s">
        <v>4262</v>
      </c>
      <c r="D233" s="54" t="s">
        <v>4263</v>
      </c>
      <c r="E233" s="6" t="s">
        <v>952</v>
      </c>
      <c r="F233" s="19">
        <v>53667</v>
      </c>
      <c r="G233" s="24">
        <v>185.31</v>
      </c>
      <c r="H233" s="24">
        <v>0.15</v>
      </c>
      <c r="I233" s="31"/>
      <c r="J233" s="31"/>
      <c r="K233" s="35"/>
    </row>
    <row r="234" spans="2:11" x14ac:dyDescent="0.35">
      <c r="B234" s="8" t="s">
        <v>2572</v>
      </c>
      <c r="C234" s="57" t="s">
        <v>2018</v>
      </c>
      <c r="D234" s="54" t="s">
        <v>2573</v>
      </c>
      <c r="E234" s="6" t="s">
        <v>116</v>
      </c>
      <c r="F234" s="19">
        <v>211944</v>
      </c>
      <c r="G234" s="24">
        <v>184.22</v>
      </c>
      <c r="H234" s="24">
        <v>0.15</v>
      </c>
      <c r="I234" s="31"/>
      <c r="J234" s="31"/>
      <c r="K234" s="35"/>
    </row>
    <row r="235" spans="2:11" x14ac:dyDescent="0.35">
      <c r="B235" s="8" t="s">
        <v>863</v>
      </c>
      <c r="C235" s="57" t="s">
        <v>864</v>
      </c>
      <c r="D235" s="54" t="s">
        <v>865</v>
      </c>
      <c r="E235" s="6" t="s">
        <v>146</v>
      </c>
      <c r="F235" s="19">
        <v>26469</v>
      </c>
      <c r="G235" s="24">
        <v>180.58</v>
      </c>
      <c r="H235" s="24">
        <v>0.14000000000000001</v>
      </c>
      <c r="I235" s="31"/>
      <c r="J235" s="31"/>
      <c r="K235" s="35"/>
    </row>
    <row r="236" spans="2:11" x14ac:dyDescent="0.35">
      <c r="B236" s="8" t="s">
        <v>4264</v>
      </c>
      <c r="C236" s="57" t="s">
        <v>4265</v>
      </c>
      <c r="D236" s="54" t="s">
        <v>4266</v>
      </c>
      <c r="E236" s="6" t="s">
        <v>3932</v>
      </c>
      <c r="F236" s="19">
        <v>62519</v>
      </c>
      <c r="G236" s="24">
        <v>179.2</v>
      </c>
      <c r="H236" s="24">
        <v>0.14000000000000001</v>
      </c>
      <c r="I236" s="31"/>
      <c r="J236" s="31"/>
      <c r="K236" s="35"/>
    </row>
    <row r="237" spans="2:11" x14ac:dyDescent="0.35">
      <c r="B237" s="8" t="s">
        <v>4267</v>
      </c>
      <c r="C237" s="57" t="s">
        <v>4268</v>
      </c>
      <c r="D237" s="54" t="s">
        <v>4269</v>
      </c>
      <c r="E237" s="6" t="s">
        <v>311</v>
      </c>
      <c r="F237" s="19">
        <v>9001</v>
      </c>
      <c r="G237" s="24">
        <v>176.85</v>
      </c>
      <c r="H237" s="24">
        <v>0.14000000000000001</v>
      </c>
      <c r="I237" s="31"/>
      <c r="J237" s="31"/>
      <c r="K237" s="35"/>
    </row>
    <row r="238" spans="2:11" x14ac:dyDescent="0.35">
      <c r="B238" s="8" t="s">
        <v>4270</v>
      </c>
      <c r="C238" s="57" t="s">
        <v>4271</v>
      </c>
      <c r="D238" s="54" t="s">
        <v>4272</v>
      </c>
      <c r="E238" s="6" t="s">
        <v>124</v>
      </c>
      <c r="F238" s="19">
        <v>27182</v>
      </c>
      <c r="G238" s="24">
        <v>174.58</v>
      </c>
      <c r="H238" s="24">
        <v>0.14000000000000001</v>
      </c>
      <c r="I238" s="31"/>
      <c r="J238" s="31"/>
      <c r="K238" s="35"/>
    </row>
    <row r="239" spans="2:11" x14ac:dyDescent="0.35">
      <c r="B239" s="8" t="s">
        <v>4273</v>
      </c>
      <c r="C239" s="57" t="s">
        <v>4274</v>
      </c>
      <c r="D239" s="54" t="s">
        <v>4275</v>
      </c>
      <c r="E239" s="6" t="s">
        <v>108</v>
      </c>
      <c r="F239" s="19">
        <v>805401</v>
      </c>
      <c r="G239" s="24">
        <v>171.39</v>
      </c>
      <c r="H239" s="24">
        <v>0.14000000000000001</v>
      </c>
      <c r="I239" s="31"/>
      <c r="J239" s="31"/>
      <c r="K239" s="35"/>
    </row>
    <row r="240" spans="2:11" x14ac:dyDescent="0.35">
      <c r="B240" s="8" t="s">
        <v>4276</v>
      </c>
      <c r="C240" s="57" t="s">
        <v>4277</v>
      </c>
      <c r="D240" s="54" t="s">
        <v>4278</v>
      </c>
      <c r="E240" s="6" t="s">
        <v>124</v>
      </c>
      <c r="F240" s="19">
        <v>14545</v>
      </c>
      <c r="G240" s="24">
        <v>165.15</v>
      </c>
      <c r="H240" s="24">
        <v>0.13</v>
      </c>
      <c r="I240" s="31"/>
      <c r="J240" s="31"/>
      <c r="K240" s="35"/>
    </row>
    <row r="241" spans="2:11" x14ac:dyDescent="0.35">
      <c r="B241" s="8" t="s">
        <v>4279</v>
      </c>
      <c r="C241" s="57" t="s">
        <v>4280</v>
      </c>
      <c r="D241" s="54" t="s">
        <v>4281</v>
      </c>
      <c r="E241" s="6" t="s">
        <v>441</v>
      </c>
      <c r="F241" s="19">
        <v>89592</v>
      </c>
      <c r="G241" s="24">
        <v>160.41</v>
      </c>
      <c r="H241" s="24">
        <v>0.13</v>
      </c>
      <c r="I241" s="31"/>
      <c r="J241" s="31"/>
      <c r="K241" s="35"/>
    </row>
    <row r="242" spans="2:11" x14ac:dyDescent="0.35">
      <c r="B242" s="8" t="s">
        <v>4282</v>
      </c>
      <c r="C242" s="57" t="s">
        <v>4283</v>
      </c>
      <c r="D242" s="54" t="s">
        <v>4284</v>
      </c>
      <c r="E242" s="6" t="s">
        <v>197</v>
      </c>
      <c r="F242" s="19">
        <v>90576</v>
      </c>
      <c r="G242" s="24">
        <v>160.26</v>
      </c>
      <c r="H242" s="24">
        <v>0.13</v>
      </c>
      <c r="I242" s="31"/>
      <c r="J242" s="31"/>
      <c r="K242" s="35"/>
    </row>
    <row r="243" spans="2:11" x14ac:dyDescent="0.35">
      <c r="B243" s="8" t="s">
        <v>4285</v>
      </c>
      <c r="C243" s="57" t="s">
        <v>1303</v>
      </c>
      <c r="D243" s="54" t="s">
        <v>4286</v>
      </c>
      <c r="E243" s="6" t="s">
        <v>43</v>
      </c>
      <c r="F243" s="19">
        <v>358492</v>
      </c>
      <c r="G243" s="24">
        <v>159.46</v>
      </c>
      <c r="H243" s="24">
        <v>0.13</v>
      </c>
      <c r="I243" s="31"/>
      <c r="J243" s="31"/>
      <c r="K243" s="35"/>
    </row>
    <row r="244" spans="2:11" x14ac:dyDescent="0.35">
      <c r="B244" s="8" t="s">
        <v>4287</v>
      </c>
      <c r="C244" s="57" t="s">
        <v>4288</v>
      </c>
      <c r="D244" s="54" t="s">
        <v>4289</v>
      </c>
      <c r="E244" s="6" t="s">
        <v>47</v>
      </c>
      <c r="F244" s="19">
        <v>9006</v>
      </c>
      <c r="G244" s="24">
        <v>157.82</v>
      </c>
      <c r="H244" s="24">
        <v>0.13</v>
      </c>
      <c r="I244" s="31"/>
      <c r="J244" s="31"/>
      <c r="K244" s="35"/>
    </row>
    <row r="245" spans="2:11" x14ac:dyDescent="0.35">
      <c r="B245" s="8" t="s">
        <v>4290</v>
      </c>
      <c r="C245" s="57" t="s">
        <v>4291</v>
      </c>
      <c r="D245" s="54" t="s">
        <v>4292</v>
      </c>
      <c r="E245" s="6" t="s">
        <v>135</v>
      </c>
      <c r="F245" s="19">
        <v>14246</v>
      </c>
      <c r="G245" s="24">
        <v>157.53</v>
      </c>
      <c r="H245" s="24">
        <v>0.13</v>
      </c>
      <c r="I245" s="31"/>
      <c r="J245" s="31"/>
      <c r="K245" s="35"/>
    </row>
    <row r="246" spans="2:11" x14ac:dyDescent="0.35">
      <c r="B246" s="8" t="s">
        <v>4293</v>
      </c>
      <c r="C246" s="57" t="s">
        <v>4294</v>
      </c>
      <c r="D246" s="54" t="s">
        <v>4295</v>
      </c>
      <c r="E246" s="6" t="s">
        <v>324</v>
      </c>
      <c r="F246" s="19">
        <v>20916</v>
      </c>
      <c r="G246" s="24">
        <v>156.99</v>
      </c>
      <c r="H246" s="24">
        <v>0.13</v>
      </c>
      <c r="I246" s="31"/>
      <c r="J246" s="31"/>
      <c r="K246" s="35"/>
    </row>
    <row r="247" spans="2:11" x14ac:dyDescent="0.35">
      <c r="B247" s="8" t="s">
        <v>819</v>
      </c>
      <c r="C247" s="57" t="s">
        <v>820</v>
      </c>
      <c r="D247" s="54" t="s">
        <v>821</v>
      </c>
      <c r="E247" s="6" t="s">
        <v>324</v>
      </c>
      <c r="F247" s="19">
        <v>26000</v>
      </c>
      <c r="G247" s="24">
        <v>152.43</v>
      </c>
      <c r="H247" s="24">
        <v>0.12</v>
      </c>
      <c r="I247" s="31"/>
      <c r="J247" s="31"/>
      <c r="K247" s="35"/>
    </row>
    <row r="248" spans="2:11" x14ac:dyDescent="0.35">
      <c r="B248" s="8" t="s">
        <v>4296</v>
      </c>
      <c r="C248" s="57" t="s">
        <v>4297</v>
      </c>
      <c r="D248" s="54" t="s">
        <v>4298</v>
      </c>
      <c r="E248" s="6" t="s">
        <v>135</v>
      </c>
      <c r="F248" s="19">
        <v>225184</v>
      </c>
      <c r="G248" s="24">
        <v>148.41999999999999</v>
      </c>
      <c r="H248" s="24">
        <v>0.12</v>
      </c>
      <c r="I248" s="31"/>
      <c r="J248" s="31"/>
      <c r="K248" s="35"/>
    </row>
    <row r="249" spans="2:11" x14ac:dyDescent="0.35">
      <c r="B249" s="8" t="s">
        <v>774</v>
      </c>
      <c r="C249" s="57" t="s">
        <v>775</v>
      </c>
      <c r="D249" s="54" t="s">
        <v>776</v>
      </c>
      <c r="E249" s="6" t="s">
        <v>128</v>
      </c>
      <c r="F249" s="19">
        <v>51923</v>
      </c>
      <c r="G249" s="24">
        <v>147.88</v>
      </c>
      <c r="H249" s="24">
        <v>0.12</v>
      </c>
      <c r="I249" s="31"/>
      <c r="J249" s="31"/>
      <c r="K249" s="35"/>
    </row>
    <row r="250" spans="2:11" x14ac:dyDescent="0.35">
      <c r="B250" s="8" t="s">
        <v>4299</v>
      </c>
      <c r="C250" s="57" t="s">
        <v>4300</v>
      </c>
      <c r="D250" s="54" t="s">
        <v>4301</v>
      </c>
      <c r="E250" s="6" t="s">
        <v>311</v>
      </c>
      <c r="F250" s="19">
        <v>7020</v>
      </c>
      <c r="G250" s="24">
        <v>144.91999999999999</v>
      </c>
      <c r="H250" s="24">
        <v>0.12</v>
      </c>
      <c r="I250" s="31"/>
      <c r="J250" s="31"/>
      <c r="K250" s="35"/>
    </row>
    <row r="251" spans="2:11" x14ac:dyDescent="0.35">
      <c r="B251" s="8" t="s">
        <v>4302</v>
      </c>
      <c r="C251" s="57" t="s">
        <v>4303</v>
      </c>
      <c r="D251" s="54" t="s">
        <v>4304</v>
      </c>
      <c r="E251" s="6" t="s">
        <v>150</v>
      </c>
      <c r="F251" s="19">
        <v>779286</v>
      </c>
      <c r="G251" s="24">
        <v>140.19</v>
      </c>
      <c r="H251" s="24">
        <v>0.11</v>
      </c>
      <c r="I251" s="31"/>
      <c r="J251" s="31"/>
      <c r="K251" s="35"/>
    </row>
    <row r="252" spans="2:11" x14ac:dyDescent="0.35">
      <c r="B252" s="8" t="s">
        <v>4305</v>
      </c>
      <c r="C252" s="57" t="s">
        <v>4306</v>
      </c>
      <c r="D252" s="54" t="s">
        <v>4307</v>
      </c>
      <c r="E252" s="6" t="s">
        <v>81</v>
      </c>
      <c r="F252" s="19">
        <v>64596</v>
      </c>
      <c r="G252" s="24">
        <v>139.83000000000001</v>
      </c>
      <c r="H252" s="24">
        <v>0.11</v>
      </c>
      <c r="I252" s="31"/>
      <c r="J252" s="31"/>
      <c r="K252" s="35"/>
    </row>
    <row r="253" spans="2:11" x14ac:dyDescent="0.35">
      <c r="B253" s="8" t="s">
        <v>850</v>
      </c>
      <c r="C253" s="57" t="s">
        <v>851</v>
      </c>
      <c r="D253" s="54" t="s">
        <v>852</v>
      </c>
      <c r="E253" s="6" t="s">
        <v>150</v>
      </c>
      <c r="F253" s="19">
        <v>8697</v>
      </c>
      <c r="G253" s="24">
        <v>137.99</v>
      </c>
      <c r="H253" s="24">
        <v>0.11</v>
      </c>
      <c r="I253" s="31"/>
      <c r="J253" s="31"/>
      <c r="K253" s="35"/>
    </row>
    <row r="254" spans="2:11" x14ac:dyDescent="0.35">
      <c r="B254" s="8" t="s">
        <v>4308</v>
      </c>
      <c r="C254" s="57" t="s">
        <v>4309</v>
      </c>
      <c r="D254" s="54" t="s">
        <v>4310</v>
      </c>
      <c r="E254" s="6" t="s">
        <v>120</v>
      </c>
      <c r="F254" s="19">
        <v>24841</v>
      </c>
      <c r="G254" s="24">
        <v>129.01</v>
      </c>
      <c r="H254" s="24">
        <v>0.1</v>
      </c>
      <c r="I254" s="31"/>
      <c r="J254" s="31"/>
      <c r="K254" s="35"/>
    </row>
    <row r="255" spans="2:11" x14ac:dyDescent="0.35">
      <c r="B255" s="8" t="s">
        <v>4311</v>
      </c>
      <c r="C255" s="57" t="s">
        <v>4312</v>
      </c>
      <c r="D255" s="54" t="s">
        <v>4313</v>
      </c>
      <c r="E255" s="6" t="s">
        <v>81</v>
      </c>
      <c r="F255" s="19">
        <v>8843</v>
      </c>
      <c r="G255" s="24">
        <v>120.71</v>
      </c>
      <c r="H255" s="24">
        <v>0.1</v>
      </c>
      <c r="I255" s="31"/>
      <c r="J255" s="31"/>
      <c r="K255" s="35"/>
    </row>
    <row r="256" spans="2:11" x14ac:dyDescent="0.35">
      <c r="B256" s="8" t="s">
        <v>4314</v>
      </c>
      <c r="C256" s="57" t="s">
        <v>4315</v>
      </c>
      <c r="D256" s="54" t="s">
        <v>4316</v>
      </c>
      <c r="E256" s="6" t="s">
        <v>474</v>
      </c>
      <c r="F256" s="19">
        <v>90501</v>
      </c>
      <c r="G256" s="24">
        <v>112.42</v>
      </c>
      <c r="H256" s="24">
        <v>0.09</v>
      </c>
      <c r="I256" s="31"/>
      <c r="J256" s="31"/>
      <c r="K256" s="35"/>
    </row>
    <row r="257" spans="2:11" x14ac:dyDescent="0.35">
      <c r="B257" s="8" t="s">
        <v>841</v>
      </c>
      <c r="C257" s="57" t="s">
        <v>842</v>
      </c>
      <c r="D257" s="54" t="s">
        <v>843</v>
      </c>
      <c r="E257" s="6" t="s">
        <v>239</v>
      </c>
      <c r="F257" s="19">
        <v>6921</v>
      </c>
      <c r="G257" s="24">
        <v>99.7</v>
      </c>
      <c r="H257" s="24">
        <v>0.08</v>
      </c>
      <c r="I257" s="31"/>
      <c r="J257" s="31"/>
      <c r="K257" s="35"/>
    </row>
    <row r="258" spans="2:11" x14ac:dyDescent="0.35">
      <c r="B258" s="8" t="s">
        <v>4317</v>
      </c>
      <c r="C258" s="57" t="s">
        <v>4318</v>
      </c>
      <c r="D258" s="54" t="s">
        <v>4319</v>
      </c>
      <c r="E258" s="6" t="s">
        <v>833</v>
      </c>
      <c r="F258" s="19">
        <v>98234</v>
      </c>
      <c r="G258" s="24">
        <v>77.23</v>
      </c>
      <c r="H258" s="24">
        <v>0.06</v>
      </c>
      <c r="I258" s="31"/>
      <c r="J258" s="31"/>
      <c r="K258" s="35"/>
    </row>
    <row r="259" spans="2:11" x14ac:dyDescent="0.35">
      <c r="B259" s="8" t="s">
        <v>914</v>
      </c>
      <c r="C259" s="57" t="s">
        <v>915</v>
      </c>
      <c r="D259" s="54" t="s">
        <v>916</v>
      </c>
      <c r="E259" s="6" t="s">
        <v>81</v>
      </c>
      <c r="F259" s="19">
        <v>9865</v>
      </c>
      <c r="G259" s="24">
        <v>59.69</v>
      </c>
      <c r="H259" s="24">
        <v>0.05</v>
      </c>
      <c r="I259" s="31"/>
      <c r="J259" s="31"/>
      <c r="K259" s="35"/>
    </row>
    <row r="260" spans="2:11" x14ac:dyDescent="0.35">
      <c r="C260" s="58" t="s">
        <v>174</v>
      </c>
      <c r="D260" s="54"/>
      <c r="E260" s="6"/>
      <c r="F260" s="19"/>
      <c r="G260" s="25">
        <v>124774.97</v>
      </c>
      <c r="H260" s="25">
        <v>100.05</v>
      </c>
      <c r="I260" s="31"/>
      <c r="J260" s="31"/>
      <c r="K260" s="35"/>
    </row>
    <row r="261" spans="2:11" x14ac:dyDescent="0.35">
      <c r="C261" s="57"/>
      <c r="D261" s="54"/>
      <c r="E261" s="6"/>
      <c r="F261" s="19"/>
      <c r="G261" s="24"/>
      <c r="H261" s="24"/>
      <c r="I261" s="31"/>
      <c r="J261" s="31"/>
      <c r="K261" s="35"/>
    </row>
    <row r="262" spans="2:11" x14ac:dyDescent="0.35">
      <c r="C262" s="58" t="s">
        <v>3</v>
      </c>
      <c r="D262" s="54"/>
      <c r="E262" s="6"/>
      <c r="F262" s="19"/>
      <c r="G262" s="24" t="s">
        <v>2</v>
      </c>
      <c r="H262" s="24" t="s">
        <v>2</v>
      </c>
      <c r="I262" s="31"/>
      <c r="J262" s="31"/>
      <c r="K262" s="35"/>
    </row>
    <row r="263" spans="2:11" x14ac:dyDescent="0.35">
      <c r="C263" s="57"/>
      <c r="D263" s="54"/>
      <c r="E263" s="6"/>
      <c r="F263" s="19"/>
      <c r="G263" s="24"/>
      <c r="H263" s="24"/>
      <c r="I263" s="31"/>
      <c r="J263" s="31"/>
      <c r="K263" s="35"/>
    </row>
    <row r="264" spans="2:11" x14ac:dyDescent="0.35">
      <c r="C264" s="58" t="s">
        <v>4</v>
      </c>
      <c r="D264" s="54"/>
      <c r="E264" s="6"/>
      <c r="F264" s="19"/>
      <c r="G264" s="24" t="s">
        <v>2</v>
      </c>
      <c r="H264" s="24" t="s">
        <v>2</v>
      </c>
      <c r="I264" s="31"/>
      <c r="J264" s="31"/>
      <c r="K264" s="35"/>
    </row>
    <row r="265" spans="2:11" x14ac:dyDescent="0.35">
      <c r="C265" s="57"/>
      <c r="D265" s="54"/>
      <c r="E265" s="6"/>
      <c r="F265" s="19"/>
      <c r="G265" s="24"/>
      <c r="H265" s="24"/>
      <c r="I265" s="31"/>
      <c r="J265" s="31"/>
      <c r="K265" s="35"/>
    </row>
    <row r="266" spans="2:11" x14ac:dyDescent="0.35">
      <c r="C266" s="58" t="s">
        <v>5</v>
      </c>
      <c r="D266" s="54"/>
      <c r="E266" s="6"/>
      <c r="F266" s="19"/>
      <c r="G266" s="24"/>
      <c r="H266" s="24"/>
      <c r="I266" s="31"/>
      <c r="J266" s="31"/>
      <c r="K266" s="35"/>
    </row>
    <row r="267" spans="2:11" x14ac:dyDescent="0.35">
      <c r="C267" s="57"/>
      <c r="D267" s="54"/>
      <c r="E267" s="6"/>
      <c r="F267" s="19"/>
      <c r="G267" s="24"/>
      <c r="H267" s="24"/>
      <c r="I267" s="31"/>
      <c r="J267" s="31"/>
      <c r="K267" s="35"/>
    </row>
    <row r="268" spans="2:11" x14ac:dyDescent="0.35">
      <c r="C268" s="58" t="s">
        <v>6</v>
      </c>
      <c r="D268" s="54"/>
      <c r="E268" s="6"/>
      <c r="F268" s="19"/>
      <c r="G268" s="24" t="s">
        <v>2</v>
      </c>
      <c r="H268" s="24" t="s">
        <v>2</v>
      </c>
      <c r="I268" s="31"/>
      <c r="J268" s="31"/>
      <c r="K268" s="35"/>
    </row>
    <row r="269" spans="2:11" x14ac:dyDescent="0.35">
      <c r="C269" s="57"/>
      <c r="D269" s="54"/>
      <c r="E269" s="6"/>
      <c r="F269" s="19"/>
      <c r="G269" s="24"/>
      <c r="H269" s="24"/>
      <c r="I269" s="31"/>
      <c r="J269" s="31"/>
      <c r="K269" s="35"/>
    </row>
    <row r="270" spans="2:11" x14ac:dyDescent="0.35">
      <c r="C270" s="58" t="s">
        <v>7</v>
      </c>
      <c r="D270" s="54"/>
      <c r="E270" s="6"/>
      <c r="F270" s="19"/>
      <c r="G270" s="24" t="s">
        <v>2</v>
      </c>
      <c r="H270" s="24" t="s">
        <v>2</v>
      </c>
      <c r="I270" s="31"/>
      <c r="J270" s="31"/>
      <c r="K270" s="35"/>
    </row>
    <row r="271" spans="2:11" x14ac:dyDescent="0.35">
      <c r="C271" s="57"/>
      <c r="D271" s="54"/>
      <c r="E271" s="6"/>
      <c r="F271" s="19"/>
      <c r="G271" s="24"/>
      <c r="H271" s="24"/>
      <c r="I271" s="31"/>
      <c r="J271" s="31"/>
      <c r="K271" s="35"/>
    </row>
    <row r="272" spans="2:11" x14ac:dyDescent="0.35">
      <c r="C272" s="58" t="s">
        <v>8</v>
      </c>
      <c r="D272" s="54"/>
      <c r="E272" s="6"/>
      <c r="F272" s="19"/>
      <c r="G272" s="24" t="s">
        <v>2</v>
      </c>
      <c r="H272" s="24" t="s">
        <v>2</v>
      </c>
      <c r="I272" s="31"/>
      <c r="J272" s="31"/>
      <c r="K272" s="35"/>
    </row>
    <row r="273" spans="3:11" x14ac:dyDescent="0.35">
      <c r="C273" s="57"/>
      <c r="D273" s="54"/>
      <c r="E273" s="6"/>
      <c r="F273" s="19"/>
      <c r="G273" s="24"/>
      <c r="H273" s="24"/>
      <c r="I273" s="31"/>
      <c r="J273" s="31"/>
      <c r="K273" s="35"/>
    </row>
    <row r="274" spans="3:11" x14ac:dyDescent="0.35">
      <c r="C274" s="58" t="s">
        <v>9</v>
      </c>
      <c r="D274" s="54"/>
      <c r="E274" s="6"/>
      <c r="F274" s="19"/>
      <c r="G274" s="24" t="s">
        <v>2</v>
      </c>
      <c r="H274" s="24" t="s">
        <v>2</v>
      </c>
      <c r="I274" s="31"/>
      <c r="J274" s="31"/>
      <c r="K274" s="35"/>
    </row>
    <row r="275" spans="3:11" x14ac:dyDescent="0.35">
      <c r="C275" s="57"/>
      <c r="D275" s="54"/>
      <c r="E275" s="6"/>
      <c r="F275" s="19"/>
      <c r="G275" s="24"/>
      <c r="H275" s="24"/>
      <c r="I275" s="31"/>
      <c r="J275" s="31"/>
      <c r="K275" s="35"/>
    </row>
    <row r="276" spans="3:11" x14ac:dyDescent="0.35">
      <c r="C276" s="58" t="s">
        <v>10</v>
      </c>
      <c r="D276" s="54"/>
      <c r="E276" s="6"/>
      <c r="F276" s="19"/>
      <c r="G276" s="24" t="s">
        <v>2</v>
      </c>
      <c r="H276" s="24" t="s">
        <v>2</v>
      </c>
      <c r="I276" s="31"/>
      <c r="J276" s="31"/>
      <c r="K276" s="35"/>
    </row>
    <row r="277" spans="3:11" x14ac:dyDescent="0.35">
      <c r="C277" s="57"/>
      <c r="D277" s="54"/>
      <c r="E277" s="6"/>
      <c r="F277" s="19"/>
      <c r="G277" s="24"/>
      <c r="H277" s="24"/>
      <c r="I277" s="31"/>
      <c r="J277" s="31"/>
      <c r="K277" s="35"/>
    </row>
    <row r="278" spans="3:11" x14ac:dyDescent="0.35">
      <c r="C278" s="58" t="s">
        <v>11</v>
      </c>
      <c r="D278" s="54"/>
      <c r="E278" s="6"/>
      <c r="F278" s="19"/>
      <c r="G278" s="24"/>
      <c r="H278" s="24"/>
      <c r="I278" s="31"/>
      <c r="J278" s="31"/>
      <c r="K278" s="35"/>
    </row>
    <row r="279" spans="3:11" x14ac:dyDescent="0.35">
      <c r="C279" s="57"/>
      <c r="D279" s="54"/>
      <c r="E279" s="6"/>
      <c r="F279" s="19"/>
      <c r="G279" s="24"/>
      <c r="H279" s="24"/>
      <c r="I279" s="31"/>
      <c r="J279" s="31"/>
      <c r="K279" s="35"/>
    </row>
    <row r="280" spans="3:11" x14ac:dyDescent="0.35">
      <c r="C280" s="58" t="s">
        <v>13</v>
      </c>
      <c r="D280" s="54"/>
      <c r="E280" s="6"/>
      <c r="F280" s="19"/>
      <c r="G280" s="24" t="s">
        <v>2</v>
      </c>
      <c r="H280" s="24" t="s">
        <v>2</v>
      </c>
      <c r="I280" s="31"/>
      <c r="J280" s="31"/>
      <c r="K280" s="35"/>
    </row>
    <row r="281" spans="3:11" x14ac:dyDescent="0.35">
      <c r="C281" s="57"/>
      <c r="D281" s="54"/>
      <c r="E281" s="6"/>
      <c r="F281" s="19"/>
      <c r="G281" s="24"/>
      <c r="H281" s="24"/>
      <c r="I281" s="31"/>
      <c r="J281" s="31"/>
      <c r="K281" s="35"/>
    </row>
    <row r="282" spans="3:11" x14ac:dyDescent="0.35">
      <c r="C282" s="58" t="s">
        <v>14</v>
      </c>
      <c r="D282" s="54"/>
      <c r="E282" s="6"/>
      <c r="F282" s="19"/>
      <c r="G282" s="24" t="s">
        <v>2</v>
      </c>
      <c r="H282" s="24" t="s">
        <v>2</v>
      </c>
      <c r="I282" s="31"/>
      <c r="J282" s="31"/>
      <c r="K282" s="35"/>
    </row>
    <row r="283" spans="3:11" x14ac:dyDescent="0.35">
      <c r="C283" s="57"/>
      <c r="D283" s="54"/>
      <c r="E283" s="6"/>
      <c r="F283" s="19"/>
      <c r="G283" s="24"/>
      <c r="H283" s="24"/>
      <c r="I283" s="31"/>
      <c r="J283" s="31"/>
      <c r="K283" s="35"/>
    </row>
    <row r="284" spans="3:11" x14ac:dyDescent="0.35">
      <c r="C284" s="58" t="s">
        <v>15</v>
      </c>
      <c r="D284" s="54"/>
      <c r="E284" s="6"/>
      <c r="F284" s="19"/>
      <c r="G284" s="24" t="s">
        <v>2</v>
      </c>
      <c r="H284" s="24" t="s">
        <v>2</v>
      </c>
      <c r="I284" s="31"/>
      <c r="J284" s="31"/>
      <c r="K284" s="35"/>
    </row>
    <row r="285" spans="3:11" x14ac:dyDescent="0.35">
      <c r="C285" s="57"/>
      <c r="D285" s="54"/>
      <c r="E285" s="6"/>
      <c r="F285" s="19"/>
      <c r="G285" s="24"/>
      <c r="H285" s="24"/>
      <c r="I285" s="31"/>
      <c r="J285" s="31"/>
      <c r="K285" s="35"/>
    </row>
    <row r="286" spans="3:11" x14ac:dyDescent="0.35">
      <c r="C286" s="58" t="s">
        <v>16</v>
      </c>
      <c r="D286" s="54"/>
      <c r="E286" s="6"/>
      <c r="F286" s="19"/>
      <c r="G286" s="24" t="s">
        <v>2</v>
      </c>
      <c r="H286" s="24" t="s">
        <v>2</v>
      </c>
      <c r="I286" s="31"/>
      <c r="J286" s="31"/>
      <c r="K286" s="35"/>
    </row>
    <row r="287" spans="3:11" x14ac:dyDescent="0.35">
      <c r="C287" s="57"/>
      <c r="D287" s="54"/>
      <c r="E287" s="6"/>
      <c r="F287" s="19"/>
      <c r="G287" s="24"/>
      <c r="H287" s="24"/>
      <c r="I287" s="31"/>
      <c r="J287" s="31"/>
      <c r="K287" s="35"/>
    </row>
    <row r="288" spans="3:11" x14ac:dyDescent="0.35">
      <c r="C288" s="58" t="s">
        <v>17</v>
      </c>
      <c r="D288" s="54"/>
      <c r="E288" s="6"/>
      <c r="F288" s="19"/>
      <c r="G288" s="24" t="s">
        <v>2</v>
      </c>
      <c r="H288" s="24" t="s">
        <v>2</v>
      </c>
      <c r="I288" s="31"/>
      <c r="J288" s="31"/>
      <c r="K288" s="35"/>
    </row>
    <row r="289" spans="1:11" x14ac:dyDescent="0.35">
      <c r="C289" s="57"/>
      <c r="D289" s="54"/>
      <c r="E289" s="6"/>
      <c r="F289" s="19"/>
      <c r="G289" s="24"/>
      <c r="H289" s="24"/>
      <c r="I289" s="31"/>
      <c r="J289" s="31"/>
      <c r="K289" s="35"/>
    </row>
    <row r="290" spans="1:11" x14ac:dyDescent="0.35">
      <c r="A290" s="10"/>
      <c r="B290" s="28"/>
      <c r="C290" s="58" t="s">
        <v>18</v>
      </c>
      <c r="D290" s="54"/>
      <c r="E290" s="6"/>
      <c r="F290" s="19"/>
      <c r="G290" s="24"/>
      <c r="H290" s="24"/>
      <c r="I290" s="31"/>
      <c r="J290" s="31"/>
      <c r="K290" s="35"/>
    </row>
    <row r="291" spans="1:11" x14ac:dyDescent="0.35">
      <c r="A291" s="28"/>
      <c r="B291" s="28"/>
      <c r="C291" s="58" t="s">
        <v>19</v>
      </c>
      <c r="D291" s="54"/>
      <c r="E291" s="6"/>
      <c r="F291" s="19"/>
      <c r="G291" s="24" t="s">
        <v>2</v>
      </c>
      <c r="H291" s="24" t="s">
        <v>2</v>
      </c>
      <c r="I291" s="31"/>
      <c r="J291" s="31"/>
      <c r="K291" s="35"/>
    </row>
    <row r="292" spans="1:11" x14ac:dyDescent="0.35">
      <c r="A292" s="28"/>
      <c r="B292" s="28"/>
      <c r="C292" s="58"/>
      <c r="D292" s="54"/>
      <c r="E292" s="6"/>
      <c r="F292" s="19"/>
      <c r="G292" s="24"/>
      <c r="H292" s="24"/>
      <c r="I292" s="31"/>
      <c r="J292" s="31"/>
      <c r="K292" s="35"/>
    </row>
    <row r="293" spans="1:11" x14ac:dyDescent="0.35">
      <c r="A293" s="28"/>
      <c r="B293" s="28"/>
      <c r="C293" s="58" t="s">
        <v>20</v>
      </c>
      <c r="D293" s="54"/>
      <c r="E293" s="6"/>
      <c r="F293" s="19"/>
      <c r="G293" s="24" t="s">
        <v>2</v>
      </c>
      <c r="H293" s="24" t="s">
        <v>2</v>
      </c>
      <c r="I293" s="31"/>
      <c r="J293" s="31"/>
      <c r="K293" s="35"/>
    </row>
    <row r="294" spans="1:11" x14ac:dyDescent="0.35">
      <c r="A294" s="28"/>
      <c r="B294" s="28"/>
      <c r="C294" s="58"/>
      <c r="D294" s="54"/>
      <c r="E294" s="6"/>
      <c r="F294" s="19"/>
      <c r="G294" s="24"/>
      <c r="H294" s="24"/>
      <c r="I294" s="31"/>
      <c r="J294" s="31"/>
      <c r="K294" s="35"/>
    </row>
    <row r="295" spans="1:11" x14ac:dyDescent="0.35">
      <c r="A295" s="28"/>
      <c r="B295" s="28"/>
      <c r="C295" s="58" t="s">
        <v>21</v>
      </c>
      <c r="D295" s="54"/>
      <c r="E295" s="6"/>
      <c r="F295" s="19"/>
      <c r="G295" s="24" t="s">
        <v>2</v>
      </c>
      <c r="H295" s="24" t="s">
        <v>2</v>
      </c>
      <c r="I295" s="31"/>
      <c r="J295" s="31"/>
      <c r="K295" s="35"/>
    </row>
    <row r="296" spans="1:11" x14ac:dyDescent="0.35">
      <c r="A296" s="28"/>
      <c r="B296" s="28"/>
      <c r="C296" s="58"/>
      <c r="D296" s="54"/>
      <c r="E296" s="6"/>
      <c r="F296" s="19"/>
      <c r="G296" s="24"/>
      <c r="H296" s="24"/>
      <c r="I296" s="31"/>
      <c r="J296" s="31"/>
      <c r="K296" s="35"/>
    </row>
    <row r="297" spans="1:11" x14ac:dyDescent="0.35">
      <c r="A297" s="28"/>
      <c r="B297" s="28"/>
      <c r="C297" s="58" t="s">
        <v>22</v>
      </c>
      <c r="D297" s="54"/>
      <c r="E297" s="6"/>
      <c r="F297" s="19"/>
      <c r="G297" s="24" t="s">
        <v>2</v>
      </c>
      <c r="H297" s="24" t="s">
        <v>2</v>
      </c>
      <c r="I297" s="31"/>
      <c r="J297" s="31"/>
      <c r="K297" s="35"/>
    </row>
    <row r="298" spans="1:11" x14ac:dyDescent="0.35">
      <c r="A298" s="28"/>
      <c r="B298" s="28"/>
      <c r="C298" s="58"/>
      <c r="D298" s="54"/>
      <c r="E298" s="6"/>
      <c r="F298" s="19"/>
      <c r="G298" s="24"/>
      <c r="H298" s="24"/>
      <c r="I298" s="31"/>
      <c r="J298" s="31"/>
      <c r="K298" s="35"/>
    </row>
    <row r="299" spans="1:11" x14ac:dyDescent="0.35">
      <c r="A299" s="28"/>
      <c r="B299" s="28"/>
      <c r="C299" s="58" t="s">
        <v>23</v>
      </c>
      <c r="D299" s="54"/>
      <c r="E299" s="6"/>
      <c r="F299" s="19"/>
      <c r="G299" s="24" t="s">
        <v>2</v>
      </c>
      <c r="H299" s="24" t="s">
        <v>2</v>
      </c>
      <c r="I299" s="31"/>
      <c r="J299" s="31"/>
      <c r="K299" s="35"/>
    </row>
    <row r="300" spans="1:11" x14ac:dyDescent="0.35">
      <c r="A300" s="28"/>
      <c r="B300" s="28"/>
      <c r="C300" s="58"/>
      <c r="D300" s="54"/>
      <c r="E300" s="6"/>
      <c r="F300" s="19"/>
      <c r="G300" s="24"/>
      <c r="H300" s="24"/>
      <c r="I300" s="31"/>
      <c r="J300" s="31"/>
      <c r="K300" s="35"/>
    </row>
    <row r="301" spans="1:11" x14ac:dyDescent="0.35">
      <c r="C301" s="59" t="s">
        <v>24</v>
      </c>
      <c r="D301" s="54"/>
      <c r="E301" s="6"/>
      <c r="F301" s="19"/>
      <c r="G301" s="24"/>
      <c r="H301" s="24"/>
      <c r="I301" s="31"/>
      <c r="J301" s="31"/>
      <c r="K301" s="35"/>
    </row>
    <row r="302" spans="1:11" x14ac:dyDescent="0.35">
      <c r="B302" s="8" t="s">
        <v>185</v>
      </c>
      <c r="C302" s="57" t="s">
        <v>186</v>
      </c>
      <c r="D302" s="54"/>
      <c r="E302" s="6"/>
      <c r="F302" s="19"/>
      <c r="G302" s="24">
        <v>386.86</v>
      </c>
      <c r="H302" s="24">
        <v>0.31</v>
      </c>
      <c r="I302" s="31"/>
      <c r="J302" s="31"/>
      <c r="K302" s="35"/>
    </row>
    <row r="303" spans="1:11" x14ac:dyDescent="0.35">
      <c r="C303" s="58" t="s">
        <v>174</v>
      </c>
      <c r="D303" s="54"/>
      <c r="E303" s="6"/>
      <c r="F303" s="19"/>
      <c r="G303" s="25">
        <v>386.86</v>
      </c>
      <c r="H303" s="25">
        <v>0.31</v>
      </c>
      <c r="I303" s="31"/>
      <c r="J303" s="31"/>
      <c r="K303" s="35"/>
    </row>
    <row r="304" spans="1:11" x14ac:dyDescent="0.35">
      <c r="C304" s="57"/>
      <c r="D304" s="54"/>
      <c r="E304" s="6"/>
      <c r="F304" s="19"/>
      <c r="G304" s="24"/>
      <c r="H304" s="24"/>
      <c r="I304" s="31"/>
      <c r="J304" s="31"/>
      <c r="K304" s="35"/>
    </row>
    <row r="305" spans="1:54" x14ac:dyDescent="0.35">
      <c r="A305" s="10"/>
      <c r="B305" s="28"/>
      <c r="C305" s="58" t="s">
        <v>25</v>
      </c>
      <c r="D305" s="54"/>
      <c r="E305" s="6"/>
      <c r="F305" s="19"/>
      <c r="G305" s="24"/>
      <c r="H305" s="24"/>
      <c r="I305" s="31"/>
      <c r="J305" s="31"/>
      <c r="K305" s="35"/>
    </row>
    <row r="306" spans="1:54" s="2" customFormat="1" ht="13.5" x14ac:dyDescent="0.35">
      <c r="A306" s="28"/>
      <c r="B306" s="28"/>
      <c r="C306" s="57" t="s">
        <v>4819</v>
      </c>
      <c r="D306" s="54"/>
      <c r="E306" s="6"/>
      <c r="F306" s="19"/>
      <c r="G306" s="24" t="s">
        <v>2</v>
      </c>
      <c r="H306" s="24" t="s">
        <v>2</v>
      </c>
      <c r="I306" s="31"/>
      <c r="J306" s="31"/>
      <c r="K306" s="35"/>
      <c r="L306" s="3"/>
      <c r="AI306" s="3"/>
      <c r="AV306" s="3"/>
      <c r="AX306" s="3"/>
      <c r="BB306" s="3"/>
    </row>
    <row r="307" spans="1:54" x14ac:dyDescent="0.35">
      <c r="B307" s="8"/>
      <c r="C307" s="57" t="s">
        <v>187</v>
      </c>
      <c r="D307" s="54"/>
      <c r="E307" s="6"/>
      <c r="F307" s="19"/>
      <c r="G307" s="24">
        <v>-385.27</v>
      </c>
      <c r="H307" s="24">
        <v>-0.36</v>
      </c>
      <c r="I307" s="31"/>
      <c r="J307" s="31"/>
      <c r="K307" s="35"/>
    </row>
    <row r="308" spans="1:54" x14ac:dyDescent="0.35">
      <c r="C308" s="58" t="s">
        <v>174</v>
      </c>
      <c r="D308" s="54"/>
      <c r="E308" s="6"/>
      <c r="F308" s="19"/>
      <c r="G308" s="25">
        <v>-385.27</v>
      </c>
      <c r="H308" s="25">
        <v>-0.36</v>
      </c>
      <c r="I308" s="31"/>
      <c r="J308" s="31"/>
      <c r="K308" s="35"/>
    </row>
    <row r="309" spans="1:54" x14ac:dyDescent="0.35">
      <c r="C309" s="57"/>
      <c r="D309" s="54"/>
      <c r="E309" s="6"/>
      <c r="F309" s="19"/>
      <c r="G309" s="24"/>
      <c r="H309" s="24"/>
      <c r="I309" s="31"/>
      <c r="J309" s="31"/>
      <c r="K309" s="35"/>
    </row>
    <row r="310" spans="1:54" x14ac:dyDescent="0.35">
      <c r="C310" s="60" t="s">
        <v>188</v>
      </c>
      <c r="D310" s="55"/>
      <c r="E310" s="5"/>
      <c r="F310" s="20"/>
      <c r="G310" s="26">
        <v>124776.56</v>
      </c>
      <c r="H310" s="26">
        <v>100</v>
      </c>
      <c r="I310" s="32"/>
      <c r="J310" s="32"/>
      <c r="K310" s="36"/>
    </row>
    <row r="313" spans="1:54" x14ac:dyDescent="0.35">
      <c r="C313" s="1" t="s">
        <v>189</v>
      </c>
    </row>
    <row r="314" spans="1:54" x14ac:dyDescent="0.35">
      <c r="C314" s="37" t="s">
        <v>190</v>
      </c>
      <c r="D314" s="37"/>
      <c r="E314" s="37"/>
      <c r="F314" s="37"/>
      <c r="G314" s="37"/>
      <c r="H314" s="37"/>
      <c r="I314" s="37"/>
      <c r="J314" s="37"/>
      <c r="K314" s="37"/>
    </row>
    <row r="315" spans="1:54" x14ac:dyDescent="0.35">
      <c r="C315" s="2" t="s">
        <v>191</v>
      </c>
    </row>
    <row r="316" spans="1:54" x14ac:dyDescent="0.35">
      <c r="C316" s="2" t="s">
        <v>192</v>
      </c>
    </row>
    <row r="317" spans="1:54" ht="30" customHeight="1" x14ac:dyDescent="0.35">
      <c r="C317" s="83" t="s">
        <v>193</v>
      </c>
      <c r="D317" s="84"/>
      <c r="E317" s="84"/>
      <c r="F317" s="84"/>
      <c r="G317" s="84"/>
      <c r="H317" s="84"/>
      <c r="I317" s="84"/>
      <c r="J317" s="84"/>
      <c r="K317" s="84"/>
    </row>
    <row r="318" spans="1:54" x14ac:dyDescent="0.35">
      <c r="C318" s="2" t="s">
        <v>194</v>
      </c>
    </row>
    <row r="320" spans="1:54" x14ac:dyDescent="0.35">
      <c r="C320" s="80" t="s">
        <v>4901</v>
      </c>
      <c r="E320" s="80" t="s">
        <v>4902</v>
      </c>
      <c r="F320" s="81"/>
    </row>
    <row r="321" spans="5:5" x14ac:dyDescent="0.35">
      <c r="E321" s="2" t="s">
        <v>4955</v>
      </c>
    </row>
  </sheetData>
  <mergeCells count="1">
    <mergeCell ref="C317:K317"/>
  </mergeCells>
  <hyperlinks>
    <hyperlink ref="J2" location="'Index'!A1" display="'Index'!A1" xr:uid="{04D6DAEE-FF13-48FC-BADE-179AD97C32DF}"/>
  </hyperlinks>
  <pageMargins left="0.7" right="0.7" top="0.75" bottom="0.75" header="0.3" footer="0.3"/>
  <pageSetup orientation="portrait" horizontalDpi="4294967293"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6669E-D3F6-4F6D-B634-D5479DF84CD0}">
  <sheetPr codeName="Sheet199"/>
  <dimension ref="A1:IV73"/>
  <sheetViews>
    <sheetView showGridLines="0" zoomScale="90" zoomScaleNormal="90" workbookViewId="0">
      <pane ySplit="6" topLeftCell="A54"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4320</v>
      </c>
      <c r="J2" s="38" t="s">
        <v>4601</v>
      </c>
    </row>
    <row r="3" spans="1:54" ht="16" x14ac:dyDescent="0.4">
      <c r="C3" s="1" t="s">
        <v>28</v>
      </c>
      <c r="D3" s="21" t="s">
        <v>4321</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C23" s="59" t="s">
        <v>9</v>
      </c>
      <c r="D23" s="54"/>
      <c r="E23" s="6"/>
      <c r="F23" s="19"/>
      <c r="G23" s="24"/>
      <c r="H23" s="24"/>
      <c r="I23" s="31"/>
      <c r="J23" s="31"/>
      <c r="K23" s="35"/>
    </row>
    <row r="24" spans="1:11" x14ac:dyDescent="0.35">
      <c r="B24" s="8" t="s">
        <v>708</v>
      </c>
      <c r="C24" s="57" t="s">
        <v>709</v>
      </c>
      <c r="D24" s="54" t="s">
        <v>710</v>
      </c>
      <c r="E24" s="6" t="s">
        <v>698</v>
      </c>
      <c r="F24" s="19">
        <v>223990000</v>
      </c>
      <c r="G24" s="24">
        <v>235694.82</v>
      </c>
      <c r="H24" s="24">
        <v>96.89</v>
      </c>
      <c r="I24" s="31">
        <v>6.9921148000000004</v>
      </c>
      <c r="J24" s="31"/>
      <c r="K24" s="35"/>
    </row>
    <row r="25" spans="1:11" x14ac:dyDescent="0.35">
      <c r="B25" s="8" t="s">
        <v>711</v>
      </c>
      <c r="C25" s="57" t="s">
        <v>712</v>
      </c>
      <c r="D25" s="54" t="s">
        <v>713</v>
      </c>
      <c r="E25" s="6" t="s">
        <v>698</v>
      </c>
      <c r="F25" s="19">
        <v>5000000</v>
      </c>
      <c r="G25" s="24">
        <v>5117.58</v>
      </c>
      <c r="H25" s="24">
        <v>2.1</v>
      </c>
      <c r="I25" s="31">
        <v>6.9312069999999997</v>
      </c>
      <c r="J25" s="31"/>
      <c r="K25" s="35"/>
    </row>
    <row r="26" spans="1:11" x14ac:dyDescent="0.35">
      <c r="C26" s="58" t="s">
        <v>174</v>
      </c>
      <c r="D26" s="54"/>
      <c r="E26" s="6"/>
      <c r="F26" s="19"/>
      <c r="G26" s="25">
        <v>240812.4</v>
      </c>
      <c r="H26" s="25">
        <v>98.99</v>
      </c>
      <c r="I26" s="31"/>
      <c r="J26" s="31"/>
      <c r="K26" s="35"/>
    </row>
    <row r="27" spans="1:11" x14ac:dyDescent="0.35">
      <c r="C27" s="57"/>
      <c r="D27" s="54"/>
      <c r="E27" s="6"/>
      <c r="F27" s="19"/>
      <c r="G27" s="24"/>
      <c r="H27" s="24"/>
      <c r="I27" s="31"/>
      <c r="J27" s="31"/>
      <c r="K27" s="35"/>
    </row>
    <row r="28" spans="1:11" x14ac:dyDescent="0.35">
      <c r="C28" s="58" t="s">
        <v>10</v>
      </c>
      <c r="D28" s="54"/>
      <c r="E28" s="6"/>
      <c r="F28" s="19"/>
      <c r="G28" s="24" t="s">
        <v>2</v>
      </c>
      <c r="H28" s="24" t="s">
        <v>2</v>
      </c>
      <c r="I28" s="31"/>
      <c r="J28" s="31"/>
      <c r="K28" s="35"/>
    </row>
    <row r="29" spans="1:11" x14ac:dyDescent="0.35">
      <c r="C29" s="57"/>
      <c r="D29" s="54"/>
      <c r="E29" s="6"/>
      <c r="F29" s="19"/>
      <c r="G29" s="24"/>
      <c r="H29" s="24"/>
      <c r="I29" s="31"/>
      <c r="J29" s="31"/>
      <c r="K29" s="35"/>
    </row>
    <row r="30" spans="1:11" x14ac:dyDescent="0.35">
      <c r="C30" s="58" t="s">
        <v>11</v>
      </c>
      <c r="D30" s="54"/>
      <c r="E30" s="6"/>
      <c r="F30" s="19"/>
      <c r="G30" s="24"/>
      <c r="H30" s="24"/>
      <c r="I30" s="31"/>
      <c r="J30" s="31"/>
      <c r="K30" s="35"/>
    </row>
    <row r="31" spans="1:11" x14ac:dyDescent="0.35">
      <c r="C31" s="57"/>
      <c r="D31" s="54"/>
      <c r="E31" s="6"/>
      <c r="F31" s="19"/>
      <c r="G31" s="24"/>
      <c r="H31" s="24"/>
      <c r="I31" s="31"/>
      <c r="J31" s="31"/>
      <c r="K31" s="35"/>
    </row>
    <row r="32" spans="1:11" x14ac:dyDescent="0.35">
      <c r="C32" s="58" t="s">
        <v>13</v>
      </c>
      <c r="D32" s="54"/>
      <c r="E32" s="6"/>
      <c r="F32" s="19"/>
      <c r="G32" s="24" t="s">
        <v>2</v>
      </c>
      <c r="H32" s="24" t="s">
        <v>2</v>
      </c>
      <c r="I32" s="31"/>
      <c r="J32" s="31"/>
      <c r="K32" s="35"/>
    </row>
    <row r="33" spans="1:11" x14ac:dyDescent="0.35">
      <c r="C33" s="57"/>
      <c r="D33" s="54"/>
      <c r="E33" s="6"/>
      <c r="F33" s="19"/>
      <c r="G33" s="24"/>
      <c r="H33" s="24"/>
      <c r="I33" s="31"/>
      <c r="J33" s="31"/>
      <c r="K33" s="35"/>
    </row>
    <row r="34" spans="1:11" x14ac:dyDescent="0.35">
      <c r="C34" s="58" t="s">
        <v>14</v>
      </c>
      <c r="D34" s="54"/>
      <c r="E34" s="6"/>
      <c r="F34" s="19"/>
      <c r="G34" s="24" t="s">
        <v>2</v>
      </c>
      <c r="H34" s="24" t="s">
        <v>2</v>
      </c>
      <c r="I34" s="31"/>
      <c r="J34" s="31"/>
      <c r="K34" s="35"/>
    </row>
    <row r="35" spans="1:11" x14ac:dyDescent="0.35">
      <c r="C35" s="57"/>
      <c r="D35" s="54"/>
      <c r="E35" s="6"/>
      <c r="F35" s="19"/>
      <c r="G35" s="24"/>
      <c r="H35" s="24"/>
      <c r="I35" s="31"/>
      <c r="J35" s="31"/>
      <c r="K35" s="35"/>
    </row>
    <row r="36" spans="1:11" x14ac:dyDescent="0.35">
      <c r="C36" s="58" t="s">
        <v>15</v>
      </c>
      <c r="D36" s="54"/>
      <c r="E36" s="6"/>
      <c r="F36" s="19"/>
      <c r="G36" s="24" t="s">
        <v>2</v>
      </c>
      <c r="H36" s="24" t="s">
        <v>2</v>
      </c>
      <c r="I36" s="31"/>
      <c r="J36" s="31"/>
      <c r="K36" s="35"/>
    </row>
    <row r="37" spans="1:11" x14ac:dyDescent="0.35">
      <c r="C37" s="57"/>
      <c r="D37" s="54"/>
      <c r="E37" s="6"/>
      <c r="F37" s="19"/>
      <c r="G37" s="24"/>
      <c r="H37" s="24"/>
      <c r="I37" s="31"/>
      <c r="J37" s="31"/>
      <c r="K37" s="35"/>
    </row>
    <row r="38" spans="1:11" x14ac:dyDescent="0.35">
      <c r="C38" s="58" t="s">
        <v>16</v>
      </c>
      <c r="D38" s="54"/>
      <c r="E38" s="6"/>
      <c r="F38" s="19"/>
      <c r="G38" s="24" t="s">
        <v>2</v>
      </c>
      <c r="H38" s="24" t="s">
        <v>2</v>
      </c>
      <c r="I38" s="31"/>
      <c r="J38" s="31"/>
      <c r="K38" s="35"/>
    </row>
    <row r="39" spans="1:11" x14ac:dyDescent="0.35">
      <c r="C39" s="57"/>
      <c r="D39" s="54"/>
      <c r="E39" s="6"/>
      <c r="F39" s="19"/>
      <c r="G39" s="24"/>
      <c r="H39" s="24"/>
      <c r="I39" s="31"/>
      <c r="J39" s="31"/>
      <c r="K39" s="35"/>
    </row>
    <row r="40" spans="1:11" x14ac:dyDescent="0.35">
      <c r="C40" s="58" t="s">
        <v>17</v>
      </c>
      <c r="D40" s="54"/>
      <c r="E40" s="6"/>
      <c r="F40" s="19"/>
      <c r="G40" s="24" t="s">
        <v>2</v>
      </c>
      <c r="H40" s="24" t="s">
        <v>2</v>
      </c>
      <c r="I40" s="31"/>
      <c r="J40" s="31"/>
      <c r="K40" s="35"/>
    </row>
    <row r="41" spans="1:11" x14ac:dyDescent="0.35">
      <c r="C41" s="57"/>
      <c r="D41" s="54"/>
      <c r="E41" s="6"/>
      <c r="F41" s="19"/>
      <c r="G41" s="24"/>
      <c r="H41" s="24"/>
      <c r="I41" s="31"/>
      <c r="J41" s="31"/>
      <c r="K41" s="35"/>
    </row>
    <row r="42" spans="1:11" x14ac:dyDescent="0.35">
      <c r="A42" s="10"/>
      <c r="B42" s="28"/>
      <c r="C42" s="58" t="s">
        <v>18</v>
      </c>
      <c r="D42" s="54"/>
      <c r="E42" s="6"/>
      <c r="F42" s="19"/>
      <c r="G42" s="24"/>
      <c r="H42" s="24"/>
      <c r="I42" s="31"/>
      <c r="J42" s="31"/>
      <c r="K42" s="35"/>
    </row>
    <row r="43" spans="1:11" x14ac:dyDescent="0.35">
      <c r="A43" s="28"/>
      <c r="B43" s="28"/>
      <c r="C43" s="58" t="s">
        <v>19</v>
      </c>
      <c r="D43" s="54"/>
      <c r="E43" s="6"/>
      <c r="F43" s="19"/>
      <c r="G43" s="24" t="s">
        <v>2</v>
      </c>
      <c r="H43" s="24" t="s">
        <v>2</v>
      </c>
      <c r="I43" s="31"/>
      <c r="J43" s="31"/>
      <c r="K43" s="35"/>
    </row>
    <row r="44" spans="1:11" x14ac:dyDescent="0.35">
      <c r="A44" s="28"/>
      <c r="B44" s="28"/>
      <c r="C44" s="58"/>
      <c r="D44" s="54"/>
      <c r="E44" s="6"/>
      <c r="F44" s="19"/>
      <c r="G44" s="24"/>
      <c r="H44" s="24"/>
      <c r="I44" s="31"/>
      <c r="J44" s="31"/>
      <c r="K44" s="35"/>
    </row>
    <row r="45" spans="1:11" x14ac:dyDescent="0.35">
      <c r="A45" s="28"/>
      <c r="B45" s="28"/>
      <c r="C45" s="58" t="s">
        <v>20</v>
      </c>
      <c r="D45" s="54"/>
      <c r="E45" s="6"/>
      <c r="F45" s="19"/>
      <c r="G45" s="24" t="s">
        <v>2</v>
      </c>
      <c r="H45" s="24" t="s">
        <v>2</v>
      </c>
      <c r="I45" s="31"/>
      <c r="J45" s="31"/>
      <c r="K45" s="35"/>
    </row>
    <row r="46" spans="1:11" x14ac:dyDescent="0.35">
      <c r="A46" s="28"/>
      <c r="B46" s="28"/>
      <c r="C46" s="58"/>
      <c r="D46" s="54"/>
      <c r="E46" s="6"/>
      <c r="F46" s="19"/>
      <c r="G46" s="24"/>
      <c r="H46" s="24"/>
      <c r="I46" s="31"/>
      <c r="J46" s="31"/>
      <c r="K46" s="35"/>
    </row>
    <row r="47" spans="1:11" x14ac:dyDescent="0.35">
      <c r="A47" s="28"/>
      <c r="B47" s="28"/>
      <c r="C47" s="58" t="s">
        <v>21</v>
      </c>
      <c r="D47" s="54"/>
      <c r="E47" s="6"/>
      <c r="F47" s="19"/>
      <c r="G47" s="24" t="s">
        <v>2</v>
      </c>
      <c r="H47" s="24" t="s">
        <v>2</v>
      </c>
      <c r="I47" s="31"/>
      <c r="J47" s="31"/>
      <c r="K47" s="35"/>
    </row>
    <row r="48" spans="1:11" x14ac:dyDescent="0.35">
      <c r="A48" s="28"/>
      <c r="B48" s="28"/>
      <c r="C48" s="58"/>
      <c r="D48" s="54"/>
      <c r="E48" s="6"/>
      <c r="F48" s="19"/>
      <c r="G48" s="24"/>
      <c r="H48" s="24"/>
      <c r="I48" s="31"/>
      <c r="J48" s="31"/>
      <c r="K48" s="35"/>
    </row>
    <row r="49" spans="1:54" x14ac:dyDescent="0.35">
      <c r="A49" s="28"/>
      <c r="B49" s="28"/>
      <c r="C49" s="58" t="s">
        <v>22</v>
      </c>
      <c r="D49" s="54"/>
      <c r="E49" s="6"/>
      <c r="F49" s="19"/>
      <c r="G49" s="24" t="s">
        <v>2</v>
      </c>
      <c r="H49" s="24" t="s">
        <v>2</v>
      </c>
      <c r="I49" s="31"/>
      <c r="J49" s="31"/>
      <c r="K49" s="35"/>
    </row>
    <row r="50" spans="1:54" x14ac:dyDescent="0.35">
      <c r="A50" s="28"/>
      <c r="B50" s="28"/>
      <c r="C50" s="58"/>
      <c r="D50" s="54"/>
      <c r="E50" s="6"/>
      <c r="F50" s="19"/>
      <c r="G50" s="24"/>
      <c r="H50" s="24"/>
      <c r="I50" s="31"/>
      <c r="J50" s="31"/>
      <c r="K50" s="35"/>
    </row>
    <row r="51" spans="1:54" x14ac:dyDescent="0.35">
      <c r="A51" s="28"/>
      <c r="B51" s="28"/>
      <c r="C51" s="58" t="s">
        <v>23</v>
      </c>
      <c r="D51" s="54"/>
      <c r="E51" s="6"/>
      <c r="F51" s="19"/>
      <c r="G51" s="24" t="s">
        <v>2</v>
      </c>
      <c r="H51" s="24" t="s">
        <v>2</v>
      </c>
      <c r="I51" s="31"/>
      <c r="J51" s="31"/>
      <c r="K51" s="35"/>
    </row>
    <row r="52" spans="1:54" x14ac:dyDescent="0.35">
      <c r="A52" s="28"/>
      <c r="B52" s="28"/>
      <c r="C52" s="58"/>
      <c r="D52" s="54"/>
      <c r="E52" s="6"/>
      <c r="F52" s="19"/>
      <c r="G52" s="24"/>
      <c r="H52" s="24"/>
      <c r="I52" s="31"/>
      <c r="J52" s="31"/>
      <c r="K52" s="35"/>
    </row>
    <row r="53" spans="1:54" x14ac:dyDescent="0.35">
      <c r="C53" s="59" t="s">
        <v>24</v>
      </c>
      <c r="D53" s="54"/>
      <c r="E53" s="6"/>
      <c r="F53" s="19"/>
      <c r="G53" s="24"/>
      <c r="H53" s="24"/>
      <c r="I53" s="31"/>
      <c r="J53" s="31"/>
      <c r="K53" s="35"/>
    </row>
    <row r="54" spans="1:54" x14ac:dyDescent="0.35">
      <c r="B54" s="8" t="s">
        <v>185</v>
      </c>
      <c r="C54" s="57" t="s">
        <v>186</v>
      </c>
      <c r="D54" s="54"/>
      <c r="E54" s="6"/>
      <c r="F54" s="19"/>
      <c r="G54" s="24">
        <v>2017.08</v>
      </c>
      <c r="H54" s="24">
        <v>0.83</v>
      </c>
      <c r="I54" s="31"/>
      <c r="J54" s="31"/>
      <c r="K54" s="35"/>
    </row>
    <row r="55" spans="1:54" x14ac:dyDescent="0.35">
      <c r="C55" s="58" t="s">
        <v>174</v>
      </c>
      <c r="D55" s="54"/>
      <c r="E55" s="6"/>
      <c r="F55" s="19"/>
      <c r="G55" s="25">
        <v>2017.08</v>
      </c>
      <c r="H55" s="25">
        <v>0.83</v>
      </c>
      <c r="I55" s="31"/>
      <c r="J55" s="31"/>
      <c r="K55" s="35"/>
    </row>
    <row r="56" spans="1:54" x14ac:dyDescent="0.35">
      <c r="C56" s="57"/>
      <c r="D56" s="54"/>
      <c r="E56" s="6"/>
      <c r="F56" s="19"/>
      <c r="G56" s="24"/>
      <c r="H56" s="24"/>
      <c r="I56" s="31"/>
      <c r="J56" s="31"/>
      <c r="K56" s="35"/>
    </row>
    <row r="57" spans="1:54" x14ac:dyDescent="0.35">
      <c r="A57" s="10"/>
      <c r="B57" s="28"/>
      <c r="C57" s="58" t="s">
        <v>25</v>
      </c>
      <c r="D57" s="54"/>
      <c r="E57" s="6"/>
      <c r="F57" s="19"/>
      <c r="G57" s="24"/>
      <c r="H57" s="24"/>
      <c r="I57" s="31"/>
      <c r="J57" s="31"/>
      <c r="K57" s="35"/>
    </row>
    <row r="58" spans="1:54" s="2" customFormat="1" ht="13.5" x14ac:dyDescent="0.35">
      <c r="A58" s="28"/>
      <c r="B58" s="28"/>
      <c r="C58" s="57" t="s">
        <v>4819</v>
      </c>
      <c r="D58" s="54"/>
      <c r="E58" s="6"/>
      <c r="F58" s="19"/>
      <c r="G58" s="24" t="s">
        <v>2</v>
      </c>
      <c r="H58" s="24" t="s">
        <v>2</v>
      </c>
      <c r="I58" s="31"/>
      <c r="J58" s="31"/>
      <c r="K58" s="35"/>
      <c r="L58" s="3"/>
      <c r="AI58" s="3"/>
      <c r="AV58" s="3"/>
      <c r="AX58" s="3"/>
      <c r="BB58" s="3"/>
    </row>
    <row r="59" spans="1:54" x14ac:dyDescent="0.35">
      <c r="B59" s="8"/>
      <c r="C59" s="57" t="s">
        <v>187</v>
      </c>
      <c r="D59" s="54"/>
      <c r="E59" s="6"/>
      <c r="F59" s="19"/>
      <c r="G59" s="24">
        <v>420.19</v>
      </c>
      <c r="H59" s="24">
        <v>0.18000000000000002</v>
      </c>
      <c r="I59" s="31"/>
      <c r="J59" s="31"/>
      <c r="K59" s="35"/>
    </row>
    <row r="60" spans="1:54" x14ac:dyDescent="0.35">
      <c r="C60" s="58" t="s">
        <v>174</v>
      </c>
      <c r="D60" s="54"/>
      <c r="E60" s="6"/>
      <c r="F60" s="19"/>
      <c r="G60" s="25">
        <v>420.19</v>
      </c>
      <c r="H60" s="25">
        <v>0.18000000000000002</v>
      </c>
      <c r="I60" s="31"/>
      <c r="J60" s="31"/>
      <c r="K60" s="35"/>
    </row>
    <row r="61" spans="1:54" x14ac:dyDescent="0.35">
      <c r="C61" s="57"/>
      <c r="D61" s="54"/>
      <c r="E61" s="6"/>
      <c r="F61" s="19"/>
      <c r="G61" s="24"/>
      <c r="H61" s="24"/>
      <c r="I61" s="31"/>
      <c r="J61" s="31"/>
      <c r="K61" s="35"/>
    </row>
    <row r="62" spans="1:54" x14ac:dyDescent="0.35">
      <c r="C62" s="60" t="s">
        <v>188</v>
      </c>
      <c r="D62" s="55"/>
      <c r="E62" s="5"/>
      <c r="F62" s="20"/>
      <c r="G62" s="26">
        <v>243249.67</v>
      </c>
      <c r="H62" s="26">
        <v>100</v>
      </c>
      <c r="I62" s="32"/>
      <c r="J62" s="32"/>
      <c r="K62" s="36"/>
    </row>
    <row r="65" spans="3:11" x14ac:dyDescent="0.35">
      <c r="C65" s="1" t="s">
        <v>189</v>
      </c>
    </row>
    <row r="66" spans="3:11" x14ac:dyDescent="0.35">
      <c r="C66" s="37" t="s">
        <v>190</v>
      </c>
      <c r="D66" s="37"/>
      <c r="E66" s="37"/>
      <c r="F66" s="37"/>
      <c r="G66" s="37"/>
      <c r="H66" s="37"/>
      <c r="I66" s="37"/>
      <c r="J66" s="37"/>
      <c r="K66" s="37"/>
    </row>
    <row r="67" spans="3:11" x14ac:dyDescent="0.35">
      <c r="C67" s="2" t="s">
        <v>191</v>
      </c>
    </row>
    <row r="68" spans="3:11" x14ac:dyDescent="0.35">
      <c r="C68" s="2" t="s">
        <v>192</v>
      </c>
    </row>
    <row r="69" spans="3:11" ht="30" customHeight="1" x14ac:dyDescent="0.35">
      <c r="C69" s="83" t="s">
        <v>193</v>
      </c>
      <c r="D69" s="84"/>
      <c r="E69" s="84"/>
      <c r="F69" s="84"/>
      <c r="G69" s="84"/>
      <c r="H69" s="84"/>
      <c r="I69" s="84"/>
      <c r="J69" s="84"/>
      <c r="K69" s="84"/>
    </row>
    <row r="70" spans="3:11" x14ac:dyDescent="0.35">
      <c r="C70" s="2" t="s">
        <v>194</v>
      </c>
    </row>
    <row r="72" spans="3:11" x14ac:dyDescent="0.35">
      <c r="C72" s="80" t="s">
        <v>4901</v>
      </c>
      <c r="E72" s="80" t="s">
        <v>4902</v>
      </c>
      <c r="F72" s="81"/>
    </row>
    <row r="73" spans="3:11" x14ac:dyDescent="0.35">
      <c r="E73" s="2" t="s">
        <v>4956</v>
      </c>
    </row>
  </sheetData>
  <mergeCells count="1">
    <mergeCell ref="C69:K69"/>
  </mergeCells>
  <hyperlinks>
    <hyperlink ref="J2" location="'Index'!A1" display="'Index'!A1" xr:uid="{A2C0768F-A451-46F3-A6D4-E4BD46DD7435}"/>
  </hyperlinks>
  <pageMargins left="0.7" right="0.7" top="0.75" bottom="0.75" header="0.3" footer="0.3"/>
  <pageSetup orientation="portrait" horizontalDpi="4294967293"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22E4B-16C6-4D00-81E4-25ACDB1DFD81}">
  <sheetPr codeName="Sheet1100"/>
  <dimension ref="A1:IV72"/>
  <sheetViews>
    <sheetView showGridLines="0" zoomScale="90" zoomScaleNormal="90" workbookViewId="0">
      <pane ySplit="6" topLeftCell="A52"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2703</v>
      </c>
      <c r="J2" s="38" t="s">
        <v>4601</v>
      </c>
    </row>
    <row r="3" spans="1:54" ht="16" x14ac:dyDescent="0.4">
      <c r="C3" s="1" t="s">
        <v>28</v>
      </c>
      <c r="D3" s="21" t="s">
        <v>4322</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C23" s="59" t="s">
        <v>9</v>
      </c>
      <c r="D23" s="54"/>
      <c r="E23" s="6"/>
      <c r="F23" s="19"/>
      <c r="G23" s="24"/>
      <c r="H23" s="24"/>
      <c r="I23" s="31"/>
      <c r="J23" s="31"/>
      <c r="K23" s="35"/>
    </row>
    <row r="24" spans="1:11" x14ac:dyDescent="0.35">
      <c r="B24" s="8" t="s">
        <v>3227</v>
      </c>
      <c r="C24" s="57" t="s">
        <v>3228</v>
      </c>
      <c r="D24" s="54" t="s">
        <v>3229</v>
      </c>
      <c r="E24" s="6" t="s">
        <v>698</v>
      </c>
      <c r="F24" s="19">
        <v>222308300</v>
      </c>
      <c r="G24" s="24">
        <v>225514.43</v>
      </c>
      <c r="H24" s="24">
        <v>98.96</v>
      </c>
      <c r="I24" s="31">
        <v>6.8243086000000002</v>
      </c>
      <c r="J24" s="31"/>
      <c r="K24" s="35"/>
    </row>
    <row r="25" spans="1:11" x14ac:dyDescent="0.35">
      <c r="C25" s="58" t="s">
        <v>174</v>
      </c>
      <c r="D25" s="54"/>
      <c r="E25" s="6"/>
      <c r="F25" s="19"/>
      <c r="G25" s="25">
        <v>225514.43</v>
      </c>
      <c r="H25" s="25">
        <v>98.96</v>
      </c>
      <c r="I25" s="31"/>
      <c r="J25" s="31"/>
      <c r="K25" s="35"/>
    </row>
    <row r="26" spans="1:11" x14ac:dyDescent="0.35">
      <c r="C26" s="57"/>
      <c r="D26" s="54"/>
      <c r="E26" s="6"/>
      <c r="F26" s="19"/>
      <c r="G26" s="24"/>
      <c r="H26" s="24"/>
      <c r="I26" s="31"/>
      <c r="J26" s="31"/>
      <c r="K26" s="35"/>
    </row>
    <row r="27" spans="1:11" x14ac:dyDescent="0.35">
      <c r="C27" s="58" t="s">
        <v>10</v>
      </c>
      <c r="D27" s="54"/>
      <c r="E27" s="6"/>
      <c r="F27" s="19"/>
      <c r="G27" s="24" t="s">
        <v>2</v>
      </c>
      <c r="H27" s="24" t="s">
        <v>2</v>
      </c>
      <c r="I27" s="31"/>
      <c r="J27" s="31"/>
      <c r="K27" s="35"/>
    </row>
    <row r="28" spans="1:11" x14ac:dyDescent="0.35">
      <c r="C28" s="57"/>
      <c r="D28" s="54"/>
      <c r="E28" s="6"/>
      <c r="F28" s="19"/>
      <c r="G28" s="24"/>
      <c r="H28" s="24"/>
      <c r="I28" s="31"/>
      <c r="J28" s="31"/>
      <c r="K28" s="35"/>
    </row>
    <row r="29" spans="1:11" x14ac:dyDescent="0.35">
      <c r="C29" s="58" t="s">
        <v>11</v>
      </c>
      <c r="D29" s="54"/>
      <c r="E29" s="6"/>
      <c r="F29" s="19"/>
      <c r="G29" s="24"/>
      <c r="H29" s="24"/>
      <c r="I29" s="31"/>
      <c r="J29" s="31"/>
      <c r="K29" s="35"/>
    </row>
    <row r="30" spans="1:11" x14ac:dyDescent="0.35">
      <c r="C30" s="57"/>
      <c r="D30" s="54"/>
      <c r="E30" s="6"/>
      <c r="F30" s="19"/>
      <c r="G30" s="24"/>
      <c r="H30" s="24"/>
      <c r="I30" s="31"/>
      <c r="J30" s="31"/>
      <c r="K30" s="35"/>
    </row>
    <row r="31" spans="1:11" x14ac:dyDescent="0.35">
      <c r="C31" s="58" t="s">
        <v>13</v>
      </c>
      <c r="D31" s="54"/>
      <c r="E31" s="6"/>
      <c r="F31" s="19"/>
      <c r="G31" s="24" t="s">
        <v>2</v>
      </c>
      <c r="H31" s="24" t="s">
        <v>2</v>
      </c>
      <c r="I31" s="31"/>
      <c r="J31" s="31"/>
      <c r="K31" s="35"/>
    </row>
    <row r="32" spans="1:11" x14ac:dyDescent="0.35">
      <c r="C32" s="57"/>
      <c r="D32" s="54"/>
      <c r="E32" s="6"/>
      <c r="F32" s="19"/>
      <c r="G32" s="24"/>
      <c r="H32" s="24"/>
      <c r="I32" s="31"/>
      <c r="J32" s="31"/>
      <c r="K32" s="35"/>
    </row>
    <row r="33" spans="1:11" x14ac:dyDescent="0.35">
      <c r="C33" s="58" t="s">
        <v>14</v>
      </c>
      <c r="D33" s="54"/>
      <c r="E33" s="6"/>
      <c r="F33" s="19"/>
      <c r="G33" s="24" t="s">
        <v>2</v>
      </c>
      <c r="H33" s="24" t="s">
        <v>2</v>
      </c>
      <c r="I33" s="31"/>
      <c r="J33" s="31"/>
      <c r="K33" s="35"/>
    </row>
    <row r="34" spans="1:11" x14ac:dyDescent="0.35">
      <c r="C34" s="57"/>
      <c r="D34" s="54"/>
      <c r="E34" s="6"/>
      <c r="F34" s="19"/>
      <c r="G34" s="24"/>
      <c r="H34" s="24"/>
      <c r="I34" s="31"/>
      <c r="J34" s="31"/>
      <c r="K34" s="35"/>
    </row>
    <row r="35" spans="1:11" x14ac:dyDescent="0.35">
      <c r="C35" s="58" t="s">
        <v>15</v>
      </c>
      <c r="D35" s="54"/>
      <c r="E35" s="6"/>
      <c r="F35" s="19"/>
      <c r="G35" s="24" t="s">
        <v>2</v>
      </c>
      <c r="H35" s="24" t="s">
        <v>2</v>
      </c>
      <c r="I35" s="31"/>
      <c r="J35" s="31"/>
      <c r="K35" s="35"/>
    </row>
    <row r="36" spans="1:11" x14ac:dyDescent="0.35">
      <c r="C36" s="57"/>
      <c r="D36" s="54"/>
      <c r="E36" s="6"/>
      <c r="F36" s="19"/>
      <c r="G36" s="24"/>
      <c r="H36" s="24"/>
      <c r="I36" s="31"/>
      <c r="J36" s="31"/>
      <c r="K36" s="35"/>
    </row>
    <row r="37" spans="1:11" x14ac:dyDescent="0.35">
      <c r="C37" s="58" t="s">
        <v>16</v>
      </c>
      <c r="D37" s="54"/>
      <c r="E37" s="6"/>
      <c r="F37" s="19"/>
      <c r="G37" s="24" t="s">
        <v>2</v>
      </c>
      <c r="H37" s="24" t="s">
        <v>2</v>
      </c>
      <c r="I37" s="31"/>
      <c r="J37" s="31"/>
      <c r="K37" s="35"/>
    </row>
    <row r="38" spans="1:11" x14ac:dyDescent="0.35">
      <c r="C38" s="57"/>
      <c r="D38" s="54"/>
      <c r="E38" s="6"/>
      <c r="F38" s="19"/>
      <c r="G38" s="24"/>
      <c r="H38" s="24"/>
      <c r="I38" s="31"/>
      <c r="J38" s="31"/>
      <c r="K38" s="35"/>
    </row>
    <row r="39" spans="1:11" x14ac:dyDescent="0.35">
      <c r="C39" s="58" t="s">
        <v>17</v>
      </c>
      <c r="D39" s="54"/>
      <c r="E39" s="6"/>
      <c r="F39" s="19"/>
      <c r="G39" s="24" t="s">
        <v>2</v>
      </c>
      <c r="H39" s="24" t="s">
        <v>2</v>
      </c>
      <c r="I39" s="31"/>
      <c r="J39" s="31"/>
      <c r="K39" s="35"/>
    </row>
    <row r="40" spans="1:11" x14ac:dyDescent="0.35">
      <c r="C40" s="57"/>
      <c r="D40" s="54"/>
      <c r="E40" s="6"/>
      <c r="F40" s="19"/>
      <c r="G40" s="24"/>
      <c r="H40" s="24"/>
      <c r="I40" s="31"/>
      <c r="J40" s="31"/>
      <c r="K40" s="35"/>
    </row>
    <row r="41" spans="1:11" x14ac:dyDescent="0.35">
      <c r="A41" s="10"/>
      <c r="B41" s="28"/>
      <c r="C41" s="58" t="s">
        <v>18</v>
      </c>
      <c r="D41" s="54"/>
      <c r="E41" s="6"/>
      <c r="F41" s="19"/>
      <c r="G41" s="24"/>
      <c r="H41" s="24"/>
      <c r="I41" s="31"/>
      <c r="J41" s="31"/>
      <c r="K41" s="35"/>
    </row>
    <row r="42" spans="1:11" x14ac:dyDescent="0.35">
      <c r="A42" s="28"/>
      <c r="B42" s="28"/>
      <c r="C42" s="58" t="s">
        <v>19</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A44" s="28"/>
      <c r="B44" s="28"/>
      <c r="C44" s="58" t="s">
        <v>20</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A46" s="28"/>
      <c r="B46" s="28"/>
      <c r="C46" s="58" t="s">
        <v>21</v>
      </c>
      <c r="D46" s="54"/>
      <c r="E46" s="6"/>
      <c r="F46" s="19"/>
      <c r="G46" s="24" t="s">
        <v>2</v>
      </c>
      <c r="H46" s="24" t="s">
        <v>2</v>
      </c>
      <c r="I46" s="31"/>
      <c r="J46" s="31"/>
      <c r="K46" s="35"/>
    </row>
    <row r="47" spans="1:11" x14ac:dyDescent="0.35">
      <c r="A47" s="28"/>
      <c r="B47" s="28"/>
      <c r="C47" s="58"/>
      <c r="D47" s="54"/>
      <c r="E47" s="6"/>
      <c r="F47" s="19"/>
      <c r="G47" s="24"/>
      <c r="H47" s="24"/>
      <c r="I47" s="31"/>
      <c r="J47" s="31"/>
      <c r="K47" s="35"/>
    </row>
    <row r="48" spans="1:11" x14ac:dyDescent="0.35">
      <c r="A48" s="28"/>
      <c r="B48" s="28"/>
      <c r="C48" s="58" t="s">
        <v>22</v>
      </c>
      <c r="D48" s="54"/>
      <c r="E48" s="6"/>
      <c r="F48" s="19"/>
      <c r="G48" s="24" t="s">
        <v>2</v>
      </c>
      <c r="H48" s="24" t="s">
        <v>2</v>
      </c>
      <c r="I48" s="31"/>
      <c r="J48" s="31"/>
      <c r="K48" s="35"/>
    </row>
    <row r="49" spans="1:54" x14ac:dyDescent="0.35">
      <c r="A49" s="28"/>
      <c r="B49" s="28"/>
      <c r="C49" s="58"/>
      <c r="D49" s="54"/>
      <c r="E49" s="6"/>
      <c r="F49" s="19"/>
      <c r="G49" s="24"/>
      <c r="H49" s="24"/>
      <c r="I49" s="31"/>
      <c r="J49" s="31"/>
      <c r="K49" s="35"/>
    </row>
    <row r="50" spans="1:54" x14ac:dyDescent="0.35">
      <c r="A50" s="28"/>
      <c r="B50" s="28"/>
      <c r="C50" s="58" t="s">
        <v>23</v>
      </c>
      <c r="D50" s="54"/>
      <c r="E50" s="6"/>
      <c r="F50" s="19"/>
      <c r="G50" s="24" t="s">
        <v>2</v>
      </c>
      <c r="H50" s="24" t="s">
        <v>2</v>
      </c>
      <c r="I50" s="31"/>
      <c r="J50" s="31"/>
      <c r="K50" s="35"/>
    </row>
    <row r="51" spans="1:54" x14ac:dyDescent="0.35">
      <c r="A51" s="28"/>
      <c r="B51" s="28"/>
      <c r="C51" s="58"/>
      <c r="D51" s="54"/>
      <c r="E51" s="6"/>
      <c r="F51" s="19"/>
      <c r="G51" s="24"/>
      <c r="H51" s="24"/>
      <c r="I51" s="31"/>
      <c r="J51" s="31"/>
      <c r="K51" s="35"/>
    </row>
    <row r="52" spans="1:54" x14ac:dyDescent="0.35">
      <c r="C52" s="59" t="s">
        <v>24</v>
      </c>
      <c r="D52" s="54"/>
      <c r="E52" s="6"/>
      <c r="F52" s="19"/>
      <c r="G52" s="24"/>
      <c r="H52" s="24"/>
      <c r="I52" s="31"/>
      <c r="J52" s="31"/>
      <c r="K52" s="35"/>
    </row>
    <row r="53" spans="1:54" x14ac:dyDescent="0.35">
      <c r="B53" s="8" t="s">
        <v>185</v>
      </c>
      <c r="C53" s="57" t="s">
        <v>186</v>
      </c>
      <c r="D53" s="54"/>
      <c r="E53" s="6"/>
      <c r="F53" s="19"/>
      <c r="G53" s="24">
        <v>982</v>
      </c>
      <c r="H53" s="24">
        <v>0.43</v>
      </c>
      <c r="I53" s="31"/>
      <c r="J53" s="31"/>
      <c r="K53" s="35"/>
    </row>
    <row r="54" spans="1:54" x14ac:dyDescent="0.35">
      <c r="C54" s="58" t="s">
        <v>174</v>
      </c>
      <c r="D54" s="54"/>
      <c r="E54" s="6"/>
      <c r="F54" s="19"/>
      <c r="G54" s="25">
        <v>982</v>
      </c>
      <c r="H54" s="25">
        <v>0.43</v>
      </c>
      <c r="I54" s="31"/>
      <c r="J54" s="31"/>
      <c r="K54" s="35"/>
    </row>
    <row r="55" spans="1:54" x14ac:dyDescent="0.35">
      <c r="C55" s="57"/>
      <c r="D55" s="54"/>
      <c r="E55" s="6"/>
      <c r="F55" s="19"/>
      <c r="G55" s="24"/>
      <c r="H55" s="24"/>
      <c r="I55" s="31"/>
      <c r="J55" s="31"/>
      <c r="K55" s="35"/>
    </row>
    <row r="56" spans="1:54" x14ac:dyDescent="0.35">
      <c r="A56" s="10"/>
      <c r="B56" s="28"/>
      <c r="C56" s="58" t="s">
        <v>25</v>
      </c>
      <c r="D56" s="54"/>
      <c r="E56" s="6"/>
      <c r="F56" s="19"/>
      <c r="G56" s="24"/>
      <c r="H56" s="24"/>
      <c r="I56" s="31"/>
      <c r="J56" s="31"/>
      <c r="K56" s="35"/>
    </row>
    <row r="57" spans="1:54" s="2" customFormat="1" ht="13.5" x14ac:dyDescent="0.35">
      <c r="A57" s="28"/>
      <c r="B57" s="28"/>
      <c r="C57" s="57" t="s">
        <v>4819</v>
      </c>
      <c r="D57" s="54"/>
      <c r="E57" s="6"/>
      <c r="F57" s="19"/>
      <c r="G57" s="24" t="s">
        <v>2</v>
      </c>
      <c r="H57" s="24" t="s">
        <v>2</v>
      </c>
      <c r="I57" s="31"/>
      <c r="J57" s="31"/>
      <c r="K57" s="35"/>
      <c r="L57" s="3"/>
      <c r="AI57" s="3"/>
      <c r="AV57" s="3"/>
      <c r="AX57" s="3"/>
      <c r="BB57" s="3"/>
    </row>
    <row r="58" spans="1:54" x14ac:dyDescent="0.35">
      <c r="B58" s="8"/>
      <c r="C58" s="57" t="s">
        <v>187</v>
      </c>
      <c r="D58" s="54"/>
      <c r="E58" s="6"/>
      <c r="F58" s="19"/>
      <c r="G58" s="24">
        <v>1380.94</v>
      </c>
      <c r="H58" s="24">
        <v>0.61</v>
      </c>
      <c r="I58" s="31"/>
      <c r="J58" s="31"/>
      <c r="K58" s="35"/>
    </row>
    <row r="59" spans="1:54" x14ac:dyDescent="0.35">
      <c r="C59" s="58" t="s">
        <v>174</v>
      </c>
      <c r="D59" s="54"/>
      <c r="E59" s="6"/>
      <c r="F59" s="19"/>
      <c r="G59" s="25">
        <v>1380.94</v>
      </c>
      <c r="H59" s="25">
        <v>0.61</v>
      </c>
      <c r="I59" s="31"/>
      <c r="J59" s="31"/>
      <c r="K59" s="35"/>
    </row>
    <row r="60" spans="1:54" x14ac:dyDescent="0.35">
      <c r="C60" s="57"/>
      <c r="D60" s="54"/>
      <c r="E60" s="6"/>
      <c r="F60" s="19"/>
      <c r="G60" s="24"/>
      <c r="H60" s="24"/>
      <c r="I60" s="31"/>
      <c r="J60" s="31"/>
      <c r="K60" s="35"/>
    </row>
    <row r="61" spans="1:54" x14ac:dyDescent="0.35">
      <c r="C61" s="60" t="s">
        <v>188</v>
      </c>
      <c r="D61" s="55"/>
      <c r="E61" s="5"/>
      <c r="F61" s="20"/>
      <c r="G61" s="26">
        <v>227877.37</v>
      </c>
      <c r="H61" s="26">
        <v>100</v>
      </c>
      <c r="I61" s="32"/>
      <c r="J61" s="32"/>
      <c r="K61" s="36"/>
    </row>
    <row r="64" spans="1:54" x14ac:dyDescent="0.35">
      <c r="C64" s="1" t="s">
        <v>189</v>
      </c>
    </row>
    <row r="65" spans="3:11" x14ac:dyDescent="0.35">
      <c r="C65" s="37" t="s">
        <v>190</v>
      </c>
      <c r="D65" s="37"/>
      <c r="E65" s="37"/>
      <c r="F65" s="37"/>
      <c r="G65" s="37"/>
      <c r="H65" s="37"/>
      <c r="I65" s="37"/>
      <c r="J65" s="37"/>
      <c r="K65" s="37"/>
    </row>
    <row r="66" spans="3:11" x14ac:dyDescent="0.35">
      <c r="C66" s="2" t="s">
        <v>191</v>
      </c>
    </row>
    <row r="67" spans="3:11" x14ac:dyDescent="0.35">
      <c r="C67" s="2" t="s">
        <v>192</v>
      </c>
    </row>
    <row r="68" spans="3:11" ht="30" customHeight="1" x14ac:dyDescent="0.35">
      <c r="C68" s="83" t="s">
        <v>193</v>
      </c>
      <c r="D68" s="84"/>
      <c r="E68" s="84"/>
      <c r="F68" s="84"/>
      <c r="G68" s="84"/>
      <c r="H68" s="84"/>
      <c r="I68" s="84"/>
      <c r="J68" s="84"/>
      <c r="K68" s="84"/>
    </row>
    <row r="69" spans="3:11" x14ac:dyDescent="0.35">
      <c r="C69" s="2" t="s">
        <v>194</v>
      </c>
    </row>
    <row r="71" spans="3:11" x14ac:dyDescent="0.35">
      <c r="C71" s="80" t="s">
        <v>4901</v>
      </c>
      <c r="E71" s="80" t="s">
        <v>4902</v>
      </c>
      <c r="F71" s="81"/>
    </row>
    <row r="72" spans="3:11" x14ac:dyDescent="0.35">
      <c r="E72" s="2" t="s">
        <v>4957</v>
      </c>
    </row>
  </sheetData>
  <mergeCells count="1">
    <mergeCell ref="C68:K68"/>
  </mergeCells>
  <hyperlinks>
    <hyperlink ref="J2" location="'Index'!A1" display="'Index'!A1" xr:uid="{A2F96E72-0223-4784-8032-7535C1C8CD0F}"/>
  </hyperlinks>
  <pageMargins left="0.7" right="0.7" top="0.75" bottom="0.75" header="0.3" footer="0.3"/>
  <pageSetup orientation="portrait" horizontalDpi="4294967293"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60709-D947-4B7B-8CA3-D0098E949365}">
  <sheetPr codeName="Sheet1101"/>
  <dimension ref="A1:IV90"/>
  <sheetViews>
    <sheetView showGridLines="0" zoomScale="90" zoomScaleNormal="90" workbookViewId="0">
      <pane ySplit="6" topLeftCell="A70"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4323</v>
      </c>
      <c r="J2" s="38" t="s">
        <v>4601</v>
      </c>
    </row>
    <row r="3" spans="1:54" ht="16" x14ac:dyDescent="0.4">
      <c r="C3" s="1" t="s">
        <v>28</v>
      </c>
      <c r="D3" s="21" t="s">
        <v>4324</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C23" s="59" t="s">
        <v>9</v>
      </c>
      <c r="D23" s="54"/>
      <c r="E23" s="6"/>
      <c r="F23" s="19"/>
      <c r="G23" s="24"/>
      <c r="H23" s="24"/>
      <c r="I23" s="31"/>
      <c r="J23" s="31"/>
      <c r="K23" s="35"/>
    </row>
    <row r="24" spans="1:11" x14ac:dyDescent="0.35">
      <c r="B24" s="8" t="s">
        <v>1759</v>
      </c>
      <c r="C24" s="57" t="s">
        <v>1760</v>
      </c>
      <c r="D24" s="54" t="s">
        <v>1761</v>
      </c>
      <c r="E24" s="6" t="s">
        <v>698</v>
      </c>
      <c r="F24" s="19">
        <v>3500000</v>
      </c>
      <c r="G24" s="24">
        <v>3556.25</v>
      </c>
      <c r="H24" s="24">
        <v>3.22</v>
      </c>
      <c r="I24" s="31">
        <v>6.7939163999999996</v>
      </c>
      <c r="J24" s="31"/>
      <c r="K24" s="35"/>
    </row>
    <row r="25" spans="1:11" x14ac:dyDescent="0.35">
      <c r="C25" s="58" t="s">
        <v>174</v>
      </c>
      <c r="D25" s="54"/>
      <c r="E25" s="6"/>
      <c r="F25" s="19"/>
      <c r="G25" s="25">
        <v>3556.25</v>
      </c>
      <c r="H25" s="25">
        <v>3.22</v>
      </c>
      <c r="I25" s="31"/>
      <c r="J25" s="31"/>
      <c r="K25" s="35"/>
    </row>
    <row r="26" spans="1:11" x14ac:dyDescent="0.35">
      <c r="C26" s="57"/>
      <c r="D26" s="54"/>
      <c r="E26" s="6"/>
      <c r="F26" s="19"/>
      <c r="G26" s="24"/>
      <c r="H26" s="24"/>
      <c r="I26" s="31"/>
      <c r="J26" s="31"/>
      <c r="K26" s="35"/>
    </row>
    <row r="27" spans="1:11" x14ac:dyDescent="0.35">
      <c r="C27" s="59" t="s">
        <v>10</v>
      </c>
      <c r="D27" s="54"/>
      <c r="E27" s="6"/>
      <c r="F27" s="19"/>
      <c r="G27" s="24"/>
      <c r="H27" s="24"/>
      <c r="I27" s="31"/>
      <c r="J27" s="31"/>
      <c r="K27" s="35"/>
    </row>
    <row r="28" spans="1:11" x14ac:dyDescent="0.35">
      <c r="B28" s="8" t="s">
        <v>4325</v>
      </c>
      <c r="C28" s="57" t="s">
        <v>4326</v>
      </c>
      <c r="D28" s="54" t="s">
        <v>4327</v>
      </c>
      <c r="E28" s="6" t="s">
        <v>698</v>
      </c>
      <c r="F28" s="19">
        <v>33500000</v>
      </c>
      <c r="G28" s="24">
        <v>33679.19</v>
      </c>
      <c r="H28" s="24">
        <v>30.51</v>
      </c>
      <c r="I28" s="31">
        <v>7.0710398000000003</v>
      </c>
      <c r="J28" s="31"/>
      <c r="K28" s="35"/>
    </row>
    <row r="29" spans="1:11" x14ac:dyDescent="0.35">
      <c r="B29" s="8" t="s">
        <v>4328</v>
      </c>
      <c r="C29" s="57" t="s">
        <v>4329</v>
      </c>
      <c r="D29" s="54" t="s">
        <v>4330</v>
      </c>
      <c r="E29" s="6" t="s">
        <v>698</v>
      </c>
      <c r="F29" s="19">
        <v>22000000</v>
      </c>
      <c r="G29" s="24">
        <v>22121.09</v>
      </c>
      <c r="H29" s="24">
        <v>20.04</v>
      </c>
      <c r="I29" s="31">
        <v>7.0873064000000001</v>
      </c>
      <c r="J29" s="31"/>
      <c r="K29" s="35"/>
    </row>
    <row r="30" spans="1:11" x14ac:dyDescent="0.35">
      <c r="B30" s="8" t="s">
        <v>4331</v>
      </c>
      <c r="C30" s="57" t="s">
        <v>4332</v>
      </c>
      <c r="D30" s="54" t="s">
        <v>4333</v>
      </c>
      <c r="E30" s="6" t="s">
        <v>698</v>
      </c>
      <c r="F30" s="19">
        <v>9800000</v>
      </c>
      <c r="G30" s="24">
        <v>9886.86</v>
      </c>
      <c r="H30" s="24">
        <v>8.9600000000000009</v>
      </c>
      <c r="I30" s="31">
        <v>7.0894063999999997</v>
      </c>
      <c r="J30" s="31"/>
      <c r="K30" s="35"/>
    </row>
    <row r="31" spans="1:11" x14ac:dyDescent="0.35">
      <c r="B31" s="8" t="s">
        <v>4334</v>
      </c>
      <c r="C31" s="57" t="s">
        <v>4335</v>
      </c>
      <c r="D31" s="54" t="s">
        <v>4336</v>
      </c>
      <c r="E31" s="6" t="s">
        <v>698</v>
      </c>
      <c r="F31" s="19">
        <v>8000000</v>
      </c>
      <c r="G31" s="24">
        <v>8094.83</v>
      </c>
      <c r="H31" s="24">
        <v>7.33</v>
      </c>
      <c r="I31" s="31">
        <v>7.0958500000000004</v>
      </c>
      <c r="J31" s="31"/>
      <c r="K31" s="35"/>
    </row>
    <row r="32" spans="1:11" x14ac:dyDescent="0.35">
      <c r="B32" s="8" t="s">
        <v>4337</v>
      </c>
      <c r="C32" s="57" t="s">
        <v>4338</v>
      </c>
      <c r="D32" s="54" t="s">
        <v>4339</v>
      </c>
      <c r="E32" s="6" t="s">
        <v>698</v>
      </c>
      <c r="F32" s="19">
        <v>5450000</v>
      </c>
      <c r="G32" s="24">
        <v>5477.52</v>
      </c>
      <c r="H32" s="24">
        <v>4.96</v>
      </c>
      <c r="I32" s="31">
        <v>7.0737299</v>
      </c>
      <c r="J32" s="31"/>
      <c r="K32" s="35"/>
    </row>
    <row r="33" spans="2:11" x14ac:dyDescent="0.35">
      <c r="B33" s="8" t="s">
        <v>4340</v>
      </c>
      <c r="C33" s="57" t="s">
        <v>4341</v>
      </c>
      <c r="D33" s="54" t="s">
        <v>4342</v>
      </c>
      <c r="E33" s="6" t="s">
        <v>698</v>
      </c>
      <c r="F33" s="19">
        <v>5000000</v>
      </c>
      <c r="G33" s="24">
        <v>5037.08</v>
      </c>
      <c r="H33" s="24">
        <v>4.5599999999999996</v>
      </c>
      <c r="I33" s="31">
        <v>7.0710398000000003</v>
      </c>
      <c r="J33" s="31"/>
      <c r="K33" s="35"/>
    </row>
    <row r="34" spans="2:11" x14ac:dyDescent="0.35">
      <c r="B34" s="8" t="s">
        <v>4343</v>
      </c>
      <c r="C34" s="57" t="s">
        <v>4344</v>
      </c>
      <c r="D34" s="54" t="s">
        <v>4345</v>
      </c>
      <c r="E34" s="6" t="s">
        <v>698</v>
      </c>
      <c r="F34" s="19">
        <v>4000000</v>
      </c>
      <c r="G34" s="24">
        <v>4047.19</v>
      </c>
      <c r="H34" s="24">
        <v>3.67</v>
      </c>
      <c r="I34" s="31">
        <v>7.1083723000000001</v>
      </c>
      <c r="J34" s="31"/>
      <c r="K34" s="35"/>
    </row>
    <row r="35" spans="2:11" x14ac:dyDescent="0.35">
      <c r="B35" s="8" t="s">
        <v>4346</v>
      </c>
      <c r="C35" s="57" t="s">
        <v>4347</v>
      </c>
      <c r="D35" s="54" t="s">
        <v>4348</v>
      </c>
      <c r="E35" s="6" t="s">
        <v>698</v>
      </c>
      <c r="F35" s="19">
        <v>3500000</v>
      </c>
      <c r="G35" s="24">
        <v>3540.84</v>
      </c>
      <c r="H35" s="24">
        <v>3.21</v>
      </c>
      <c r="I35" s="31">
        <v>7.1239740999999999</v>
      </c>
      <c r="J35" s="31"/>
      <c r="K35" s="35"/>
    </row>
    <row r="36" spans="2:11" x14ac:dyDescent="0.35">
      <c r="B36" s="8" t="s">
        <v>4349</v>
      </c>
      <c r="C36" s="57" t="s">
        <v>4350</v>
      </c>
      <c r="D36" s="54" t="s">
        <v>4351</v>
      </c>
      <c r="E36" s="6" t="s">
        <v>698</v>
      </c>
      <c r="F36" s="19">
        <v>3000000</v>
      </c>
      <c r="G36" s="24">
        <v>3020.62</v>
      </c>
      <c r="H36" s="24">
        <v>2.74</v>
      </c>
      <c r="I36" s="31">
        <v>7.1153835000000001</v>
      </c>
      <c r="J36" s="31"/>
      <c r="K36" s="35"/>
    </row>
    <row r="37" spans="2:11" x14ac:dyDescent="0.35">
      <c r="B37" s="8" t="s">
        <v>4352</v>
      </c>
      <c r="C37" s="57" t="s">
        <v>4353</v>
      </c>
      <c r="D37" s="54" t="s">
        <v>4354</v>
      </c>
      <c r="E37" s="6" t="s">
        <v>698</v>
      </c>
      <c r="F37" s="19">
        <v>2500000</v>
      </c>
      <c r="G37" s="24">
        <v>2545.98</v>
      </c>
      <c r="H37" s="24">
        <v>2.31</v>
      </c>
      <c r="I37" s="31">
        <v>7.0849567999999996</v>
      </c>
      <c r="J37" s="31"/>
      <c r="K37" s="35"/>
    </row>
    <row r="38" spans="2:11" x14ac:dyDescent="0.35">
      <c r="B38" s="8" t="s">
        <v>3646</v>
      </c>
      <c r="C38" s="57" t="s">
        <v>3647</v>
      </c>
      <c r="D38" s="54" t="s">
        <v>3648</v>
      </c>
      <c r="E38" s="6" t="s">
        <v>698</v>
      </c>
      <c r="F38" s="19">
        <v>2000000</v>
      </c>
      <c r="G38" s="24">
        <v>2014.57</v>
      </c>
      <c r="H38" s="24">
        <v>1.83</v>
      </c>
      <c r="I38" s="31">
        <v>7.0633017000000002</v>
      </c>
      <c r="J38" s="31"/>
      <c r="K38" s="35"/>
    </row>
    <row r="39" spans="2:11" x14ac:dyDescent="0.35">
      <c r="B39" s="8" t="s">
        <v>4355</v>
      </c>
      <c r="C39" s="57" t="s">
        <v>4356</v>
      </c>
      <c r="D39" s="54" t="s">
        <v>4357</v>
      </c>
      <c r="E39" s="6" t="s">
        <v>698</v>
      </c>
      <c r="F39" s="19">
        <v>1000000</v>
      </c>
      <c r="G39" s="24">
        <v>1006.11</v>
      </c>
      <c r="H39" s="24">
        <v>0.91</v>
      </c>
      <c r="I39" s="31">
        <v>7.1075697</v>
      </c>
      <c r="J39" s="31"/>
      <c r="K39" s="35"/>
    </row>
    <row r="40" spans="2:11" x14ac:dyDescent="0.35">
      <c r="B40" s="8" t="s">
        <v>4358</v>
      </c>
      <c r="C40" s="57" t="s">
        <v>4359</v>
      </c>
      <c r="D40" s="54" t="s">
        <v>4360</v>
      </c>
      <c r="E40" s="6" t="s">
        <v>698</v>
      </c>
      <c r="F40" s="19">
        <v>1000000</v>
      </c>
      <c r="G40" s="24">
        <v>1004.56</v>
      </c>
      <c r="H40" s="24">
        <v>0.91</v>
      </c>
      <c r="I40" s="31">
        <v>7.1153835000000001</v>
      </c>
      <c r="J40" s="31"/>
      <c r="K40" s="35"/>
    </row>
    <row r="41" spans="2:11" x14ac:dyDescent="0.35">
      <c r="B41" s="8" t="s">
        <v>4361</v>
      </c>
      <c r="C41" s="57" t="s">
        <v>4362</v>
      </c>
      <c r="D41" s="54" t="s">
        <v>4363</v>
      </c>
      <c r="E41" s="6" t="s">
        <v>698</v>
      </c>
      <c r="F41" s="19">
        <v>500000</v>
      </c>
      <c r="G41" s="24">
        <v>503.56</v>
      </c>
      <c r="H41" s="24">
        <v>0.46</v>
      </c>
      <c r="I41" s="31">
        <v>7.0737299</v>
      </c>
      <c r="J41" s="31"/>
      <c r="K41" s="35"/>
    </row>
    <row r="42" spans="2:11" x14ac:dyDescent="0.35">
      <c r="B42" s="8" t="s">
        <v>3670</v>
      </c>
      <c r="C42" s="57" t="s">
        <v>3671</v>
      </c>
      <c r="D42" s="54" t="s">
        <v>3672</v>
      </c>
      <c r="E42" s="6" t="s">
        <v>698</v>
      </c>
      <c r="F42" s="19">
        <v>500000</v>
      </c>
      <c r="G42" s="24">
        <v>503.01</v>
      </c>
      <c r="H42" s="24">
        <v>0.46</v>
      </c>
      <c r="I42" s="31">
        <v>7.0559554000000002</v>
      </c>
      <c r="J42" s="31"/>
      <c r="K42" s="35"/>
    </row>
    <row r="43" spans="2:11" x14ac:dyDescent="0.35">
      <c r="B43" s="8" t="s">
        <v>3649</v>
      </c>
      <c r="C43" s="57" t="s">
        <v>3650</v>
      </c>
      <c r="D43" s="54" t="s">
        <v>3651</v>
      </c>
      <c r="E43" s="6" t="s">
        <v>698</v>
      </c>
      <c r="F43" s="19">
        <v>474700</v>
      </c>
      <c r="G43" s="24">
        <v>477.98</v>
      </c>
      <c r="H43" s="24">
        <v>0.43</v>
      </c>
      <c r="I43" s="31">
        <v>7.0596284999999996</v>
      </c>
      <c r="J43" s="31"/>
      <c r="K43" s="35"/>
    </row>
    <row r="44" spans="2:11" x14ac:dyDescent="0.35">
      <c r="B44" s="8" t="s">
        <v>3667</v>
      </c>
      <c r="C44" s="57" t="s">
        <v>3668</v>
      </c>
      <c r="D44" s="54" t="s">
        <v>3669</v>
      </c>
      <c r="E44" s="6" t="s">
        <v>698</v>
      </c>
      <c r="F44" s="19">
        <v>25000</v>
      </c>
      <c r="G44" s="24">
        <v>25.17</v>
      </c>
      <c r="H44" s="24">
        <v>0.02</v>
      </c>
      <c r="I44" s="31">
        <v>7.0596284999999996</v>
      </c>
      <c r="J44" s="31"/>
      <c r="K44" s="35"/>
    </row>
    <row r="45" spans="2:11" x14ac:dyDescent="0.35">
      <c r="C45" s="58" t="s">
        <v>174</v>
      </c>
      <c r="D45" s="54"/>
      <c r="E45" s="6"/>
      <c r="F45" s="19"/>
      <c r="G45" s="25">
        <v>102986.16</v>
      </c>
      <c r="H45" s="25">
        <v>93.31</v>
      </c>
      <c r="I45" s="31"/>
      <c r="J45" s="31"/>
      <c r="K45" s="35"/>
    </row>
    <row r="46" spans="2:11" x14ac:dyDescent="0.35">
      <c r="C46" s="57"/>
      <c r="D46" s="54"/>
      <c r="E46" s="6"/>
      <c r="F46" s="19"/>
      <c r="G46" s="24"/>
      <c r="H46" s="24"/>
      <c r="I46" s="31"/>
      <c r="J46" s="31"/>
      <c r="K46" s="35"/>
    </row>
    <row r="47" spans="2:11" x14ac:dyDescent="0.35">
      <c r="C47" s="58" t="s">
        <v>11</v>
      </c>
      <c r="D47" s="54"/>
      <c r="E47" s="6"/>
      <c r="F47" s="19"/>
      <c r="G47" s="24"/>
      <c r="H47" s="24"/>
      <c r="I47" s="31"/>
      <c r="J47" s="31"/>
      <c r="K47" s="35"/>
    </row>
    <row r="48" spans="2:11" x14ac:dyDescent="0.35">
      <c r="C48" s="57"/>
      <c r="D48" s="54"/>
      <c r="E48" s="6"/>
      <c r="F48" s="19"/>
      <c r="G48" s="24"/>
      <c r="H48" s="24"/>
      <c r="I48" s="31"/>
      <c r="J48" s="31"/>
      <c r="K48" s="35"/>
    </row>
    <row r="49" spans="1:11" x14ac:dyDescent="0.35">
      <c r="C49" s="58" t="s">
        <v>13</v>
      </c>
      <c r="D49" s="54"/>
      <c r="E49" s="6"/>
      <c r="F49" s="19"/>
      <c r="G49" s="24" t="s">
        <v>2</v>
      </c>
      <c r="H49" s="24" t="s">
        <v>2</v>
      </c>
      <c r="I49" s="31"/>
      <c r="J49" s="31"/>
      <c r="K49" s="35"/>
    </row>
    <row r="50" spans="1:11" x14ac:dyDescent="0.35">
      <c r="C50" s="57"/>
      <c r="D50" s="54"/>
      <c r="E50" s="6"/>
      <c r="F50" s="19"/>
      <c r="G50" s="24"/>
      <c r="H50" s="24"/>
      <c r="I50" s="31"/>
      <c r="J50" s="31"/>
      <c r="K50" s="35"/>
    </row>
    <row r="51" spans="1:11" x14ac:dyDescent="0.35">
      <c r="C51" s="58" t="s">
        <v>14</v>
      </c>
      <c r="D51" s="54"/>
      <c r="E51" s="6"/>
      <c r="F51" s="19"/>
      <c r="G51" s="24" t="s">
        <v>2</v>
      </c>
      <c r="H51" s="24" t="s">
        <v>2</v>
      </c>
      <c r="I51" s="31"/>
      <c r="J51" s="31"/>
      <c r="K51" s="35"/>
    </row>
    <row r="52" spans="1:11" x14ac:dyDescent="0.35">
      <c r="C52" s="57"/>
      <c r="D52" s="54"/>
      <c r="E52" s="6"/>
      <c r="F52" s="19"/>
      <c r="G52" s="24"/>
      <c r="H52" s="24"/>
      <c r="I52" s="31"/>
      <c r="J52" s="31"/>
      <c r="K52" s="35"/>
    </row>
    <row r="53" spans="1:11" x14ac:dyDescent="0.35">
      <c r="C53" s="58" t="s">
        <v>15</v>
      </c>
      <c r="D53" s="54"/>
      <c r="E53" s="6"/>
      <c r="F53" s="19"/>
      <c r="G53" s="24" t="s">
        <v>2</v>
      </c>
      <c r="H53" s="24" t="s">
        <v>2</v>
      </c>
      <c r="I53" s="31"/>
      <c r="J53" s="31"/>
      <c r="K53" s="35"/>
    </row>
    <row r="54" spans="1:11" x14ac:dyDescent="0.35">
      <c r="C54" s="57"/>
      <c r="D54" s="54"/>
      <c r="E54" s="6"/>
      <c r="F54" s="19"/>
      <c r="G54" s="24"/>
      <c r="H54" s="24"/>
      <c r="I54" s="31"/>
      <c r="J54" s="31"/>
      <c r="K54" s="35"/>
    </row>
    <row r="55" spans="1:11" x14ac:dyDescent="0.35">
      <c r="C55" s="58" t="s">
        <v>16</v>
      </c>
      <c r="D55" s="54"/>
      <c r="E55" s="6"/>
      <c r="F55" s="19"/>
      <c r="G55" s="24" t="s">
        <v>2</v>
      </c>
      <c r="H55" s="24" t="s">
        <v>2</v>
      </c>
      <c r="I55" s="31"/>
      <c r="J55" s="31"/>
      <c r="K55" s="35"/>
    </row>
    <row r="56" spans="1:11" x14ac:dyDescent="0.35">
      <c r="C56" s="57"/>
      <c r="D56" s="54"/>
      <c r="E56" s="6"/>
      <c r="F56" s="19"/>
      <c r="G56" s="24"/>
      <c r="H56" s="24"/>
      <c r="I56" s="31"/>
      <c r="J56" s="31"/>
      <c r="K56" s="35"/>
    </row>
    <row r="57" spans="1:11" x14ac:dyDescent="0.35">
      <c r="C57" s="58" t="s">
        <v>17</v>
      </c>
      <c r="D57" s="54"/>
      <c r="E57" s="6"/>
      <c r="F57" s="19"/>
      <c r="G57" s="24" t="s">
        <v>2</v>
      </c>
      <c r="H57" s="24" t="s">
        <v>2</v>
      </c>
      <c r="I57" s="31"/>
      <c r="J57" s="31"/>
      <c r="K57" s="35"/>
    </row>
    <row r="58" spans="1:11" x14ac:dyDescent="0.35">
      <c r="C58" s="57"/>
      <c r="D58" s="54"/>
      <c r="E58" s="6"/>
      <c r="F58" s="19"/>
      <c r="G58" s="24"/>
      <c r="H58" s="24"/>
      <c r="I58" s="31"/>
      <c r="J58" s="31"/>
      <c r="K58" s="35"/>
    </row>
    <row r="59" spans="1:11" x14ac:dyDescent="0.35">
      <c r="A59" s="10"/>
      <c r="B59" s="28"/>
      <c r="C59" s="58" t="s">
        <v>18</v>
      </c>
      <c r="D59" s="54"/>
      <c r="E59" s="6"/>
      <c r="F59" s="19"/>
      <c r="G59" s="24"/>
      <c r="H59" s="24"/>
      <c r="I59" s="31"/>
      <c r="J59" s="31"/>
      <c r="K59" s="35"/>
    </row>
    <row r="60" spans="1:11" x14ac:dyDescent="0.35">
      <c r="A60" s="28"/>
      <c r="B60" s="28"/>
      <c r="C60" s="58" t="s">
        <v>19</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A62" s="28"/>
      <c r="B62" s="28"/>
      <c r="C62" s="58" t="s">
        <v>20</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A64" s="28"/>
      <c r="B64" s="28"/>
      <c r="C64" s="58" t="s">
        <v>21</v>
      </c>
      <c r="D64" s="54"/>
      <c r="E64" s="6"/>
      <c r="F64" s="19"/>
      <c r="G64" s="24" t="s">
        <v>2</v>
      </c>
      <c r="H64" s="24" t="s">
        <v>2</v>
      </c>
      <c r="I64" s="31"/>
      <c r="J64" s="31"/>
      <c r="K64" s="35"/>
    </row>
    <row r="65" spans="1:54" x14ac:dyDescent="0.35">
      <c r="A65" s="28"/>
      <c r="B65" s="28"/>
      <c r="C65" s="58"/>
      <c r="D65" s="54"/>
      <c r="E65" s="6"/>
      <c r="F65" s="19"/>
      <c r="G65" s="24"/>
      <c r="H65" s="24"/>
      <c r="I65" s="31"/>
      <c r="J65" s="31"/>
      <c r="K65" s="35"/>
    </row>
    <row r="66" spans="1:54" x14ac:dyDescent="0.35">
      <c r="A66" s="28"/>
      <c r="B66" s="28"/>
      <c r="C66" s="58" t="s">
        <v>22</v>
      </c>
      <c r="D66" s="54"/>
      <c r="E66" s="6"/>
      <c r="F66" s="19"/>
      <c r="G66" s="24" t="s">
        <v>2</v>
      </c>
      <c r="H66" s="24" t="s">
        <v>2</v>
      </c>
      <c r="I66" s="31"/>
      <c r="J66" s="31"/>
      <c r="K66" s="35"/>
    </row>
    <row r="67" spans="1:54" x14ac:dyDescent="0.35">
      <c r="A67" s="28"/>
      <c r="B67" s="28"/>
      <c r="C67" s="58"/>
      <c r="D67" s="54"/>
      <c r="E67" s="6"/>
      <c r="F67" s="19"/>
      <c r="G67" s="24"/>
      <c r="H67" s="24"/>
      <c r="I67" s="31"/>
      <c r="J67" s="31"/>
      <c r="K67" s="35"/>
    </row>
    <row r="68" spans="1:54" x14ac:dyDescent="0.35">
      <c r="A68" s="28"/>
      <c r="B68" s="28"/>
      <c r="C68" s="58" t="s">
        <v>23</v>
      </c>
      <c r="D68" s="54"/>
      <c r="E68" s="6"/>
      <c r="F68" s="19"/>
      <c r="G68" s="24" t="s">
        <v>2</v>
      </c>
      <c r="H68" s="24" t="s">
        <v>2</v>
      </c>
      <c r="I68" s="31"/>
      <c r="J68" s="31"/>
      <c r="K68" s="35"/>
    </row>
    <row r="69" spans="1:54" x14ac:dyDescent="0.35">
      <c r="A69" s="28"/>
      <c r="B69" s="28"/>
      <c r="C69" s="58"/>
      <c r="D69" s="54"/>
      <c r="E69" s="6"/>
      <c r="F69" s="19"/>
      <c r="G69" s="24"/>
      <c r="H69" s="24"/>
      <c r="I69" s="31"/>
      <c r="J69" s="31"/>
      <c r="K69" s="35"/>
    </row>
    <row r="70" spans="1:54" x14ac:dyDescent="0.35">
      <c r="C70" s="59" t="s">
        <v>24</v>
      </c>
      <c r="D70" s="54"/>
      <c r="E70" s="6"/>
      <c r="F70" s="19"/>
      <c r="G70" s="24"/>
      <c r="H70" s="24"/>
      <c r="I70" s="31"/>
      <c r="J70" s="31"/>
      <c r="K70" s="35"/>
    </row>
    <row r="71" spans="1:54" x14ac:dyDescent="0.35">
      <c r="B71" s="8" t="s">
        <v>185</v>
      </c>
      <c r="C71" s="57" t="s">
        <v>186</v>
      </c>
      <c r="D71" s="54"/>
      <c r="E71" s="6"/>
      <c r="F71" s="19"/>
      <c r="G71" s="24">
        <v>1525.04</v>
      </c>
      <c r="H71" s="24">
        <v>1.38</v>
      </c>
      <c r="I71" s="31"/>
      <c r="J71" s="31"/>
      <c r="K71" s="35"/>
    </row>
    <row r="72" spans="1:54" x14ac:dyDescent="0.35">
      <c r="C72" s="58" t="s">
        <v>174</v>
      </c>
      <c r="D72" s="54"/>
      <c r="E72" s="6"/>
      <c r="F72" s="19"/>
      <c r="G72" s="25">
        <v>1525.04</v>
      </c>
      <c r="H72" s="25">
        <v>1.38</v>
      </c>
      <c r="I72" s="31"/>
      <c r="J72" s="31"/>
      <c r="K72" s="35"/>
    </row>
    <row r="73" spans="1:54" x14ac:dyDescent="0.35">
      <c r="C73" s="57"/>
      <c r="D73" s="54"/>
      <c r="E73" s="6"/>
      <c r="F73" s="19"/>
      <c r="G73" s="24"/>
      <c r="H73" s="24"/>
      <c r="I73" s="31"/>
      <c r="J73" s="31"/>
      <c r="K73" s="35"/>
    </row>
    <row r="74" spans="1:54" x14ac:dyDescent="0.35">
      <c r="A74" s="10"/>
      <c r="B74" s="28"/>
      <c r="C74" s="58" t="s">
        <v>25</v>
      </c>
      <c r="D74" s="54"/>
      <c r="E74" s="6"/>
      <c r="F74" s="19"/>
      <c r="G74" s="24"/>
      <c r="H74" s="24"/>
      <c r="I74" s="31"/>
      <c r="J74" s="31"/>
      <c r="K74" s="35"/>
    </row>
    <row r="75" spans="1:54" s="2" customFormat="1" ht="13.5" x14ac:dyDescent="0.35">
      <c r="A75" s="28"/>
      <c r="B75" s="28"/>
      <c r="C75" s="57" t="s">
        <v>4819</v>
      </c>
      <c r="D75" s="54"/>
      <c r="E75" s="6"/>
      <c r="F75" s="19"/>
      <c r="G75" s="24" t="s">
        <v>2</v>
      </c>
      <c r="H75" s="24" t="s">
        <v>2</v>
      </c>
      <c r="I75" s="31"/>
      <c r="J75" s="31"/>
      <c r="K75" s="35"/>
      <c r="L75" s="3"/>
      <c r="AI75" s="3"/>
      <c r="AV75" s="3"/>
      <c r="AX75" s="3"/>
      <c r="BB75" s="3"/>
    </row>
    <row r="76" spans="1:54" x14ac:dyDescent="0.35">
      <c r="B76" s="8"/>
      <c r="C76" s="57" t="s">
        <v>187</v>
      </c>
      <c r="D76" s="54"/>
      <c r="E76" s="6"/>
      <c r="F76" s="19"/>
      <c r="G76" s="24">
        <v>2312.48</v>
      </c>
      <c r="H76" s="24">
        <v>2.0900000000000003</v>
      </c>
      <c r="I76" s="31"/>
      <c r="J76" s="31"/>
      <c r="K76" s="35"/>
    </row>
    <row r="77" spans="1:54" x14ac:dyDescent="0.35">
      <c r="C77" s="58" t="s">
        <v>174</v>
      </c>
      <c r="D77" s="54"/>
      <c r="E77" s="6"/>
      <c r="F77" s="19"/>
      <c r="G77" s="25">
        <v>2312.48</v>
      </c>
      <c r="H77" s="25">
        <v>2.0900000000000003</v>
      </c>
      <c r="I77" s="31"/>
      <c r="J77" s="31"/>
      <c r="K77" s="35"/>
    </row>
    <row r="78" spans="1:54" x14ac:dyDescent="0.35">
      <c r="C78" s="57"/>
      <c r="D78" s="54"/>
      <c r="E78" s="6"/>
      <c r="F78" s="19"/>
      <c r="G78" s="24"/>
      <c r="H78" s="24"/>
      <c r="I78" s="31"/>
      <c r="J78" s="31"/>
      <c r="K78" s="35"/>
    </row>
    <row r="79" spans="1:54" x14ac:dyDescent="0.35">
      <c r="C79" s="60" t="s">
        <v>188</v>
      </c>
      <c r="D79" s="55"/>
      <c r="E79" s="5"/>
      <c r="F79" s="20"/>
      <c r="G79" s="26">
        <v>110379.93</v>
      </c>
      <c r="H79" s="26">
        <v>100</v>
      </c>
      <c r="I79" s="32"/>
      <c r="J79" s="32"/>
      <c r="K79" s="36"/>
    </row>
    <row r="82" spans="3:11" x14ac:dyDescent="0.35">
      <c r="C82" s="1" t="s">
        <v>189</v>
      </c>
    </row>
    <row r="83" spans="3:11" x14ac:dyDescent="0.35">
      <c r="C83" s="37" t="s">
        <v>190</v>
      </c>
      <c r="D83" s="37"/>
      <c r="E83" s="37"/>
      <c r="F83" s="37"/>
      <c r="G83" s="37"/>
      <c r="H83" s="37"/>
      <c r="I83" s="37"/>
      <c r="J83" s="37"/>
      <c r="K83" s="37"/>
    </row>
    <row r="84" spans="3:11" x14ac:dyDescent="0.35">
      <c r="C84" s="2" t="s">
        <v>191</v>
      </c>
    </row>
    <row r="85" spans="3:11" x14ac:dyDescent="0.35">
      <c r="C85" s="2" t="s">
        <v>192</v>
      </c>
    </row>
    <row r="86" spans="3:11" ht="30" customHeight="1" x14ac:dyDescent="0.35">
      <c r="C86" s="83" t="s">
        <v>193</v>
      </c>
      <c r="D86" s="84"/>
      <c r="E86" s="84"/>
      <c r="F86" s="84"/>
      <c r="G86" s="84"/>
      <c r="H86" s="84"/>
      <c r="I86" s="84"/>
      <c r="J86" s="84"/>
      <c r="K86" s="84"/>
    </row>
    <row r="87" spans="3:11" x14ac:dyDescent="0.35">
      <c r="C87" s="2" t="s">
        <v>194</v>
      </c>
    </row>
    <row r="89" spans="3:11" x14ac:dyDescent="0.35">
      <c r="C89" s="80" t="s">
        <v>4901</v>
      </c>
      <c r="E89" s="80" t="s">
        <v>4902</v>
      </c>
      <c r="F89" s="81"/>
    </row>
    <row r="90" spans="3:11" x14ac:dyDescent="0.35">
      <c r="E90" s="2" t="s">
        <v>4958</v>
      </c>
    </row>
  </sheetData>
  <mergeCells count="1">
    <mergeCell ref="C86:K86"/>
  </mergeCells>
  <hyperlinks>
    <hyperlink ref="J2" location="'Index'!A1" display="'Index'!A1" xr:uid="{B0736809-54E7-4A0A-81D1-9EDC1BCB9B6E}"/>
  </hyperlinks>
  <pageMargins left="0.7" right="0.7" top="0.75" bottom="0.75" header="0.3" footer="0.3"/>
  <pageSetup orientation="portrait" horizontalDpi="4294967293"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498C2-5DB6-4491-8B04-402B98CE5736}">
  <sheetPr codeName="Sheet1102"/>
  <dimension ref="A1:IV75"/>
  <sheetViews>
    <sheetView showGridLines="0" zoomScale="90" zoomScaleNormal="90" workbookViewId="0">
      <pane ySplit="6" topLeftCell="A55"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4364</v>
      </c>
      <c r="J2" s="38" t="s">
        <v>4601</v>
      </c>
    </row>
    <row r="3" spans="1:54" ht="16" x14ac:dyDescent="0.4">
      <c r="C3" s="1" t="s">
        <v>28</v>
      </c>
      <c r="D3" s="21" t="s">
        <v>4365</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C16" s="58" t="s">
        <v>5</v>
      </c>
      <c r="D16" s="54"/>
      <c r="E16" s="6"/>
      <c r="F16" s="19"/>
      <c r="G16" s="24"/>
      <c r="H16" s="24"/>
      <c r="I16" s="31"/>
      <c r="J16" s="31"/>
      <c r="K16" s="35"/>
    </row>
    <row r="17" spans="1:11" x14ac:dyDescent="0.35">
      <c r="C17" s="57"/>
      <c r="D17" s="54"/>
      <c r="E17" s="6"/>
      <c r="F17" s="19"/>
      <c r="G17" s="24"/>
      <c r="H17" s="24"/>
      <c r="I17" s="31"/>
      <c r="J17" s="31"/>
      <c r="K17" s="35"/>
    </row>
    <row r="18" spans="1:11" x14ac:dyDescent="0.35">
      <c r="C18" s="58" t="s">
        <v>6</v>
      </c>
      <c r="D18" s="54"/>
      <c r="E18" s="6"/>
      <c r="F18" s="19"/>
      <c r="G18" s="24" t="s">
        <v>2</v>
      </c>
      <c r="H18" s="24" t="s">
        <v>2</v>
      </c>
      <c r="I18" s="31"/>
      <c r="J18" s="31"/>
      <c r="K18" s="35"/>
    </row>
    <row r="19" spans="1:11" x14ac:dyDescent="0.35">
      <c r="C19" s="57"/>
      <c r="D19" s="54"/>
      <c r="E19" s="6"/>
      <c r="F19" s="19"/>
      <c r="G19" s="24"/>
      <c r="H19" s="24"/>
      <c r="I19" s="31"/>
      <c r="J19" s="31"/>
      <c r="K19" s="35"/>
    </row>
    <row r="20" spans="1:11" x14ac:dyDescent="0.35">
      <c r="C20" s="58" t="s">
        <v>7</v>
      </c>
      <c r="D20" s="54"/>
      <c r="E20" s="6"/>
      <c r="F20" s="19"/>
      <c r="G20" s="24" t="s">
        <v>2</v>
      </c>
      <c r="H20" s="24" t="s">
        <v>2</v>
      </c>
      <c r="I20" s="31"/>
      <c r="J20" s="31"/>
      <c r="K20" s="35"/>
    </row>
    <row r="21" spans="1:11" x14ac:dyDescent="0.35">
      <c r="C21" s="57"/>
      <c r="D21" s="54"/>
      <c r="E21" s="6"/>
      <c r="F21" s="19"/>
      <c r="G21" s="24"/>
      <c r="H21" s="24"/>
      <c r="I21" s="31"/>
      <c r="J21" s="31"/>
      <c r="K21" s="35"/>
    </row>
    <row r="22" spans="1:11" x14ac:dyDescent="0.35">
      <c r="C22" s="58" t="s">
        <v>8</v>
      </c>
      <c r="D22" s="54"/>
      <c r="E22" s="6"/>
      <c r="F22" s="19"/>
      <c r="G22" s="24" t="s">
        <v>2</v>
      </c>
      <c r="H22" s="24" t="s">
        <v>2</v>
      </c>
      <c r="I22" s="31"/>
      <c r="J22" s="31"/>
      <c r="K22" s="35"/>
    </row>
    <row r="23" spans="1:11" x14ac:dyDescent="0.35">
      <c r="C23" s="57"/>
      <c r="D23" s="54"/>
      <c r="E23" s="6"/>
      <c r="F23" s="19"/>
      <c r="G23" s="24"/>
      <c r="H23" s="24"/>
      <c r="I23" s="31"/>
      <c r="J23" s="31"/>
      <c r="K23" s="35"/>
    </row>
    <row r="24" spans="1:11" x14ac:dyDescent="0.35">
      <c r="C24" s="58" t="s">
        <v>9</v>
      </c>
      <c r="D24" s="54"/>
      <c r="E24" s="6"/>
      <c r="F24" s="19"/>
      <c r="G24" s="24" t="s">
        <v>2</v>
      </c>
      <c r="H24" s="24" t="s">
        <v>2</v>
      </c>
      <c r="I24" s="31"/>
      <c r="J24" s="31"/>
      <c r="K24" s="35"/>
    </row>
    <row r="25" spans="1:11" x14ac:dyDescent="0.35">
      <c r="C25" s="57"/>
      <c r="D25" s="54"/>
      <c r="E25" s="6"/>
      <c r="F25" s="19"/>
      <c r="G25" s="24"/>
      <c r="H25" s="24"/>
      <c r="I25" s="31"/>
      <c r="J25" s="31"/>
      <c r="K25" s="35"/>
    </row>
    <row r="26" spans="1:11" x14ac:dyDescent="0.35">
      <c r="C26" s="58" t="s">
        <v>10</v>
      </c>
      <c r="D26" s="54"/>
      <c r="E26" s="6"/>
      <c r="F26" s="19"/>
      <c r="G26" s="24" t="s">
        <v>2</v>
      </c>
      <c r="H26" s="24" t="s">
        <v>2</v>
      </c>
      <c r="I26" s="31"/>
      <c r="J26" s="31"/>
      <c r="K26" s="35"/>
    </row>
    <row r="27" spans="1:11" x14ac:dyDescent="0.35">
      <c r="C27" s="57"/>
      <c r="D27" s="54"/>
      <c r="E27" s="6"/>
      <c r="F27" s="19"/>
      <c r="G27" s="24"/>
      <c r="H27" s="24"/>
      <c r="I27" s="31"/>
      <c r="J27" s="31"/>
      <c r="K27" s="35"/>
    </row>
    <row r="28" spans="1:11" x14ac:dyDescent="0.35">
      <c r="A28" s="10"/>
      <c r="B28" s="28"/>
      <c r="C28" s="58" t="s">
        <v>11</v>
      </c>
      <c r="D28" s="54"/>
      <c r="E28" s="6"/>
      <c r="F28" s="19"/>
      <c r="G28" s="24"/>
      <c r="H28" s="24"/>
      <c r="I28" s="31"/>
      <c r="J28" s="31"/>
      <c r="K28" s="35"/>
    </row>
    <row r="29" spans="1:11" x14ac:dyDescent="0.35">
      <c r="A29" s="28"/>
      <c r="B29" s="28"/>
      <c r="C29" s="58" t="s">
        <v>13</v>
      </c>
      <c r="D29" s="54"/>
      <c r="E29" s="6"/>
      <c r="F29" s="19"/>
      <c r="G29" s="24" t="s">
        <v>2</v>
      </c>
      <c r="H29" s="24" t="s">
        <v>2</v>
      </c>
      <c r="I29" s="31"/>
      <c r="J29" s="31"/>
      <c r="K29" s="35"/>
    </row>
    <row r="30" spans="1:11" x14ac:dyDescent="0.35">
      <c r="A30" s="28"/>
      <c r="B30" s="28"/>
      <c r="C30" s="58"/>
      <c r="D30" s="54"/>
      <c r="E30" s="6"/>
      <c r="F30" s="19"/>
      <c r="G30" s="24"/>
      <c r="H30" s="24"/>
      <c r="I30" s="31"/>
      <c r="J30" s="31"/>
      <c r="K30" s="35"/>
    </row>
    <row r="31" spans="1:11" x14ac:dyDescent="0.35">
      <c r="A31" s="28"/>
      <c r="B31" s="28"/>
      <c r="C31" s="58" t="s">
        <v>14</v>
      </c>
      <c r="D31" s="54"/>
      <c r="E31" s="6"/>
      <c r="F31" s="19"/>
      <c r="G31" s="24" t="s">
        <v>2</v>
      </c>
      <c r="H31" s="24" t="s">
        <v>2</v>
      </c>
      <c r="I31" s="31"/>
      <c r="J31" s="31"/>
      <c r="K31" s="35"/>
    </row>
    <row r="32" spans="1:11" x14ac:dyDescent="0.35">
      <c r="A32" s="28"/>
      <c r="B32" s="28"/>
      <c r="C32" s="58"/>
      <c r="D32" s="54"/>
      <c r="E32" s="6"/>
      <c r="F32" s="19"/>
      <c r="G32" s="24"/>
      <c r="H32" s="24"/>
      <c r="I32" s="31"/>
      <c r="J32" s="31"/>
      <c r="K32" s="35"/>
    </row>
    <row r="33" spans="1:11" x14ac:dyDescent="0.35">
      <c r="A33" s="28"/>
      <c r="B33" s="28"/>
      <c r="C33" s="58" t="s">
        <v>15</v>
      </c>
      <c r="D33" s="54"/>
      <c r="E33" s="6"/>
      <c r="F33" s="19"/>
      <c r="G33" s="24" t="s">
        <v>2</v>
      </c>
      <c r="H33" s="24" t="s">
        <v>2</v>
      </c>
      <c r="I33" s="31"/>
      <c r="J33" s="31"/>
      <c r="K33" s="35"/>
    </row>
    <row r="34" spans="1:11" x14ac:dyDescent="0.35">
      <c r="A34" s="28"/>
      <c r="B34" s="28"/>
      <c r="C34" s="58"/>
      <c r="D34" s="54"/>
      <c r="E34" s="6"/>
      <c r="F34" s="19"/>
      <c r="G34" s="24"/>
      <c r="H34" s="24"/>
      <c r="I34" s="31"/>
      <c r="J34" s="31"/>
      <c r="K34" s="35"/>
    </row>
    <row r="35" spans="1:11" x14ac:dyDescent="0.35">
      <c r="A35" s="28"/>
      <c r="B35" s="28"/>
      <c r="C35" s="58" t="s">
        <v>16</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C37" s="59" t="s">
        <v>17</v>
      </c>
      <c r="D37" s="54"/>
      <c r="E37" s="6"/>
      <c r="F37" s="19"/>
      <c r="G37" s="24"/>
      <c r="H37" s="24"/>
      <c r="I37" s="31"/>
      <c r="J37" s="31"/>
      <c r="K37" s="35"/>
    </row>
    <row r="38" spans="1:11" x14ac:dyDescent="0.35">
      <c r="B38" s="8" t="s">
        <v>3744</v>
      </c>
      <c r="C38" s="57" t="s">
        <v>3745</v>
      </c>
      <c r="D38" s="54" t="s">
        <v>3746</v>
      </c>
      <c r="E38" s="6" t="s">
        <v>698</v>
      </c>
      <c r="F38" s="19">
        <v>34000000</v>
      </c>
      <c r="G38" s="24">
        <v>31057.71</v>
      </c>
      <c r="H38" s="24">
        <v>95.25</v>
      </c>
      <c r="I38" s="31">
        <v>6.8617204999999997</v>
      </c>
      <c r="J38" s="31"/>
      <c r="K38" s="35"/>
    </row>
    <row r="39" spans="1:11" x14ac:dyDescent="0.35">
      <c r="B39" s="8" t="s">
        <v>3747</v>
      </c>
      <c r="C39" s="57" t="s">
        <v>3745</v>
      </c>
      <c r="D39" s="54" t="s">
        <v>3748</v>
      </c>
      <c r="E39" s="6" t="s">
        <v>698</v>
      </c>
      <c r="F39" s="19">
        <v>957100</v>
      </c>
      <c r="G39" s="24">
        <v>874.27</v>
      </c>
      <c r="H39" s="24">
        <v>2.68</v>
      </c>
      <c r="I39" s="31">
        <v>6.8617204999999997</v>
      </c>
      <c r="J39" s="31"/>
      <c r="K39" s="35"/>
    </row>
    <row r="40" spans="1:11" x14ac:dyDescent="0.35">
      <c r="B40" s="8" t="s">
        <v>3078</v>
      </c>
      <c r="C40" s="57" t="s">
        <v>3079</v>
      </c>
      <c r="D40" s="54" t="s">
        <v>3080</v>
      </c>
      <c r="E40" s="6" t="s">
        <v>698</v>
      </c>
      <c r="F40" s="19">
        <v>575000</v>
      </c>
      <c r="G40" s="24">
        <v>536.82000000000005</v>
      </c>
      <c r="H40" s="24">
        <v>1.65</v>
      </c>
      <c r="I40" s="31">
        <v>6.7630309000000004</v>
      </c>
      <c r="J40" s="31"/>
      <c r="K40" s="35"/>
    </row>
    <row r="41" spans="1:11" x14ac:dyDescent="0.35">
      <c r="B41" s="8" t="s">
        <v>3060</v>
      </c>
      <c r="C41" s="57" t="s">
        <v>3061</v>
      </c>
      <c r="D41" s="54" t="s">
        <v>3062</v>
      </c>
      <c r="E41" s="6" t="s">
        <v>698</v>
      </c>
      <c r="F41" s="19">
        <v>125000</v>
      </c>
      <c r="G41" s="24">
        <v>114.82</v>
      </c>
      <c r="H41" s="24">
        <v>0.35</v>
      </c>
      <c r="I41" s="31">
        <v>6.8572262000000004</v>
      </c>
      <c r="J41" s="31"/>
      <c r="K41" s="35"/>
    </row>
    <row r="42" spans="1:11" x14ac:dyDescent="0.35">
      <c r="C42" s="58" t="s">
        <v>174</v>
      </c>
      <c r="D42" s="54"/>
      <c r="E42" s="6"/>
      <c r="F42" s="19"/>
      <c r="G42" s="25">
        <v>32583.62</v>
      </c>
      <c r="H42" s="25">
        <v>99.93</v>
      </c>
      <c r="I42" s="31"/>
      <c r="J42" s="31"/>
      <c r="K42" s="35"/>
    </row>
    <row r="43" spans="1:11" x14ac:dyDescent="0.35">
      <c r="C43" s="57"/>
      <c r="D43" s="54"/>
      <c r="E43" s="6"/>
      <c r="F43" s="19"/>
      <c r="G43" s="24"/>
      <c r="H43" s="24"/>
      <c r="I43" s="31"/>
      <c r="J43" s="31"/>
      <c r="K43" s="35"/>
    </row>
    <row r="44" spans="1:11" x14ac:dyDescent="0.35">
      <c r="A44" s="10"/>
      <c r="B44" s="28"/>
      <c r="C44" s="58" t="s">
        <v>18</v>
      </c>
      <c r="D44" s="54"/>
      <c r="E44" s="6"/>
      <c r="F44" s="19"/>
      <c r="G44" s="24"/>
      <c r="H44" s="24"/>
      <c r="I44" s="31"/>
      <c r="J44" s="31"/>
      <c r="K44" s="35"/>
    </row>
    <row r="45" spans="1:11" x14ac:dyDescent="0.35">
      <c r="A45" s="28"/>
      <c r="B45" s="28"/>
      <c r="C45" s="58" t="s">
        <v>19</v>
      </c>
      <c r="D45" s="54"/>
      <c r="E45" s="6"/>
      <c r="F45" s="19"/>
      <c r="G45" s="24" t="s">
        <v>2</v>
      </c>
      <c r="H45" s="24" t="s">
        <v>2</v>
      </c>
      <c r="I45" s="31"/>
      <c r="J45" s="31"/>
      <c r="K45" s="35"/>
    </row>
    <row r="46" spans="1:11" x14ac:dyDescent="0.35">
      <c r="A46" s="28"/>
      <c r="B46" s="28"/>
      <c r="C46" s="58"/>
      <c r="D46" s="54"/>
      <c r="E46" s="6"/>
      <c r="F46" s="19"/>
      <c r="G46" s="24"/>
      <c r="H46" s="24"/>
      <c r="I46" s="31"/>
      <c r="J46" s="31"/>
      <c r="K46" s="35"/>
    </row>
    <row r="47" spans="1:11" x14ac:dyDescent="0.35">
      <c r="A47" s="28"/>
      <c r="B47" s="28"/>
      <c r="C47" s="58" t="s">
        <v>20</v>
      </c>
      <c r="D47" s="54"/>
      <c r="E47" s="6"/>
      <c r="F47" s="19"/>
      <c r="G47" s="24" t="s">
        <v>2</v>
      </c>
      <c r="H47" s="24" t="s">
        <v>2</v>
      </c>
      <c r="I47" s="31"/>
      <c r="J47" s="31"/>
      <c r="K47" s="35"/>
    </row>
    <row r="48" spans="1:11" x14ac:dyDescent="0.35">
      <c r="A48" s="28"/>
      <c r="B48" s="28"/>
      <c r="C48" s="58"/>
      <c r="D48" s="54"/>
      <c r="E48" s="6"/>
      <c r="F48" s="19"/>
      <c r="G48" s="24"/>
      <c r="H48" s="24"/>
      <c r="I48" s="31"/>
      <c r="J48" s="31"/>
      <c r="K48" s="35"/>
    </row>
    <row r="49" spans="1:54" x14ac:dyDescent="0.35">
      <c r="A49" s="28"/>
      <c r="B49" s="28"/>
      <c r="C49" s="58" t="s">
        <v>21</v>
      </c>
      <c r="D49" s="54"/>
      <c r="E49" s="6"/>
      <c r="F49" s="19"/>
      <c r="G49" s="24" t="s">
        <v>2</v>
      </c>
      <c r="H49" s="24" t="s">
        <v>2</v>
      </c>
      <c r="I49" s="31"/>
      <c r="J49" s="31"/>
      <c r="K49" s="35"/>
    </row>
    <row r="50" spans="1:54" x14ac:dyDescent="0.35">
      <c r="A50" s="28"/>
      <c r="B50" s="28"/>
      <c r="C50" s="58"/>
      <c r="D50" s="54"/>
      <c r="E50" s="6"/>
      <c r="F50" s="19"/>
      <c r="G50" s="24"/>
      <c r="H50" s="24"/>
      <c r="I50" s="31"/>
      <c r="J50" s="31"/>
      <c r="K50" s="35"/>
    </row>
    <row r="51" spans="1:54" x14ac:dyDescent="0.35">
      <c r="A51" s="28"/>
      <c r="B51" s="28"/>
      <c r="C51" s="58" t="s">
        <v>22</v>
      </c>
      <c r="D51" s="54"/>
      <c r="E51" s="6"/>
      <c r="F51" s="19"/>
      <c r="G51" s="24" t="s">
        <v>2</v>
      </c>
      <c r="H51" s="24" t="s">
        <v>2</v>
      </c>
      <c r="I51" s="31"/>
      <c r="J51" s="31"/>
      <c r="K51" s="35"/>
    </row>
    <row r="52" spans="1:54" x14ac:dyDescent="0.35">
      <c r="A52" s="28"/>
      <c r="B52" s="28"/>
      <c r="C52" s="58"/>
      <c r="D52" s="54"/>
      <c r="E52" s="6"/>
      <c r="F52" s="19"/>
      <c r="G52" s="24"/>
      <c r="H52" s="24"/>
      <c r="I52" s="31"/>
      <c r="J52" s="31"/>
      <c r="K52" s="35"/>
    </row>
    <row r="53" spans="1:54" x14ac:dyDescent="0.35">
      <c r="A53" s="28"/>
      <c r="B53" s="28"/>
      <c r="C53" s="58" t="s">
        <v>23</v>
      </c>
      <c r="D53" s="54"/>
      <c r="E53" s="6"/>
      <c r="F53" s="19"/>
      <c r="G53" s="24" t="s">
        <v>2</v>
      </c>
      <c r="H53" s="24" t="s">
        <v>2</v>
      </c>
      <c r="I53" s="31"/>
      <c r="J53" s="31"/>
      <c r="K53" s="35"/>
    </row>
    <row r="54" spans="1:54" x14ac:dyDescent="0.35">
      <c r="A54" s="28"/>
      <c r="B54" s="28"/>
      <c r="C54" s="58"/>
      <c r="D54" s="54"/>
      <c r="E54" s="6"/>
      <c r="F54" s="19"/>
      <c r="G54" s="24"/>
      <c r="H54" s="24"/>
      <c r="I54" s="31"/>
      <c r="J54" s="31"/>
      <c r="K54" s="35"/>
    </row>
    <row r="55" spans="1:54" x14ac:dyDescent="0.35">
      <c r="C55" s="59" t="s">
        <v>24</v>
      </c>
      <c r="D55" s="54"/>
      <c r="E55" s="6"/>
      <c r="F55" s="19"/>
      <c r="G55" s="24"/>
      <c r="H55" s="24"/>
      <c r="I55" s="31"/>
      <c r="J55" s="31"/>
      <c r="K55" s="35"/>
    </row>
    <row r="56" spans="1:54" x14ac:dyDescent="0.35">
      <c r="B56" s="8" t="s">
        <v>185</v>
      </c>
      <c r="C56" s="57" t="s">
        <v>186</v>
      </c>
      <c r="D56" s="54"/>
      <c r="E56" s="6"/>
      <c r="F56" s="19"/>
      <c r="G56" s="24">
        <v>19.149999999999999</v>
      </c>
      <c r="H56" s="24">
        <v>0.06</v>
      </c>
      <c r="I56" s="31"/>
      <c r="J56" s="31"/>
      <c r="K56" s="35"/>
    </row>
    <row r="57" spans="1:54" x14ac:dyDescent="0.35">
      <c r="C57" s="58" t="s">
        <v>174</v>
      </c>
      <c r="D57" s="54"/>
      <c r="E57" s="6"/>
      <c r="F57" s="19"/>
      <c r="G57" s="25">
        <v>19.149999999999999</v>
      </c>
      <c r="H57" s="25">
        <v>0.06</v>
      </c>
      <c r="I57" s="31"/>
      <c r="J57" s="31"/>
      <c r="K57" s="35"/>
    </row>
    <row r="58" spans="1:54" x14ac:dyDescent="0.35">
      <c r="C58" s="57"/>
      <c r="D58" s="54"/>
      <c r="E58" s="6"/>
      <c r="F58" s="19"/>
      <c r="G58" s="24"/>
      <c r="H58" s="24"/>
      <c r="I58" s="31"/>
      <c r="J58" s="31"/>
      <c r="K58" s="35"/>
    </row>
    <row r="59" spans="1:54" x14ac:dyDescent="0.35">
      <c r="A59" s="10"/>
      <c r="B59" s="28"/>
      <c r="C59" s="58" t="s">
        <v>25</v>
      </c>
      <c r="D59" s="54"/>
      <c r="E59" s="6"/>
      <c r="F59" s="19"/>
      <c r="G59" s="24"/>
      <c r="H59" s="24"/>
      <c r="I59" s="31"/>
      <c r="J59" s="31"/>
      <c r="K59" s="35"/>
    </row>
    <row r="60" spans="1:54" s="2" customFormat="1" ht="13.5" x14ac:dyDescent="0.35">
      <c r="A60" s="28"/>
      <c r="B60" s="28"/>
      <c r="C60" s="57" t="s">
        <v>4819</v>
      </c>
      <c r="D60" s="54"/>
      <c r="E60" s="6"/>
      <c r="F60" s="19"/>
      <c r="G60" s="24" t="s">
        <v>2</v>
      </c>
      <c r="H60" s="24" t="s">
        <v>2</v>
      </c>
      <c r="I60" s="31"/>
      <c r="J60" s="31"/>
      <c r="K60" s="35"/>
      <c r="L60" s="3"/>
      <c r="AI60" s="3"/>
      <c r="AV60" s="3"/>
      <c r="AX60" s="3"/>
      <c r="BB60" s="3"/>
    </row>
    <row r="61" spans="1:54" x14ac:dyDescent="0.35">
      <c r="B61" s="8"/>
      <c r="C61" s="57" t="s">
        <v>187</v>
      </c>
      <c r="D61" s="54"/>
      <c r="E61" s="6"/>
      <c r="F61" s="19"/>
      <c r="G61" s="24">
        <v>4.66</v>
      </c>
      <c r="H61" s="24">
        <v>0.01</v>
      </c>
      <c r="I61" s="31"/>
      <c r="J61" s="31"/>
      <c r="K61" s="35"/>
    </row>
    <row r="62" spans="1:54" x14ac:dyDescent="0.35">
      <c r="C62" s="58" t="s">
        <v>174</v>
      </c>
      <c r="D62" s="54"/>
      <c r="E62" s="6"/>
      <c r="F62" s="19"/>
      <c r="G62" s="25">
        <v>4.66</v>
      </c>
      <c r="H62" s="25">
        <v>0.01</v>
      </c>
      <c r="I62" s="31"/>
      <c r="J62" s="31"/>
      <c r="K62" s="35"/>
    </row>
    <row r="63" spans="1:54" x14ac:dyDescent="0.35">
      <c r="C63" s="57"/>
      <c r="D63" s="54"/>
      <c r="E63" s="6"/>
      <c r="F63" s="19"/>
      <c r="G63" s="24"/>
      <c r="H63" s="24"/>
      <c r="I63" s="31"/>
      <c r="J63" s="31"/>
      <c r="K63" s="35"/>
    </row>
    <row r="64" spans="1:54" x14ac:dyDescent="0.35">
      <c r="C64" s="60" t="s">
        <v>188</v>
      </c>
      <c r="D64" s="55"/>
      <c r="E64" s="5"/>
      <c r="F64" s="20"/>
      <c r="G64" s="26">
        <v>32607.43</v>
      </c>
      <c r="H64" s="26">
        <v>100.00000000000001</v>
      </c>
      <c r="I64" s="32"/>
      <c r="J64" s="32"/>
      <c r="K64" s="36"/>
    </row>
    <row r="67" spans="3:11" x14ac:dyDescent="0.35">
      <c r="C67" s="1" t="s">
        <v>189</v>
      </c>
    </row>
    <row r="68" spans="3:11" x14ac:dyDescent="0.35">
      <c r="C68" s="37" t="s">
        <v>190</v>
      </c>
      <c r="D68" s="37"/>
      <c r="E68" s="37"/>
      <c r="F68" s="37"/>
      <c r="G68" s="37"/>
      <c r="H68" s="37"/>
      <c r="I68" s="37"/>
      <c r="J68" s="37"/>
      <c r="K68" s="37"/>
    </row>
    <row r="69" spans="3:11" x14ac:dyDescent="0.35">
      <c r="C69" s="2" t="s">
        <v>191</v>
      </c>
    </row>
    <row r="70" spans="3:11" x14ac:dyDescent="0.35">
      <c r="C70" s="2" t="s">
        <v>192</v>
      </c>
    </row>
    <row r="71" spans="3:11" ht="30" customHeight="1" x14ac:dyDescent="0.35">
      <c r="C71" s="83" t="s">
        <v>193</v>
      </c>
      <c r="D71" s="84"/>
      <c r="E71" s="84"/>
      <c r="F71" s="84"/>
      <c r="G71" s="84"/>
      <c r="H71" s="84"/>
      <c r="I71" s="84"/>
      <c r="J71" s="84"/>
      <c r="K71" s="84"/>
    </row>
    <row r="72" spans="3:11" x14ac:dyDescent="0.35">
      <c r="C72" s="2" t="s">
        <v>194</v>
      </c>
    </row>
    <row r="74" spans="3:11" x14ac:dyDescent="0.35">
      <c r="C74" s="80" t="s">
        <v>4901</v>
      </c>
      <c r="E74" s="80" t="s">
        <v>4902</v>
      </c>
      <c r="F74" s="81"/>
    </row>
    <row r="75" spans="3:11" x14ac:dyDescent="0.35">
      <c r="E75" s="2" t="s">
        <v>4944</v>
      </c>
    </row>
  </sheetData>
  <mergeCells count="1">
    <mergeCell ref="C71:K71"/>
  </mergeCells>
  <hyperlinks>
    <hyperlink ref="J2" location="'Index'!A1" display="'Index'!A1" xr:uid="{9C37AAF1-49A3-496A-8BB5-5FA77B97EA4E}"/>
  </hyperlinks>
  <pageMargins left="0.7" right="0.7" top="0.75" bottom="0.75" header="0.3" footer="0.3"/>
  <pageSetup orientation="portrait" horizontalDpi="4294967293"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946D2-5950-413C-8B65-C881772AAC11}">
  <sheetPr codeName="Sheet1103"/>
  <dimension ref="A1:IV75"/>
  <sheetViews>
    <sheetView showGridLines="0" zoomScale="90" zoomScaleNormal="90" workbookViewId="0">
      <pane ySplit="6" topLeftCell="A55"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2732</v>
      </c>
      <c r="J2" s="38" t="s">
        <v>4601</v>
      </c>
    </row>
    <row r="3" spans="1:54" ht="16" x14ac:dyDescent="0.4">
      <c r="C3" s="1" t="s">
        <v>28</v>
      </c>
      <c r="D3" s="21" t="s">
        <v>4366</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C16" s="58" t="s">
        <v>5</v>
      </c>
      <c r="D16" s="54"/>
      <c r="E16" s="6"/>
      <c r="F16" s="19"/>
      <c r="G16" s="24"/>
      <c r="H16" s="24"/>
      <c r="I16" s="31"/>
      <c r="J16" s="31"/>
      <c r="K16" s="35"/>
    </row>
    <row r="17" spans="1:11" x14ac:dyDescent="0.35">
      <c r="C17" s="57"/>
      <c r="D17" s="54"/>
      <c r="E17" s="6"/>
      <c r="F17" s="19"/>
      <c r="G17" s="24"/>
      <c r="H17" s="24"/>
      <c r="I17" s="31"/>
      <c r="J17" s="31"/>
      <c r="K17" s="35"/>
    </row>
    <row r="18" spans="1:11" x14ac:dyDescent="0.35">
      <c r="C18" s="58" t="s">
        <v>6</v>
      </c>
      <c r="D18" s="54"/>
      <c r="E18" s="6"/>
      <c r="F18" s="19"/>
      <c r="G18" s="24" t="s">
        <v>2</v>
      </c>
      <c r="H18" s="24" t="s">
        <v>2</v>
      </c>
      <c r="I18" s="31"/>
      <c r="J18" s="31"/>
      <c r="K18" s="35"/>
    </row>
    <row r="19" spans="1:11" x14ac:dyDescent="0.35">
      <c r="C19" s="57"/>
      <c r="D19" s="54"/>
      <c r="E19" s="6"/>
      <c r="F19" s="19"/>
      <c r="G19" s="24"/>
      <c r="H19" s="24"/>
      <c r="I19" s="31"/>
      <c r="J19" s="31"/>
      <c r="K19" s="35"/>
    </row>
    <row r="20" spans="1:11" x14ac:dyDescent="0.35">
      <c r="C20" s="58" t="s">
        <v>7</v>
      </c>
      <c r="D20" s="54"/>
      <c r="E20" s="6"/>
      <c r="F20" s="19"/>
      <c r="G20" s="24" t="s">
        <v>2</v>
      </c>
      <c r="H20" s="24" t="s">
        <v>2</v>
      </c>
      <c r="I20" s="31"/>
      <c r="J20" s="31"/>
      <c r="K20" s="35"/>
    </row>
    <row r="21" spans="1:11" x14ac:dyDescent="0.35">
      <c r="C21" s="57"/>
      <c r="D21" s="54"/>
      <c r="E21" s="6"/>
      <c r="F21" s="19"/>
      <c r="G21" s="24"/>
      <c r="H21" s="24"/>
      <c r="I21" s="31"/>
      <c r="J21" s="31"/>
      <c r="K21" s="35"/>
    </row>
    <row r="22" spans="1:11" x14ac:dyDescent="0.35">
      <c r="C22" s="58" t="s">
        <v>8</v>
      </c>
      <c r="D22" s="54"/>
      <c r="E22" s="6"/>
      <c r="F22" s="19"/>
      <c r="G22" s="24" t="s">
        <v>2</v>
      </c>
      <c r="H22" s="24" t="s">
        <v>2</v>
      </c>
      <c r="I22" s="31"/>
      <c r="J22" s="31"/>
      <c r="K22" s="35"/>
    </row>
    <row r="23" spans="1:11" x14ac:dyDescent="0.35">
      <c r="C23" s="57"/>
      <c r="D23" s="54"/>
      <c r="E23" s="6"/>
      <c r="F23" s="19"/>
      <c r="G23" s="24"/>
      <c r="H23" s="24"/>
      <c r="I23" s="31"/>
      <c r="J23" s="31"/>
      <c r="K23" s="35"/>
    </row>
    <row r="24" spans="1:11" x14ac:dyDescent="0.35">
      <c r="C24" s="58" t="s">
        <v>9</v>
      </c>
      <c r="D24" s="54"/>
      <c r="E24" s="6"/>
      <c r="F24" s="19"/>
      <c r="G24" s="24" t="s">
        <v>2</v>
      </c>
      <c r="H24" s="24" t="s">
        <v>2</v>
      </c>
      <c r="I24" s="31"/>
      <c r="J24" s="31"/>
      <c r="K24" s="35"/>
    </row>
    <row r="25" spans="1:11" x14ac:dyDescent="0.35">
      <c r="C25" s="57"/>
      <c r="D25" s="54"/>
      <c r="E25" s="6"/>
      <c r="F25" s="19"/>
      <c r="G25" s="24"/>
      <c r="H25" s="24"/>
      <c r="I25" s="31"/>
      <c r="J25" s="31"/>
      <c r="K25" s="35"/>
    </row>
    <row r="26" spans="1:11" x14ac:dyDescent="0.35">
      <c r="C26" s="58" t="s">
        <v>10</v>
      </c>
      <c r="D26" s="54"/>
      <c r="E26" s="6"/>
      <c r="F26" s="19"/>
      <c r="G26" s="24" t="s">
        <v>2</v>
      </c>
      <c r="H26" s="24" t="s">
        <v>2</v>
      </c>
      <c r="I26" s="31"/>
      <c r="J26" s="31"/>
      <c r="K26" s="35"/>
    </row>
    <row r="27" spans="1:11" x14ac:dyDescent="0.35">
      <c r="C27" s="57"/>
      <c r="D27" s="54"/>
      <c r="E27" s="6"/>
      <c r="F27" s="19"/>
      <c r="G27" s="24"/>
      <c r="H27" s="24"/>
      <c r="I27" s="31"/>
      <c r="J27" s="31"/>
      <c r="K27" s="35"/>
    </row>
    <row r="28" spans="1:11" x14ac:dyDescent="0.35">
      <c r="A28" s="10"/>
      <c r="B28" s="28"/>
      <c r="C28" s="58" t="s">
        <v>11</v>
      </c>
      <c r="D28" s="54"/>
      <c r="E28" s="6"/>
      <c r="F28" s="19"/>
      <c r="G28" s="24"/>
      <c r="H28" s="24"/>
      <c r="I28" s="31"/>
      <c r="J28" s="31"/>
      <c r="K28" s="35"/>
    </row>
    <row r="29" spans="1:11" x14ac:dyDescent="0.35">
      <c r="A29" s="28"/>
      <c r="B29" s="28"/>
      <c r="C29" s="58" t="s">
        <v>13</v>
      </c>
      <c r="D29" s="54"/>
      <c r="E29" s="6"/>
      <c r="F29" s="19"/>
      <c r="G29" s="24" t="s">
        <v>2</v>
      </c>
      <c r="H29" s="24" t="s">
        <v>2</v>
      </c>
      <c r="I29" s="31"/>
      <c r="J29" s="31"/>
      <c r="K29" s="35"/>
    </row>
    <row r="30" spans="1:11" x14ac:dyDescent="0.35">
      <c r="A30" s="28"/>
      <c r="B30" s="28"/>
      <c r="C30" s="58"/>
      <c r="D30" s="54"/>
      <c r="E30" s="6"/>
      <c r="F30" s="19"/>
      <c r="G30" s="24"/>
      <c r="H30" s="24"/>
      <c r="I30" s="31"/>
      <c r="J30" s="31"/>
      <c r="K30" s="35"/>
    </row>
    <row r="31" spans="1:11" x14ac:dyDescent="0.35">
      <c r="A31" s="28"/>
      <c r="B31" s="28"/>
      <c r="C31" s="58" t="s">
        <v>14</v>
      </c>
      <c r="D31" s="54"/>
      <c r="E31" s="6"/>
      <c r="F31" s="19"/>
      <c r="G31" s="24" t="s">
        <v>2</v>
      </c>
      <c r="H31" s="24" t="s">
        <v>2</v>
      </c>
      <c r="I31" s="31"/>
      <c r="J31" s="31"/>
      <c r="K31" s="35"/>
    </row>
    <row r="32" spans="1:11" x14ac:dyDescent="0.35">
      <c r="A32" s="28"/>
      <c r="B32" s="28"/>
      <c r="C32" s="58"/>
      <c r="D32" s="54"/>
      <c r="E32" s="6"/>
      <c r="F32" s="19"/>
      <c r="G32" s="24"/>
      <c r="H32" s="24"/>
      <c r="I32" s="31"/>
      <c r="J32" s="31"/>
      <c r="K32" s="35"/>
    </row>
    <row r="33" spans="1:11" x14ac:dyDescent="0.35">
      <c r="A33" s="28"/>
      <c r="B33" s="28"/>
      <c r="C33" s="58" t="s">
        <v>15</v>
      </c>
      <c r="D33" s="54"/>
      <c r="E33" s="6"/>
      <c r="F33" s="19"/>
      <c r="G33" s="24" t="s">
        <v>2</v>
      </c>
      <c r="H33" s="24" t="s">
        <v>2</v>
      </c>
      <c r="I33" s="31"/>
      <c r="J33" s="31"/>
      <c r="K33" s="35"/>
    </row>
    <row r="34" spans="1:11" x14ac:dyDescent="0.35">
      <c r="A34" s="28"/>
      <c r="B34" s="28"/>
      <c r="C34" s="58"/>
      <c r="D34" s="54"/>
      <c r="E34" s="6"/>
      <c r="F34" s="19"/>
      <c r="G34" s="24"/>
      <c r="H34" s="24"/>
      <c r="I34" s="31"/>
      <c r="J34" s="31"/>
      <c r="K34" s="35"/>
    </row>
    <row r="35" spans="1:11" x14ac:dyDescent="0.35">
      <c r="A35" s="28"/>
      <c r="B35" s="28"/>
      <c r="C35" s="58" t="s">
        <v>16</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C37" s="59" t="s">
        <v>17</v>
      </c>
      <c r="D37" s="54"/>
      <c r="E37" s="6"/>
      <c r="F37" s="19"/>
      <c r="G37" s="24"/>
      <c r="H37" s="24"/>
      <c r="I37" s="31"/>
      <c r="J37" s="31"/>
      <c r="K37" s="35"/>
    </row>
    <row r="38" spans="1:11" x14ac:dyDescent="0.35">
      <c r="B38" s="8" t="s">
        <v>3744</v>
      </c>
      <c r="C38" s="57" t="s">
        <v>3745</v>
      </c>
      <c r="D38" s="54" t="s">
        <v>3746</v>
      </c>
      <c r="E38" s="6" t="s">
        <v>698</v>
      </c>
      <c r="F38" s="19">
        <v>18000000</v>
      </c>
      <c r="G38" s="24">
        <v>16442.32</v>
      </c>
      <c r="H38" s="24">
        <v>84.32</v>
      </c>
      <c r="I38" s="31">
        <v>6.8617204999999997</v>
      </c>
      <c r="J38" s="31"/>
      <c r="K38" s="35"/>
    </row>
    <row r="39" spans="1:11" x14ac:dyDescent="0.35">
      <c r="B39" s="8" t="s">
        <v>3066</v>
      </c>
      <c r="C39" s="57" t="s">
        <v>3067</v>
      </c>
      <c r="D39" s="54" t="s">
        <v>3068</v>
      </c>
      <c r="E39" s="6" t="s">
        <v>698</v>
      </c>
      <c r="F39" s="19">
        <v>2300000</v>
      </c>
      <c r="G39" s="24">
        <v>2109.98</v>
      </c>
      <c r="H39" s="24">
        <v>10.82</v>
      </c>
      <c r="I39" s="31">
        <v>6.8582593999999997</v>
      </c>
      <c r="J39" s="31"/>
      <c r="K39" s="35"/>
    </row>
    <row r="40" spans="1:11" x14ac:dyDescent="0.35">
      <c r="B40" s="8" t="s">
        <v>3747</v>
      </c>
      <c r="C40" s="57" t="s">
        <v>3745</v>
      </c>
      <c r="D40" s="54" t="s">
        <v>3748</v>
      </c>
      <c r="E40" s="6" t="s">
        <v>698</v>
      </c>
      <c r="F40" s="19">
        <v>506700</v>
      </c>
      <c r="G40" s="24">
        <v>462.85</v>
      </c>
      <c r="H40" s="24">
        <v>2.37</v>
      </c>
      <c r="I40" s="31">
        <v>6.8617204999999997</v>
      </c>
      <c r="J40" s="31"/>
      <c r="K40" s="35"/>
    </row>
    <row r="41" spans="1:11" x14ac:dyDescent="0.35">
      <c r="B41" s="8" t="s">
        <v>3060</v>
      </c>
      <c r="C41" s="57" t="s">
        <v>3061</v>
      </c>
      <c r="D41" s="54" t="s">
        <v>3062</v>
      </c>
      <c r="E41" s="6" t="s">
        <v>698</v>
      </c>
      <c r="F41" s="19">
        <v>500000</v>
      </c>
      <c r="G41" s="24">
        <v>459.29</v>
      </c>
      <c r="H41" s="24">
        <v>2.36</v>
      </c>
      <c r="I41" s="31">
        <v>6.8572262000000004</v>
      </c>
      <c r="J41" s="31"/>
      <c r="K41" s="35"/>
    </row>
    <row r="42" spans="1:11" x14ac:dyDescent="0.35">
      <c r="C42" s="58" t="s">
        <v>174</v>
      </c>
      <c r="D42" s="54"/>
      <c r="E42" s="6"/>
      <c r="F42" s="19"/>
      <c r="G42" s="25">
        <v>19474.439999999999</v>
      </c>
      <c r="H42" s="25">
        <v>99.87</v>
      </c>
      <c r="I42" s="31"/>
      <c r="J42" s="31"/>
      <c r="K42" s="35"/>
    </row>
    <row r="43" spans="1:11" x14ac:dyDescent="0.35">
      <c r="C43" s="57"/>
      <c r="D43" s="54"/>
      <c r="E43" s="6"/>
      <c r="F43" s="19"/>
      <c r="G43" s="24"/>
      <c r="H43" s="24"/>
      <c r="I43" s="31"/>
      <c r="J43" s="31"/>
      <c r="K43" s="35"/>
    </row>
    <row r="44" spans="1:11" x14ac:dyDescent="0.35">
      <c r="A44" s="10"/>
      <c r="B44" s="28"/>
      <c r="C44" s="58" t="s">
        <v>18</v>
      </c>
      <c r="D44" s="54"/>
      <c r="E44" s="6"/>
      <c r="F44" s="19"/>
      <c r="G44" s="24"/>
      <c r="H44" s="24"/>
      <c r="I44" s="31"/>
      <c r="J44" s="31"/>
      <c r="K44" s="35"/>
    </row>
    <row r="45" spans="1:11" x14ac:dyDescent="0.35">
      <c r="A45" s="28"/>
      <c r="B45" s="28"/>
      <c r="C45" s="58" t="s">
        <v>19</v>
      </c>
      <c r="D45" s="54"/>
      <c r="E45" s="6"/>
      <c r="F45" s="19"/>
      <c r="G45" s="24" t="s">
        <v>2</v>
      </c>
      <c r="H45" s="24" t="s">
        <v>2</v>
      </c>
      <c r="I45" s="31"/>
      <c r="J45" s="31"/>
      <c r="K45" s="35"/>
    </row>
    <row r="46" spans="1:11" x14ac:dyDescent="0.35">
      <c r="A46" s="28"/>
      <c r="B46" s="28"/>
      <c r="C46" s="58"/>
      <c r="D46" s="54"/>
      <c r="E46" s="6"/>
      <c r="F46" s="19"/>
      <c r="G46" s="24"/>
      <c r="H46" s="24"/>
      <c r="I46" s="31"/>
      <c r="J46" s="31"/>
      <c r="K46" s="35"/>
    </row>
    <row r="47" spans="1:11" x14ac:dyDescent="0.35">
      <c r="A47" s="28"/>
      <c r="B47" s="28"/>
      <c r="C47" s="58" t="s">
        <v>20</v>
      </c>
      <c r="D47" s="54"/>
      <c r="E47" s="6"/>
      <c r="F47" s="19"/>
      <c r="G47" s="24" t="s">
        <v>2</v>
      </c>
      <c r="H47" s="24" t="s">
        <v>2</v>
      </c>
      <c r="I47" s="31"/>
      <c r="J47" s="31"/>
      <c r="K47" s="35"/>
    </row>
    <row r="48" spans="1:11" x14ac:dyDescent="0.35">
      <c r="A48" s="28"/>
      <c r="B48" s="28"/>
      <c r="C48" s="58"/>
      <c r="D48" s="54"/>
      <c r="E48" s="6"/>
      <c r="F48" s="19"/>
      <c r="G48" s="24"/>
      <c r="H48" s="24"/>
      <c r="I48" s="31"/>
      <c r="J48" s="31"/>
      <c r="K48" s="35"/>
    </row>
    <row r="49" spans="1:54" x14ac:dyDescent="0.35">
      <c r="A49" s="28"/>
      <c r="B49" s="28"/>
      <c r="C49" s="58" t="s">
        <v>21</v>
      </c>
      <c r="D49" s="54"/>
      <c r="E49" s="6"/>
      <c r="F49" s="19"/>
      <c r="G49" s="24" t="s">
        <v>2</v>
      </c>
      <c r="H49" s="24" t="s">
        <v>2</v>
      </c>
      <c r="I49" s="31"/>
      <c r="J49" s="31"/>
      <c r="K49" s="35"/>
    </row>
    <row r="50" spans="1:54" x14ac:dyDescent="0.35">
      <c r="A50" s="28"/>
      <c r="B50" s="28"/>
      <c r="C50" s="58"/>
      <c r="D50" s="54"/>
      <c r="E50" s="6"/>
      <c r="F50" s="19"/>
      <c r="G50" s="24"/>
      <c r="H50" s="24"/>
      <c r="I50" s="31"/>
      <c r="J50" s="31"/>
      <c r="K50" s="35"/>
    </row>
    <row r="51" spans="1:54" x14ac:dyDescent="0.35">
      <c r="A51" s="28"/>
      <c r="B51" s="28"/>
      <c r="C51" s="58" t="s">
        <v>22</v>
      </c>
      <c r="D51" s="54"/>
      <c r="E51" s="6"/>
      <c r="F51" s="19"/>
      <c r="G51" s="24" t="s">
        <v>2</v>
      </c>
      <c r="H51" s="24" t="s">
        <v>2</v>
      </c>
      <c r="I51" s="31"/>
      <c r="J51" s="31"/>
      <c r="K51" s="35"/>
    </row>
    <row r="52" spans="1:54" x14ac:dyDescent="0.35">
      <c r="A52" s="28"/>
      <c r="B52" s="28"/>
      <c r="C52" s="58"/>
      <c r="D52" s="54"/>
      <c r="E52" s="6"/>
      <c r="F52" s="19"/>
      <c r="G52" s="24"/>
      <c r="H52" s="24"/>
      <c r="I52" s="31"/>
      <c r="J52" s="31"/>
      <c r="K52" s="35"/>
    </row>
    <row r="53" spans="1:54" x14ac:dyDescent="0.35">
      <c r="A53" s="28"/>
      <c r="B53" s="28"/>
      <c r="C53" s="58" t="s">
        <v>23</v>
      </c>
      <c r="D53" s="54"/>
      <c r="E53" s="6"/>
      <c r="F53" s="19"/>
      <c r="G53" s="24" t="s">
        <v>2</v>
      </c>
      <c r="H53" s="24" t="s">
        <v>2</v>
      </c>
      <c r="I53" s="31"/>
      <c r="J53" s="31"/>
      <c r="K53" s="35"/>
    </row>
    <row r="54" spans="1:54" x14ac:dyDescent="0.35">
      <c r="A54" s="28"/>
      <c r="B54" s="28"/>
      <c r="C54" s="58"/>
      <c r="D54" s="54"/>
      <c r="E54" s="6"/>
      <c r="F54" s="19"/>
      <c r="G54" s="24"/>
      <c r="H54" s="24"/>
      <c r="I54" s="31"/>
      <c r="J54" s="31"/>
      <c r="K54" s="35"/>
    </row>
    <row r="55" spans="1:54" x14ac:dyDescent="0.35">
      <c r="C55" s="59" t="s">
        <v>24</v>
      </c>
      <c r="D55" s="54"/>
      <c r="E55" s="6"/>
      <c r="F55" s="19"/>
      <c r="G55" s="24"/>
      <c r="H55" s="24"/>
      <c r="I55" s="31"/>
      <c r="J55" s="31"/>
      <c r="K55" s="35"/>
    </row>
    <row r="56" spans="1:54" x14ac:dyDescent="0.35">
      <c r="B56" s="8" t="s">
        <v>185</v>
      </c>
      <c r="C56" s="57" t="s">
        <v>186</v>
      </c>
      <c r="D56" s="54"/>
      <c r="E56" s="6"/>
      <c r="F56" s="19"/>
      <c r="G56" s="24">
        <v>17.39</v>
      </c>
      <c r="H56" s="24">
        <v>0.09</v>
      </c>
      <c r="I56" s="31"/>
      <c r="J56" s="31"/>
      <c r="K56" s="35"/>
    </row>
    <row r="57" spans="1:54" x14ac:dyDescent="0.35">
      <c r="C57" s="58" t="s">
        <v>174</v>
      </c>
      <c r="D57" s="54"/>
      <c r="E57" s="6"/>
      <c r="F57" s="19"/>
      <c r="G57" s="25">
        <v>17.39</v>
      </c>
      <c r="H57" s="25">
        <v>0.09</v>
      </c>
      <c r="I57" s="31"/>
      <c r="J57" s="31"/>
      <c r="K57" s="35"/>
    </row>
    <row r="58" spans="1:54" x14ac:dyDescent="0.35">
      <c r="C58" s="57"/>
      <c r="D58" s="54"/>
      <c r="E58" s="6"/>
      <c r="F58" s="19"/>
      <c r="G58" s="24"/>
      <c r="H58" s="24"/>
      <c r="I58" s="31"/>
      <c r="J58" s="31"/>
      <c r="K58" s="35"/>
    </row>
    <row r="59" spans="1:54" x14ac:dyDescent="0.35">
      <c r="A59" s="10"/>
      <c r="B59" s="28"/>
      <c r="C59" s="58" t="s">
        <v>25</v>
      </c>
      <c r="D59" s="54"/>
      <c r="E59" s="6"/>
      <c r="F59" s="19"/>
      <c r="G59" s="24"/>
      <c r="H59" s="24"/>
      <c r="I59" s="31"/>
      <c r="J59" s="31"/>
      <c r="K59" s="35"/>
    </row>
    <row r="60" spans="1:54" s="2" customFormat="1" ht="13.5" x14ac:dyDescent="0.35">
      <c r="A60" s="28"/>
      <c r="B60" s="28"/>
      <c r="C60" s="57" t="s">
        <v>4819</v>
      </c>
      <c r="D60" s="54"/>
      <c r="E60" s="6"/>
      <c r="F60" s="19"/>
      <c r="G60" s="24" t="s">
        <v>2</v>
      </c>
      <c r="H60" s="24" t="s">
        <v>2</v>
      </c>
      <c r="I60" s="31"/>
      <c r="J60" s="31"/>
      <c r="K60" s="35"/>
      <c r="L60" s="3"/>
      <c r="AI60" s="3"/>
      <c r="AV60" s="3"/>
      <c r="AX60" s="3"/>
      <c r="BB60" s="3"/>
    </row>
    <row r="61" spans="1:54" x14ac:dyDescent="0.35">
      <c r="B61" s="8"/>
      <c r="C61" s="57" t="s">
        <v>187</v>
      </c>
      <c r="D61" s="54"/>
      <c r="E61" s="6"/>
      <c r="F61" s="19"/>
      <c r="G61" s="24">
        <v>7.22</v>
      </c>
      <c r="H61" s="24">
        <v>0.04</v>
      </c>
      <c r="I61" s="31"/>
      <c r="J61" s="31"/>
      <c r="K61" s="35"/>
    </row>
    <row r="62" spans="1:54" x14ac:dyDescent="0.35">
      <c r="C62" s="58" t="s">
        <v>174</v>
      </c>
      <c r="D62" s="54"/>
      <c r="E62" s="6"/>
      <c r="F62" s="19"/>
      <c r="G62" s="25">
        <v>7.22</v>
      </c>
      <c r="H62" s="25">
        <v>0.04</v>
      </c>
      <c r="I62" s="31"/>
      <c r="J62" s="31"/>
      <c r="K62" s="35"/>
    </row>
    <row r="63" spans="1:54" x14ac:dyDescent="0.35">
      <c r="C63" s="57"/>
      <c r="D63" s="54"/>
      <c r="E63" s="6"/>
      <c r="F63" s="19"/>
      <c r="G63" s="24"/>
      <c r="H63" s="24"/>
      <c r="I63" s="31"/>
      <c r="J63" s="31"/>
      <c r="K63" s="35"/>
    </row>
    <row r="64" spans="1:54" x14ac:dyDescent="0.35">
      <c r="C64" s="60" t="s">
        <v>188</v>
      </c>
      <c r="D64" s="55"/>
      <c r="E64" s="5"/>
      <c r="F64" s="20"/>
      <c r="G64" s="26">
        <v>19499.05</v>
      </c>
      <c r="H64" s="26">
        <v>100.00000000000001</v>
      </c>
      <c r="I64" s="32"/>
      <c r="J64" s="32"/>
      <c r="K64" s="36"/>
    </row>
    <row r="67" spans="3:11" x14ac:dyDescent="0.35">
      <c r="C67" s="1" t="s">
        <v>189</v>
      </c>
    </row>
    <row r="68" spans="3:11" x14ac:dyDescent="0.35">
      <c r="C68" s="37" t="s">
        <v>190</v>
      </c>
      <c r="D68" s="37"/>
      <c r="E68" s="37"/>
      <c r="F68" s="37"/>
      <c r="G68" s="37"/>
      <c r="H68" s="37"/>
      <c r="I68" s="37"/>
      <c r="J68" s="37"/>
      <c r="K68" s="37"/>
    </row>
    <row r="69" spans="3:11" x14ac:dyDescent="0.35">
      <c r="C69" s="2" t="s">
        <v>191</v>
      </c>
    </row>
    <row r="70" spans="3:11" x14ac:dyDescent="0.35">
      <c r="C70" s="2" t="s">
        <v>192</v>
      </c>
    </row>
    <row r="71" spans="3:11" ht="30" customHeight="1" x14ac:dyDescent="0.35">
      <c r="C71" s="83" t="s">
        <v>193</v>
      </c>
      <c r="D71" s="84"/>
      <c r="E71" s="84"/>
      <c r="F71" s="84"/>
      <c r="G71" s="84"/>
      <c r="H71" s="84"/>
      <c r="I71" s="84"/>
      <c r="J71" s="84"/>
      <c r="K71" s="84"/>
    </row>
    <row r="72" spans="3:11" x14ac:dyDescent="0.35">
      <c r="C72" s="2" t="s">
        <v>194</v>
      </c>
    </row>
    <row r="74" spans="3:11" x14ac:dyDescent="0.35">
      <c r="C74" s="80" t="s">
        <v>4901</v>
      </c>
      <c r="E74" s="80" t="s">
        <v>4902</v>
      </c>
      <c r="F74" s="81"/>
    </row>
    <row r="75" spans="3:11" x14ac:dyDescent="0.35">
      <c r="E75" s="2" t="s">
        <v>4944</v>
      </c>
    </row>
  </sheetData>
  <mergeCells count="1">
    <mergeCell ref="C71:K71"/>
  </mergeCells>
  <hyperlinks>
    <hyperlink ref="J2" location="'Index'!A1" display="'Index'!A1" xr:uid="{F77CD106-80D3-4F5C-B18C-AEFE9C60C52B}"/>
  </hyperlinks>
  <pageMargins left="0.7" right="0.7" top="0.75" bottom="0.75" header="0.3" footer="0.3"/>
  <pageSetup orientation="portrait" horizontalDpi="4294967293"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FCD3F-7325-4D80-A03E-90D0B6F82F25}">
  <sheetPr codeName="Sheet1104"/>
  <dimension ref="A1:IV83"/>
  <sheetViews>
    <sheetView showGridLines="0" zoomScale="90" zoomScaleNormal="90" workbookViewId="0">
      <pane ySplit="6" topLeftCell="A63"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4367</v>
      </c>
      <c r="J2" s="38" t="s">
        <v>4601</v>
      </c>
    </row>
    <row r="3" spans="1:54" ht="16" x14ac:dyDescent="0.4">
      <c r="C3" s="1" t="s">
        <v>28</v>
      </c>
      <c r="D3" s="21" t="s">
        <v>4368</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C23" s="59" t="s">
        <v>9</v>
      </c>
      <c r="D23" s="54"/>
      <c r="E23" s="6"/>
      <c r="F23" s="19"/>
      <c r="G23" s="24"/>
      <c r="H23" s="24"/>
      <c r="I23" s="31"/>
      <c r="J23" s="31"/>
      <c r="K23" s="35"/>
    </row>
    <row r="24" spans="1:11" x14ac:dyDescent="0.35">
      <c r="B24" s="8" t="s">
        <v>695</v>
      </c>
      <c r="C24" s="57" t="s">
        <v>696</v>
      </c>
      <c r="D24" s="54" t="s">
        <v>697</v>
      </c>
      <c r="E24" s="6" t="s">
        <v>698</v>
      </c>
      <c r="F24" s="19">
        <v>130500000</v>
      </c>
      <c r="G24" s="24">
        <v>135169.16</v>
      </c>
      <c r="H24" s="24">
        <v>50.65</v>
      </c>
      <c r="I24" s="31">
        <v>7.1307900999999996</v>
      </c>
      <c r="J24" s="31"/>
      <c r="K24" s="35"/>
    </row>
    <row r="25" spans="1:11" x14ac:dyDescent="0.35">
      <c r="B25" s="8" t="s">
        <v>4369</v>
      </c>
      <c r="C25" s="57" t="s">
        <v>4370</v>
      </c>
      <c r="D25" s="54" t="s">
        <v>4371</v>
      </c>
      <c r="E25" s="6" t="s">
        <v>698</v>
      </c>
      <c r="F25" s="19">
        <v>29530200</v>
      </c>
      <c r="G25" s="24">
        <v>30864.29</v>
      </c>
      <c r="H25" s="24">
        <v>11.56</v>
      </c>
      <c r="I25" s="31">
        <v>7.1795179999999998</v>
      </c>
      <c r="J25" s="31"/>
      <c r="K25" s="35"/>
    </row>
    <row r="26" spans="1:11" x14ac:dyDescent="0.35">
      <c r="B26" s="8" t="s">
        <v>4372</v>
      </c>
      <c r="C26" s="57" t="s">
        <v>4373</v>
      </c>
      <c r="D26" s="54" t="s">
        <v>4374</v>
      </c>
      <c r="E26" s="6" t="s">
        <v>698</v>
      </c>
      <c r="F26" s="19">
        <v>30500000</v>
      </c>
      <c r="G26" s="24">
        <v>29556.45</v>
      </c>
      <c r="H26" s="24">
        <v>11.07</v>
      </c>
      <c r="I26" s="31">
        <v>7.1607991999999996</v>
      </c>
      <c r="J26" s="31"/>
      <c r="K26" s="35"/>
    </row>
    <row r="27" spans="1:11" x14ac:dyDescent="0.35">
      <c r="B27" s="8" t="s">
        <v>699</v>
      </c>
      <c r="C27" s="57" t="s">
        <v>700</v>
      </c>
      <c r="D27" s="54" t="s">
        <v>701</v>
      </c>
      <c r="E27" s="6" t="s">
        <v>698</v>
      </c>
      <c r="F27" s="19">
        <v>15000000</v>
      </c>
      <c r="G27" s="24">
        <v>15326.24</v>
      </c>
      <c r="H27" s="24">
        <v>5.74</v>
      </c>
      <c r="I27" s="31">
        <v>6.8953173000000003</v>
      </c>
      <c r="J27" s="31"/>
      <c r="K27" s="35"/>
    </row>
    <row r="28" spans="1:11" x14ac:dyDescent="0.35">
      <c r="B28" s="8" t="s">
        <v>4375</v>
      </c>
      <c r="C28" s="57" t="s">
        <v>4376</v>
      </c>
      <c r="D28" s="54" t="s">
        <v>4377</v>
      </c>
      <c r="E28" s="6" t="s">
        <v>698</v>
      </c>
      <c r="F28" s="19">
        <v>14400000</v>
      </c>
      <c r="G28" s="24">
        <v>14991.47</v>
      </c>
      <c r="H28" s="24">
        <v>5.62</v>
      </c>
      <c r="I28" s="31">
        <v>7.1438858999999999</v>
      </c>
      <c r="J28" s="31"/>
      <c r="K28" s="35"/>
    </row>
    <row r="29" spans="1:11" x14ac:dyDescent="0.35">
      <c r="B29" s="8" t="s">
        <v>4378</v>
      </c>
      <c r="C29" s="57" t="s">
        <v>4379</v>
      </c>
      <c r="D29" s="54" t="s">
        <v>4380</v>
      </c>
      <c r="E29" s="6" t="s">
        <v>698</v>
      </c>
      <c r="F29" s="19">
        <v>10000000</v>
      </c>
      <c r="G29" s="24">
        <v>10088.32</v>
      </c>
      <c r="H29" s="24">
        <v>3.78</v>
      </c>
      <c r="I29" s="31">
        <v>7.1408101000000004</v>
      </c>
      <c r="J29" s="31"/>
      <c r="K29" s="35"/>
    </row>
    <row r="30" spans="1:11" x14ac:dyDescent="0.35">
      <c r="B30" s="8" t="s">
        <v>4381</v>
      </c>
      <c r="C30" s="57" t="s">
        <v>4382</v>
      </c>
      <c r="D30" s="54" t="s">
        <v>4383</v>
      </c>
      <c r="E30" s="6" t="s">
        <v>698</v>
      </c>
      <c r="F30" s="19">
        <v>10500000</v>
      </c>
      <c r="G30" s="24">
        <v>10000.61</v>
      </c>
      <c r="H30" s="24">
        <v>3.75</v>
      </c>
      <c r="I30" s="31">
        <v>7.1380128000000003</v>
      </c>
      <c r="J30" s="31"/>
      <c r="K30" s="35"/>
    </row>
    <row r="31" spans="1:11" x14ac:dyDescent="0.35">
      <c r="B31" s="8" t="s">
        <v>4384</v>
      </c>
      <c r="C31" s="57" t="s">
        <v>4385</v>
      </c>
      <c r="D31" s="54" t="s">
        <v>4386</v>
      </c>
      <c r="E31" s="6" t="s">
        <v>698</v>
      </c>
      <c r="F31" s="19">
        <v>5000000</v>
      </c>
      <c r="G31" s="24">
        <v>5397.24</v>
      </c>
      <c r="H31" s="24">
        <v>2.02</v>
      </c>
      <c r="I31" s="31">
        <v>7.1385215999999998</v>
      </c>
      <c r="J31" s="31"/>
      <c r="K31" s="35"/>
    </row>
    <row r="32" spans="1:11" x14ac:dyDescent="0.35">
      <c r="B32" s="8" t="s">
        <v>4387</v>
      </c>
      <c r="C32" s="57" t="s">
        <v>4388</v>
      </c>
      <c r="D32" s="54" t="s">
        <v>4389</v>
      </c>
      <c r="E32" s="6" t="s">
        <v>698</v>
      </c>
      <c r="F32" s="19">
        <v>2500000</v>
      </c>
      <c r="G32" s="24">
        <v>2548.21</v>
      </c>
      <c r="H32" s="24">
        <v>0.95</v>
      </c>
      <c r="I32" s="31">
        <v>7.1645126000000001</v>
      </c>
      <c r="J32" s="31"/>
      <c r="K32" s="35"/>
    </row>
    <row r="33" spans="2:11" x14ac:dyDescent="0.35">
      <c r="B33" s="8" t="s">
        <v>4390</v>
      </c>
      <c r="C33" s="57" t="s">
        <v>4391</v>
      </c>
      <c r="D33" s="54" t="s">
        <v>4392</v>
      </c>
      <c r="E33" s="6" t="s">
        <v>698</v>
      </c>
      <c r="F33" s="19">
        <v>1390300</v>
      </c>
      <c r="G33" s="24">
        <v>1515.29</v>
      </c>
      <c r="H33" s="24">
        <v>0.56999999999999995</v>
      </c>
      <c r="I33" s="31">
        <v>7.1269752999999998</v>
      </c>
      <c r="J33" s="31"/>
      <c r="K33" s="35"/>
    </row>
    <row r="34" spans="2:11" x14ac:dyDescent="0.35">
      <c r="C34" s="58" t="s">
        <v>174</v>
      </c>
      <c r="D34" s="54"/>
      <c r="E34" s="6"/>
      <c r="F34" s="19"/>
      <c r="G34" s="25">
        <v>255457.28</v>
      </c>
      <c r="H34" s="25">
        <v>95.71</v>
      </c>
      <c r="I34" s="31"/>
      <c r="J34" s="31"/>
      <c r="K34" s="35"/>
    </row>
    <row r="35" spans="2:11" x14ac:dyDescent="0.35">
      <c r="C35" s="57"/>
      <c r="D35" s="54"/>
      <c r="E35" s="6"/>
      <c r="F35" s="19"/>
      <c r="G35" s="24"/>
      <c r="H35" s="24"/>
      <c r="I35" s="31"/>
      <c r="J35" s="31"/>
      <c r="K35" s="35"/>
    </row>
    <row r="36" spans="2:11" x14ac:dyDescent="0.35">
      <c r="C36" s="58" t="s">
        <v>10</v>
      </c>
      <c r="D36" s="54"/>
      <c r="E36" s="6"/>
      <c r="F36" s="19"/>
      <c r="G36" s="24" t="s">
        <v>2</v>
      </c>
      <c r="H36" s="24" t="s">
        <v>2</v>
      </c>
      <c r="I36" s="31"/>
      <c r="J36" s="31"/>
      <c r="K36" s="35"/>
    </row>
    <row r="37" spans="2:11" x14ac:dyDescent="0.35">
      <c r="C37" s="57"/>
      <c r="D37" s="54"/>
      <c r="E37" s="6"/>
      <c r="F37" s="19"/>
      <c r="G37" s="24"/>
      <c r="H37" s="24"/>
      <c r="I37" s="31"/>
      <c r="J37" s="31"/>
      <c r="K37" s="35"/>
    </row>
    <row r="38" spans="2:11" x14ac:dyDescent="0.35">
      <c r="C38" s="58" t="s">
        <v>11</v>
      </c>
      <c r="D38" s="54"/>
      <c r="E38" s="6"/>
      <c r="F38" s="19"/>
      <c r="G38" s="24"/>
      <c r="H38" s="24"/>
      <c r="I38" s="31"/>
      <c r="J38" s="31"/>
      <c r="K38" s="35"/>
    </row>
    <row r="39" spans="2:11" x14ac:dyDescent="0.35">
      <c r="C39" s="57"/>
      <c r="D39" s="54"/>
      <c r="E39" s="6"/>
      <c r="F39" s="19"/>
      <c r="G39" s="24"/>
      <c r="H39" s="24"/>
      <c r="I39" s="31"/>
      <c r="J39" s="31"/>
      <c r="K39" s="35"/>
    </row>
    <row r="40" spans="2:11" x14ac:dyDescent="0.35">
      <c r="C40" s="58" t="s">
        <v>13</v>
      </c>
      <c r="D40" s="54"/>
      <c r="E40" s="6"/>
      <c r="F40" s="19"/>
      <c r="G40" s="24" t="s">
        <v>2</v>
      </c>
      <c r="H40" s="24" t="s">
        <v>2</v>
      </c>
      <c r="I40" s="31"/>
      <c r="J40" s="31"/>
      <c r="K40" s="35"/>
    </row>
    <row r="41" spans="2:11" x14ac:dyDescent="0.35">
      <c r="C41" s="57"/>
      <c r="D41" s="54"/>
      <c r="E41" s="6"/>
      <c r="F41" s="19"/>
      <c r="G41" s="24"/>
      <c r="H41" s="24"/>
      <c r="I41" s="31"/>
      <c r="J41" s="31"/>
      <c r="K41" s="35"/>
    </row>
    <row r="42" spans="2:11" x14ac:dyDescent="0.35">
      <c r="C42" s="58" t="s">
        <v>14</v>
      </c>
      <c r="D42" s="54"/>
      <c r="E42" s="6"/>
      <c r="F42" s="19"/>
      <c r="G42" s="24" t="s">
        <v>2</v>
      </c>
      <c r="H42" s="24" t="s">
        <v>2</v>
      </c>
      <c r="I42" s="31"/>
      <c r="J42" s="31"/>
      <c r="K42" s="35"/>
    </row>
    <row r="43" spans="2:11" x14ac:dyDescent="0.35">
      <c r="C43" s="57"/>
      <c r="D43" s="54"/>
      <c r="E43" s="6"/>
      <c r="F43" s="19"/>
      <c r="G43" s="24"/>
      <c r="H43" s="24"/>
      <c r="I43" s="31"/>
      <c r="J43" s="31"/>
      <c r="K43" s="35"/>
    </row>
    <row r="44" spans="2:11" x14ac:dyDescent="0.35">
      <c r="C44" s="58" t="s">
        <v>15</v>
      </c>
      <c r="D44" s="54"/>
      <c r="E44" s="6"/>
      <c r="F44" s="19"/>
      <c r="G44" s="24" t="s">
        <v>2</v>
      </c>
      <c r="H44" s="24" t="s">
        <v>2</v>
      </c>
      <c r="I44" s="31"/>
      <c r="J44" s="31"/>
      <c r="K44" s="35"/>
    </row>
    <row r="45" spans="2:11" x14ac:dyDescent="0.35">
      <c r="C45" s="57"/>
      <c r="D45" s="54"/>
      <c r="E45" s="6"/>
      <c r="F45" s="19"/>
      <c r="G45" s="24"/>
      <c r="H45" s="24"/>
      <c r="I45" s="31"/>
      <c r="J45" s="31"/>
      <c r="K45" s="35"/>
    </row>
    <row r="46" spans="2:11" x14ac:dyDescent="0.35">
      <c r="C46" s="58" t="s">
        <v>16</v>
      </c>
      <c r="D46" s="54"/>
      <c r="E46" s="6"/>
      <c r="F46" s="19"/>
      <c r="G46" s="24" t="s">
        <v>2</v>
      </c>
      <c r="H46" s="24" t="s">
        <v>2</v>
      </c>
      <c r="I46" s="31"/>
      <c r="J46" s="31"/>
      <c r="K46" s="35"/>
    </row>
    <row r="47" spans="2:11" x14ac:dyDescent="0.35">
      <c r="C47" s="57"/>
      <c r="D47" s="54"/>
      <c r="E47" s="6"/>
      <c r="F47" s="19"/>
      <c r="G47" s="24"/>
      <c r="H47" s="24"/>
      <c r="I47" s="31"/>
      <c r="J47" s="31"/>
      <c r="K47" s="35"/>
    </row>
    <row r="48" spans="2:11" x14ac:dyDescent="0.35">
      <c r="C48" s="58" t="s">
        <v>17</v>
      </c>
      <c r="D48" s="54"/>
      <c r="E48" s="6"/>
      <c r="F48" s="19"/>
      <c r="G48" s="24" t="s">
        <v>2</v>
      </c>
      <c r="H48" s="24" t="s">
        <v>2</v>
      </c>
      <c r="I48" s="31"/>
      <c r="J48" s="31"/>
      <c r="K48" s="35"/>
    </row>
    <row r="49" spans="1:11" x14ac:dyDescent="0.35">
      <c r="C49" s="57"/>
      <c r="D49" s="54"/>
      <c r="E49" s="6"/>
      <c r="F49" s="19"/>
      <c r="G49" s="24"/>
      <c r="H49" s="24"/>
      <c r="I49" s="31"/>
      <c r="J49" s="31"/>
      <c r="K49" s="35"/>
    </row>
    <row r="50" spans="1:11" x14ac:dyDescent="0.35">
      <c r="A50" s="10"/>
      <c r="B50" s="28"/>
      <c r="C50" s="58" t="s">
        <v>18</v>
      </c>
      <c r="D50" s="54"/>
      <c r="E50" s="6"/>
      <c r="F50" s="19"/>
      <c r="G50" s="24"/>
      <c r="H50" s="24"/>
      <c r="I50" s="31"/>
      <c r="J50" s="31"/>
      <c r="K50" s="35"/>
    </row>
    <row r="51" spans="1:11" x14ac:dyDescent="0.35">
      <c r="A51" s="28"/>
      <c r="B51" s="28"/>
      <c r="C51" s="58" t="s">
        <v>19</v>
      </c>
      <c r="D51" s="54"/>
      <c r="E51" s="6"/>
      <c r="F51" s="19"/>
      <c r="G51" s="24" t="s">
        <v>2</v>
      </c>
      <c r="H51" s="24" t="s">
        <v>2</v>
      </c>
      <c r="I51" s="31"/>
      <c r="J51" s="31"/>
      <c r="K51" s="35"/>
    </row>
    <row r="52" spans="1:11" x14ac:dyDescent="0.35">
      <c r="A52" s="28"/>
      <c r="B52" s="28"/>
      <c r="C52" s="58"/>
      <c r="D52" s="54"/>
      <c r="E52" s="6"/>
      <c r="F52" s="19"/>
      <c r="G52" s="24"/>
      <c r="H52" s="24"/>
      <c r="I52" s="31"/>
      <c r="J52" s="31"/>
      <c r="K52" s="35"/>
    </row>
    <row r="53" spans="1:11" x14ac:dyDescent="0.35">
      <c r="C53" s="59" t="s">
        <v>20</v>
      </c>
      <c r="D53" s="54"/>
      <c r="E53" s="6"/>
      <c r="F53" s="19"/>
      <c r="G53" s="24"/>
      <c r="H53" s="24"/>
      <c r="I53" s="31"/>
      <c r="J53" s="31"/>
      <c r="K53" s="35"/>
    </row>
    <row r="54" spans="1:11" x14ac:dyDescent="0.35">
      <c r="B54" s="8" t="s">
        <v>759</v>
      </c>
      <c r="C54" s="57" t="s">
        <v>4830</v>
      </c>
      <c r="D54" s="54" t="s">
        <v>760</v>
      </c>
      <c r="E54" s="6" t="s">
        <v>761</v>
      </c>
      <c r="F54" s="19">
        <v>4743.63</v>
      </c>
      <c r="G54" s="24">
        <v>496.51</v>
      </c>
      <c r="H54" s="24">
        <v>0.19</v>
      </c>
      <c r="I54" s="31">
        <v>6.66</v>
      </c>
      <c r="J54" s="31"/>
      <c r="K54" s="35"/>
    </row>
    <row r="55" spans="1:11" x14ac:dyDescent="0.35">
      <c r="C55" s="58" t="s">
        <v>174</v>
      </c>
      <c r="D55" s="54"/>
      <c r="E55" s="6"/>
      <c r="F55" s="19"/>
      <c r="G55" s="25">
        <v>496.51</v>
      </c>
      <c r="H55" s="25">
        <v>0.19</v>
      </c>
      <c r="I55" s="31"/>
      <c r="J55" s="31"/>
      <c r="K55" s="35"/>
    </row>
    <row r="56" spans="1:11" x14ac:dyDescent="0.35">
      <c r="C56" s="57"/>
      <c r="D56" s="54"/>
      <c r="E56" s="6"/>
      <c r="F56" s="19"/>
      <c r="G56" s="24"/>
      <c r="H56" s="24"/>
      <c r="I56" s="31"/>
      <c r="J56" s="31"/>
      <c r="K56" s="35"/>
    </row>
    <row r="57" spans="1:11" x14ac:dyDescent="0.35">
      <c r="C57" s="58" t="s">
        <v>21</v>
      </c>
      <c r="D57" s="54"/>
      <c r="E57" s="6"/>
      <c r="F57" s="19"/>
      <c r="G57" s="24" t="s">
        <v>2</v>
      </c>
      <c r="H57" s="24" t="s">
        <v>2</v>
      </c>
      <c r="I57" s="31"/>
      <c r="J57" s="31"/>
      <c r="K57" s="35"/>
    </row>
    <row r="58" spans="1:11" x14ac:dyDescent="0.35">
      <c r="C58" s="57"/>
      <c r="D58" s="54"/>
      <c r="E58" s="6"/>
      <c r="F58" s="19"/>
      <c r="G58" s="24"/>
      <c r="H58" s="24"/>
      <c r="I58" s="31"/>
      <c r="J58" s="31"/>
      <c r="K58" s="35"/>
    </row>
    <row r="59" spans="1:11" x14ac:dyDescent="0.35">
      <c r="C59" s="58" t="s">
        <v>22</v>
      </c>
      <c r="D59" s="54"/>
      <c r="E59" s="6"/>
      <c r="F59" s="19"/>
      <c r="G59" s="24" t="s">
        <v>2</v>
      </c>
      <c r="H59" s="24" t="s">
        <v>2</v>
      </c>
      <c r="I59" s="31"/>
      <c r="J59" s="31"/>
      <c r="K59" s="35"/>
    </row>
    <row r="60" spans="1:11" x14ac:dyDescent="0.35">
      <c r="C60" s="57"/>
      <c r="D60" s="54"/>
      <c r="E60" s="6"/>
      <c r="F60" s="19"/>
      <c r="G60" s="24"/>
      <c r="H60" s="24"/>
      <c r="I60" s="31"/>
      <c r="J60" s="31"/>
      <c r="K60" s="35"/>
    </row>
    <row r="61" spans="1:11" x14ac:dyDescent="0.35">
      <c r="C61" s="58" t="s">
        <v>23</v>
      </c>
      <c r="D61" s="54"/>
      <c r="E61" s="6"/>
      <c r="F61" s="19"/>
      <c r="G61" s="24" t="s">
        <v>2</v>
      </c>
      <c r="H61" s="24" t="s">
        <v>2</v>
      </c>
      <c r="I61" s="31"/>
      <c r="J61" s="31"/>
      <c r="K61" s="35"/>
    </row>
    <row r="62" spans="1:11" x14ac:dyDescent="0.35">
      <c r="C62" s="57"/>
      <c r="D62" s="54"/>
      <c r="E62" s="6"/>
      <c r="F62" s="19"/>
      <c r="G62" s="24"/>
      <c r="H62" s="24"/>
      <c r="I62" s="31"/>
      <c r="J62" s="31"/>
      <c r="K62" s="35"/>
    </row>
    <row r="63" spans="1:11" x14ac:dyDescent="0.35">
      <c r="C63" s="59" t="s">
        <v>24</v>
      </c>
      <c r="D63" s="54"/>
      <c r="E63" s="6"/>
      <c r="F63" s="19"/>
      <c r="G63" s="24"/>
      <c r="H63" s="24"/>
      <c r="I63" s="31"/>
      <c r="J63" s="31"/>
      <c r="K63" s="35"/>
    </row>
    <row r="64" spans="1:11" x14ac:dyDescent="0.35">
      <c r="B64" s="8" t="s">
        <v>185</v>
      </c>
      <c r="C64" s="57" t="s">
        <v>186</v>
      </c>
      <c r="D64" s="54"/>
      <c r="E64" s="6"/>
      <c r="F64" s="19"/>
      <c r="G64" s="24">
        <v>4463.16</v>
      </c>
      <c r="H64" s="24">
        <v>1.67</v>
      </c>
      <c r="I64" s="31"/>
      <c r="J64" s="31"/>
      <c r="K64" s="35"/>
    </row>
    <row r="65" spans="1:54" x14ac:dyDescent="0.35">
      <c r="C65" s="58" t="s">
        <v>174</v>
      </c>
      <c r="D65" s="54"/>
      <c r="E65" s="6"/>
      <c r="F65" s="19"/>
      <c r="G65" s="25">
        <v>4463.16</v>
      </c>
      <c r="H65" s="25">
        <v>1.67</v>
      </c>
      <c r="I65" s="31"/>
      <c r="J65" s="31"/>
      <c r="K65" s="35"/>
    </row>
    <row r="66" spans="1:54" x14ac:dyDescent="0.35">
      <c r="C66" s="57"/>
      <c r="D66" s="54"/>
      <c r="E66" s="6"/>
      <c r="F66" s="19"/>
      <c r="G66" s="24"/>
      <c r="H66" s="24"/>
      <c r="I66" s="31"/>
      <c r="J66" s="31"/>
      <c r="K66" s="35"/>
    </row>
    <row r="67" spans="1:54" x14ac:dyDescent="0.35">
      <c r="A67" s="10"/>
      <c r="B67" s="28"/>
      <c r="C67" s="58" t="s">
        <v>25</v>
      </c>
      <c r="D67" s="54"/>
      <c r="E67" s="6"/>
      <c r="F67" s="19"/>
      <c r="G67" s="24"/>
      <c r="H67" s="24"/>
      <c r="I67" s="31"/>
      <c r="J67" s="31"/>
      <c r="K67" s="35"/>
    </row>
    <row r="68" spans="1:54" s="2" customFormat="1" ht="13.5" x14ac:dyDescent="0.35">
      <c r="A68" s="28"/>
      <c r="B68" s="28"/>
      <c r="C68" s="57" t="s">
        <v>4819</v>
      </c>
      <c r="D68" s="54"/>
      <c r="E68" s="6"/>
      <c r="F68" s="19"/>
      <c r="G68" s="24" t="s">
        <v>2</v>
      </c>
      <c r="H68" s="24" t="s">
        <v>2</v>
      </c>
      <c r="I68" s="31"/>
      <c r="J68" s="31"/>
      <c r="K68" s="35"/>
      <c r="L68" s="3"/>
      <c r="AI68" s="3"/>
      <c r="AV68" s="3"/>
      <c r="AX68" s="3"/>
      <c r="BB68" s="3"/>
    </row>
    <row r="69" spans="1:54" x14ac:dyDescent="0.35">
      <c r="B69" s="8"/>
      <c r="C69" s="57" t="s">
        <v>187</v>
      </c>
      <c r="D69" s="54"/>
      <c r="E69" s="6"/>
      <c r="F69" s="19"/>
      <c r="G69" s="24">
        <v>6468.04</v>
      </c>
      <c r="H69" s="24">
        <v>2.4299999999999997</v>
      </c>
      <c r="I69" s="31"/>
      <c r="J69" s="31"/>
      <c r="K69" s="35"/>
    </row>
    <row r="70" spans="1:54" x14ac:dyDescent="0.35">
      <c r="C70" s="58" t="s">
        <v>174</v>
      </c>
      <c r="D70" s="54"/>
      <c r="E70" s="6"/>
      <c r="F70" s="19"/>
      <c r="G70" s="25">
        <v>6468.04</v>
      </c>
      <c r="H70" s="25">
        <v>2.4299999999999997</v>
      </c>
      <c r="I70" s="31"/>
      <c r="J70" s="31"/>
      <c r="K70" s="35"/>
    </row>
    <row r="71" spans="1:54" x14ac:dyDescent="0.35">
      <c r="C71" s="57"/>
      <c r="D71" s="54"/>
      <c r="E71" s="6"/>
      <c r="F71" s="19"/>
      <c r="G71" s="24"/>
      <c r="H71" s="24"/>
      <c r="I71" s="31"/>
      <c r="J71" s="31"/>
      <c r="K71" s="35"/>
    </row>
    <row r="72" spans="1:54" x14ac:dyDescent="0.35">
      <c r="C72" s="60" t="s">
        <v>188</v>
      </c>
      <c r="D72" s="55"/>
      <c r="E72" s="5"/>
      <c r="F72" s="20"/>
      <c r="G72" s="26">
        <v>266884.99</v>
      </c>
      <c r="H72" s="26">
        <v>100</v>
      </c>
      <c r="I72" s="32"/>
      <c r="J72" s="32"/>
      <c r="K72" s="36"/>
    </row>
    <row r="75" spans="1:54" x14ac:dyDescent="0.35">
      <c r="C75" s="1" t="s">
        <v>189</v>
      </c>
    </row>
    <row r="76" spans="1:54" x14ac:dyDescent="0.35">
      <c r="C76" s="37" t="s">
        <v>190</v>
      </c>
      <c r="D76" s="37"/>
      <c r="E76" s="37"/>
      <c r="F76" s="37"/>
      <c r="G76" s="37"/>
      <c r="H76" s="37"/>
      <c r="I76" s="37"/>
      <c r="J76" s="37"/>
      <c r="K76" s="37"/>
    </row>
    <row r="77" spans="1:54" x14ac:dyDescent="0.35">
      <c r="C77" s="2" t="s">
        <v>191</v>
      </c>
    </row>
    <row r="78" spans="1:54" x14ac:dyDescent="0.35">
      <c r="C78" s="2" t="s">
        <v>192</v>
      </c>
    </row>
    <row r="79" spans="1:54" ht="30" customHeight="1" x14ac:dyDescent="0.35">
      <c r="C79" s="83" t="s">
        <v>193</v>
      </c>
      <c r="D79" s="84"/>
      <c r="E79" s="84"/>
      <c r="F79" s="84"/>
      <c r="G79" s="84"/>
      <c r="H79" s="84"/>
      <c r="I79" s="84"/>
      <c r="J79" s="84"/>
      <c r="K79" s="84"/>
    </row>
    <row r="80" spans="1:54" x14ac:dyDescent="0.35">
      <c r="C80" s="2" t="s">
        <v>194</v>
      </c>
    </row>
    <row r="82" spans="3:6" x14ac:dyDescent="0.35">
      <c r="C82" s="80" t="s">
        <v>4901</v>
      </c>
      <c r="E82" s="80" t="s">
        <v>4902</v>
      </c>
      <c r="F82" s="81"/>
    </row>
    <row r="83" spans="3:6" x14ac:dyDescent="0.35">
      <c r="E83" s="2" t="s">
        <v>4959</v>
      </c>
    </row>
  </sheetData>
  <mergeCells count="1">
    <mergeCell ref="C79:K79"/>
  </mergeCells>
  <hyperlinks>
    <hyperlink ref="J2" location="'Index'!A1" display="'Index'!A1" xr:uid="{B2B93D4C-3D3F-4EB2-B044-15EFE3F28196}"/>
  </hyperlinks>
  <pageMargins left="0.7" right="0.7" top="0.75" bottom="0.75" header="0.3" footer="0.3"/>
  <pageSetup orientation="portrait" horizontalDpi="4294967293"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63B88-4CEA-4F93-922F-28FE04C299DF}">
  <sheetPr codeName="Sheet1105"/>
  <dimension ref="A1:IV84"/>
  <sheetViews>
    <sheetView showGridLines="0" zoomScale="90" zoomScaleNormal="90" workbookViewId="0">
      <pane ySplit="6" topLeftCell="A64"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4393</v>
      </c>
      <c r="J2" s="38" t="s">
        <v>4601</v>
      </c>
    </row>
    <row r="3" spans="1:54" ht="16" x14ac:dyDescent="0.4">
      <c r="C3" s="1" t="s">
        <v>28</v>
      </c>
      <c r="D3" s="21" t="s">
        <v>4394</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4395</v>
      </c>
      <c r="C26" s="57" t="s">
        <v>4396</v>
      </c>
      <c r="D26" s="54" t="s">
        <v>4397</v>
      </c>
      <c r="E26" s="6" t="s">
        <v>698</v>
      </c>
      <c r="F26" s="19">
        <v>3000000</v>
      </c>
      <c r="G26" s="24">
        <v>3057.44</v>
      </c>
      <c r="H26" s="24">
        <v>19.93</v>
      </c>
      <c r="I26" s="31">
        <v>7.0366315000000004</v>
      </c>
      <c r="J26" s="31"/>
      <c r="K26" s="35"/>
    </row>
    <row r="27" spans="1:11" x14ac:dyDescent="0.35">
      <c r="B27" s="8" t="s">
        <v>3015</v>
      </c>
      <c r="C27" s="57" t="s">
        <v>3016</v>
      </c>
      <c r="D27" s="54" t="s">
        <v>3017</v>
      </c>
      <c r="E27" s="6" t="s">
        <v>698</v>
      </c>
      <c r="F27" s="19">
        <v>3000000</v>
      </c>
      <c r="G27" s="24">
        <v>3049.73</v>
      </c>
      <c r="H27" s="24">
        <v>19.88</v>
      </c>
      <c r="I27" s="31">
        <v>6.9917265000000004</v>
      </c>
      <c r="J27" s="31"/>
      <c r="K27" s="35"/>
    </row>
    <row r="28" spans="1:11" x14ac:dyDescent="0.35">
      <c r="B28" s="8" t="s">
        <v>4398</v>
      </c>
      <c r="C28" s="57" t="s">
        <v>4399</v>
      </c>
      <c r="D28" s="54" t="s">
        <v>4400</v>
      </c>
      <c r="E28" s="6" t="s">
        <v>698</v>
      </c>
      <c r="F28" s="19">
        <v>3000000</v>
      </c>
      <c r="G28" s="24">
        <v>3041.48</v>
      </c>
      <c r="H28" s="24">
        <v>19.829999999999998</v>
      </c>
      <c r="I28" s="31">
        <v>7.0223747000000003</v>
      </c>
      <c r="J28" s="31"/>
      <c r="K28" s="35"/>
    </row>
    <row r="29" spans="1:11" x14ac:dyDescent="0.35">
      <c r="B29" s="8" t="s">
        <v>4401</v>
      </c>
      <c r="C29" s="57" t="s">
        <v>4402</v>
      </c>
      <c r="D29" s="54" t="s">
        <v>4403</v>
      </c>
      <c r="E29" s="6" t="s">
        <v>698</v>
      </c>
      <c r="F29" s="19">
        <v>2000000</v>
      </c>
      <c r="G29" s="24">
        <v>1978.61</v>
      </c>
      <c r="H29" s="24">
        <v>12.9</v>
      </c>
      <c r="I29" s="31">
        <v>6.9874435000000004</v>
      </c>
      <c r="J29" s="31"/>
      <c r="K29" s="35"/>
    </row>
    <row r="30" spans="1:11" x14ac:dyDescent="0.35">
      <c r="B30" s="8" t="s">
        <v>4404</v>
      </c>
      <c r="C30" s="57" t="s">
        <v>4405</v>
      </c>
      <c r="D30" s="54" t="s">
        <v>4406</v>
      </c>
      <c r="E30" s="6" t="s">
        <v>698</v>
      </c>
      <c r="F30" s="19">
        <v>500000</v>
      </c>
      <c r="G30" s="24">
        <v>509.69</v>
      </c>
      <c r="H30" s="24">
        <v>3.32</v>
      </c>
      <c r="I30" s="31">
        <v>7.0160920000000004</v>
      </c>
      <c r="J30" s="31"/>
      <c r="K30" s="35"/>
    </row>
    <row r="31" spans="1:11" x14ac:dyDescent="0.35">
      <c r="B31" s="8" t="s">
        <v>3161</v>
      </c>
      <c r="C31" s="57" t="s">
        <v>3162</v>
      </c>
      <c r="D31" s="54" t="s">
        <v>3163</v>
      </c>
      <c r="E31" s="6" t="s">
        <v>698</v>
      </c>
      <c r="F31" s="19">
        <v>500000</v>
      </c>
      <c r="G31" s="24">
        <v>507.58</v>
      </c>
      <c r="H31" s="24">
        <v>3.31</v>
      </c>
      <c r="I31" s="31">
        <v>7.0035641999999996</v>
      </c>
      <c r="J31" s="31"/>
      <c r="K31" s="35"/>
    </row>
    <row r="32" spans="1:11" x14ac:dyDescent="0.35">
      <c r="B32" s="8" t="s">
        <v>4407</v>
      </c>
      <c r="C32" s="57" t="s">
        <v>4408</v>
      </c>
      <c r="D32" s="54" t="s">
        <v>4409</v>
      </c>
      <c r="E32" s="6" t="s">
        <v>698</v>
      </c>
      <c r="F32" s="19">
        <v>500000</v>
      </c>
      <c r="G32" s="24">
        <v>500.91</v>
      </c>
      <c r="H32" s="24">
        <v>3.27</v>
      </c>
      <c r="I32" s="31">
        <v>6.9513166000000002</v>
      </c>
      <c r="J32" s="31"/>
      <c r="K32" s="35"/>
    </row>
    <row r="33" spans="1:11" x14ac:dyDescent="0.35">
      <c r="B33" s="8" t="s">
        <v>3167</v>
      </c>
      <c r="C33" s="57" t="s">
        <v>3168</v>
      </c>
      <c r="D33" s="54" t="s">
        <v>3169</v>
      </c>
      <c r="E33" s="6" t="s">
        <v>698</v>
      </c>
      <c r="F33" s="19">
        <v>270000</v>
      </c>
      <c r="G33" s="24">
        <v>274.12</v>
      </c>
      <c r="H33" s="24">
        <v>1.79</v>
      </c>
      <c r="I33" s="31">
        <v>7.0159314999999998</v>
      </c>
      <c r="J33" s="31"/>
      <c r="K33" s="35"/>
    </row>
    <row r="34" spans="1:11" x14ac:dyDescent="0.35">
      <c r="C34" s="58" t="s">
        <v>174</v>
      </c>
      <c r="D34" s="54"/>
      <c r="E34" s="6"/>
      <c r="F34" s="19"/>
      <c r="G34" s="25">
        <v>12919.56</v>
      </c>
      <c r="H34" s="25">
        <v>84.23</v>
      </c>
      <c r="I34" s="31"/>
      <c r="J34" s="31"/>
      <c r="K34" s="35"/>
    </row>
    <row r="35" spans="1:11" x14ac:dyDescent="0.35">
      <c r="C35" s="57"/>
      <c r="D35" s="54"/>
      <c r="E35" s="6"/>
      <c r="F35" s="19"/>
      <c r="G35" s="24"/>
      <c r="H35" s="24"/>
      <c r="I35" s="31"/>
      <c r="J35" s="31"/>
      <c r="K35" s="35"/>
    </row>
    <row r="36" spans="1:11" x14ac:dyDescent="0.35">
      <c r="A36" s="10"/>
      <c r="B36" s="28"/>
      <c r="C36" s="58" t="s">
        <v>11</v>
      </c>
      <c r="D36" s="54"/>
      <c r="E36" s="6"/>
      <c r="F36" s="19"/>
      <c r="G36" s="24"/>
      <c r="H36" s="24"/>
      <c r="I36" s="31"/>
      <c r="J36" s="31"/>
      <c r="K36" s="35"/>
    </row>
    <row r="37" spans="1:11" x14ac:dyDescent="0.35">
      <c r="A37" s="28"/>
      <c r="B37" s="28"/>
      <c r="C37" s="58" t="s">
        <v>13</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A39" s="28"/>
      <c r="B39" s="28"/>
      <c r="C39" s="58" t="s">
        <v>14</v>
      </c>
      <c r="D39" s="54"/>
      <c r="E39" s="6"/>
      <c r="F39" s="19"/>
      <c r="G39" s="24" t="s">
        <v>2</v>
      </c>
      <c r="H39" s="24" t="s">
        <v>2</v>
      </c>
      <c r="I39" s="31"/>
      <c r="J39" s="31"/>
      <c r="K39" s="35"/>
    </row>
    <row r="40" spans="1:11" x14ac:dyDescent="0.35">
      <c r="A40" s="28"/>
      <c r="B40" s="28"/>
      <c r="C40" s="58"/>
      <c r="D40" s="54"/>
      <c r="E40" s="6"/>
      <c r="F40" s="19"/>
      <c r="G40" s="24"/>
      <c r="H40" s="24"/>
      <c r="I40" s="31"/>
      <c r="J40" s="31"/>
      <c r="K40" s="35"/>
    </row>
    <row r="41" spans="1:11" x14ac:dyDescent="0.35">
      <c r="A41" s="28"/>
      <c r="B41" s="28"/>
      <c r="C41" s="58" t="s">
        <v>15</v>
      </c>
      <c r="D41" s="54"/>
      <c r="E41" s="6"/>
      <c r="F41" s="19"/>
      <c r="G41" s="24" t="s">
        <v>2</v>
      </c>
      <c r="H41" s="24" t="s">
        <v>2</v>
      </c>
      <c r="I41" s="31"/>
      <c r="J41" s="31"/>
      <c r="K41" s="35"/>
    </row>
    <row r="42" spans="1:11" x14ac:dyDescent="0.35">
      <c r="A42" s="28"/>
      <c r="B42" s="28"/>
      <c r="C42" s="58"/>
      <c r="D42" s="54"/>
      <c r="E42" s="6"/>
      <c r="F42" s="19"/>
      <c r="G42" s="24"/>
      <c r="H42" s="24"/>
      <c r="I42" s="31"/>
      <c r="J42" s="31"/>
      <c r="K42" s="35"/>
    </row>
    <row r="43" spans="1:11" x14ac:dyDescent="0.35">
      <c r="A43" s="28"/>
      <c r="B43" s="28"/>
      <c r="C43" s="58" t="s">
        <v>16</v>
      </c>
      <c r="D43" s="54"/>
      <c r="E43" s="6"/>
      <c r="F43" s="19"/>
      <c r="G43" s="24" t="s">
        <v>2</v>
      </c>
      <c r="H43" s="24" t="s">
        <v>2</v>
      </c>
      <c r="I43" s="31"/>
      <c r="J43" s="31"/>
      <c r="K43" s="35"/>
    </row>
    <row r="44" spans="1:11" x14ac:dyDescent="0.35">
      <c r="A44" s="28"/>
      <c r="B44" s="28"/>
      <c r="C44" s="58"/>
      <c r="D44" s="54"/>
      <c r="E44" s="6"/>
      <c r="F44" s="19"/>
      <c r="G44" s="24"/>
      <c r="H44" s="24"/>
      <c r="I44" s="31"/>
      <c r="J44" s="31"/>
      <c r="K44" s="35"/>
    </row>
    <row r="45" spans="1:11" x14ac:dyDescent="0.35">
      <c r="C45" s="59" t="s">
        <v>17</v>
      </c>
      <c r="D45" s="54"/>
      <c r="E45" s="6"/>
      <c r="F45" s="19"/>
      <c r="G45" s="24"/>
      <c r="H45" s="24"/>
      <c r="I45" s="31"/>
      <c r="J45" s="31"/>
      <c r="K45" s="35"/>
    </row>
    <row r="46" spans="1:11" x14ac:dyDescent="0.35">
      <c r="B46" s="8" t="s">
        <v>3066</v>
      </c>
      <c r="C46" s="57" t="s">
        <v>3067</v>
      </c>
      <c r="D46" s="54" t="s">
        <v>3068</v>
      </c>
      <c r="E46" s="6" t="s">
        <v>698</v>
      </c>
      <c r="F46" s="19">
        <v>740000</v>
      </c>
      <c r="G46" s="24">
        <v>678.86</v>
      </c>
      <c r="H46" s="24">
        <v>4.43</v>
      </c>
      <c r="I46" s="31">
        <v>6.8582593999999997</v>
      </c>
      <c r="J46" s="31"/>
      <c r="K46" s="35"/>
    </row>
    <row r="47" spans="1:11" x14ac:dyDescent="0.35">
      <c r="B47" s="8" t="s">
        <v>3063</v>
      </c>
      <c r="C47" s="57" t="s">
        <v>3064</v>
      </c>
      <c r="D47" s="54" t="s">
        <v>3065</v>
      </c>
      <c r="E47" s="6" t="s">
        <v>698</v>
      </c>
      <c r="F47" s="19">
        <v>550000</v>
      </c>
      <c r="G47" s="24">
        <v>501.57</v>
      </c>
      <c r="H47" s="24">
        <v>3.27</v>
      </c>
      <c r="I47" s="31">
        <v>6.8483685999999997</v>
      </c>
      <c r="J47" s="31"/>
      <c r="K47" s="35"/>
    </row>
    <row r="48" spans="1:11" x14ac:dyDescent="0.35">
      <c r="B48" s="8" t="s">
        <v>3054</v>
      </c>
      <c r="C48" s="57" t="s">
        <v>3055</v>
      </c>
      <c r="D48" s="54" t="s">
        <v>3056</v>
      </c>
      <c r="E48" s="6" t="s">
        <v>698</v>
      </c>
      <c r="F48" s="19">
        <v>485000</v>
      </c>
      <c r="G48" s="24">
        <v>453.37</v>
      </c>
      <c r="H48" s="24">
        <v>2.96</v>
      </c>
      <c r="I48" s="31">
        <v>6.7619978999999999</v>
      </c>
      <c r="J48" s="31"/>
      <c r="K48" s="35"/>
    </row>
    <row r="49" spans="1:11" x14ac:dyDescent="0.35">
      <c r="B49" s="8" t="s">
        <v>3078</v>
      </c>
      <c r="C49" s="57" t="s">
        <v>3079</v>
      </c>
      <c r="D49" s="54" t="s">
        <v>3080</v>
      </c>
      <c r="E49" s="6" t="s">
        <v>698</v>
      </c>
      <c r="F49" s="19">
        <v>300000</v>
      </c>
      <c r="G49" s="24">
        <v>280.08</v>
      </c>
      <c r="H49" s="24">
        <v>1.83</v>
      </c>
      <c r="I49" s="31">
        <v>6.7630309000000004</v>
      </c>
      <c r="J49" s="31"/>
      <c r="K49" s="35"/>
    </row>
    <row r="50" spans="1:11" x14ac:dyDescent="0.35">
      <c r="B50" s="8" t="s">
        <v>3060</v>
      </c>
      <c r="C50" s="57" t="s">
        <v>3061</v>
      </c>
      <c r="D50" s="54" t="s">
        <v>3062</v>
      </c>
      <c r="E50" s="6" t="s">
        <v>698</v>
      </c>
      <c r="F50" s="19">
        <v>102400</v>
      </c>
      <c r="G50" s="24">
        <v>94.06</v>
      </c>
      <c r="H50" s="24">
        <v>0.61</v>
      </c>
      <c r="I50" s="31">
        <v>6.8572262000000004</v>
      </c>
      <c r="J50" s="31"/>
      <c r="K50" s="35"/>
    </row>
    <row r="51" spans="1:11" x14ac:dyDescent="0.35">
      <c r="C51" s="58" t="s">
        <v>174</v>
      </c>
      <c r="D51" s="54"/>
      <c r="E51" s="6"/>
      <c r="F51" s="19"/>
      <c r="G51" s="25">
        <v>2007.94</v>
      </c>
      <c r="H51" s="25">
        <v>13.1</v>
      </c>
      <c r="I51" s="31"/>
      <c r="J51" s="31"/>
      <c r="K51" s="35"/>
    </row>
    <row r="52" spans="1:11" x14ac:dyDescent="0.35">
      <c r="C52" s="57"/>
      <c r="D52" s="54"/>
      <c r="E52" s="6"/>
      <c r="F52" s="19"/>
      <c r="G52" s="24"/>
      <c r="H52" s="24"/>
      <c r="I52" s="31"/>
      <c r="J52" s="31"/>
      <c r="K52" s="35"/>
    </row>
    <row r="53" spans="1:11" x14ac:dyDescent="0.35">
      <c r="A53" s="10"/>
      <c r="B53" s="28"/>
      <c r="C53" s="58" t="s">
        <v>18</v>
      </c>
      <c r="D53" s="54"/>
      <c r="E53" s="6"/>
      <c r="F53" s="19"/>
      <c r="G53" s="24"/>
      <c r="H53" s="24"/>
      <c r="I53" s="31"/>
      <c r="J53" s="31"/>
      <c r="K53" s="35"/>
    </row>
    <row r="54" spans="1:11" x14ac:dyDescent="0.35">
      <c r="A54" s="28"/>
      <c r="B54" s="28"/>
      <c r="C54" s="58" t="s">
        <v>19</v>
      </c>
      <c r="D54" s="54"/>
      <c r="E54" s="6"/>
      <c r="F54" s="19"/>
      <c r="G54" s="24" t="s">
        <v>2</v>
      </c>
      <c r="H54" s="24" t="s">
        <v>2</v>
      </c>
      <c r="I54" s="31"/>
      <c r="J54" s="31"/>
      <c r="K54" s="35"/>
    </row>
    <row r="55" spans="1:11" x14ac:dyDescent="0.35">
      <c r="A55" s="28"/>
      <c r="B55" s="28"/>
      <c r="C55" s="58"/>
      <c r="D55" s="54"/>
      <c r="E55" s="6"/>
      <c r="F55" s="19"/>
      <c r="G55" s="24"/>
      <c r="H55" s="24"/>
      <c r="I55" s="31"/>
      <c r="J55" s="31"/>
      <c r="K55" s="35"/>
    </row>
    <row r="56" spans="1:11" x14ac:dyDescent="0.35">
      <c r="A56" s="28"/>
      <c r="B56" s="28"/>
      <c r="C56" s="58" t="s">
        <v>20</v>
      </c>
      <c r="D56" s="54"/>
      <c r="E56" s="6"/>
      <c r="F56" s="19"/>
      <c r="G56" s="24" t="s">
        <v>2</v>
      </c>
      <c r="H56" s="24" t="s">
        <v>2</v>
      </c>
      <c r="I56" s="31"/>
      <c r="J56" s="31"/>
      <c r="K56" s="35"/>
    </row>
    <row r="57" spans="1:11" x14ac:dyDescent="0.35">
      <c r="A57" s="28"/>
      <c r="B57" s="28"/>
      <c r="C57" s="58"/>
      <c r="D57" s="54"/>
      <c r="E57" s="6"/>
      <c r="F57" s="19"/>
      <c r="G57" s="24"/>
      <c r="H57" s="24"/>
      <c r="I57" s="31"/>
      <c r="J57" s="31"/>
      <c r="K57" s="35"/>
    </row>
    <row r="58" spans="1:11" x14ac:dyDescent="0.35">
      <c r="A58" s="28"/>
      <c r="B58" s="28"/>
      <c r="C58" s="58" t="s">
        <v>21</v>
      </c>
      <c r="D58" s="54"/>
      <c r="E58" s="6"/>
      <c r="F58" s="19"/>
      <c r="G58" s="24" t="s">
        <v>2</v>
      </c>
      <c r="H58" s="24" t="s">
        <v>2</v>
      </c>
      <c r="I58" s="31"/>
      <c r="J58" s="31"/>
      <c r="K58" s="35"/>
    </row>
    <row r="59" spans="1:11" x14ac:dyDescent="0.35">
      <c r="A59" s="28"/>
      <c r="B59" s="28"/>
      <c r="C59" s="58"/>
      <c r="D59" s="54"/>
      <c r="E59" s="6"/>
      <c r="F59" s="19"/>
      <c r="G59" s="24"/>
      <c r="H59" s="24"/>
      <c r="I59" s="31"/>
      <c r="J59" s="31"/>
      <c r="K59" s="35"/>
    </row>
    <row r="60" spans="1:11" x14ac:dyDescent="0.35">
      <c r="A60" s="28"/>
      <c r="B60" s="28"/>
      <c r="C60" s="58" t="s">
        <v>22</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A62" s="28"/>
      <c r="B62" s="28"/>
      <c r="C62" s="58" t="s">
        <v>23</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C64" s="59" t="s">
        <v>24</v>
      </c>
      <c r="D64" s="54"/>
      <c r="E64" s="6"/>
      <c r="F64" s="19"/>
      <c r="G64" s="24"/>
      <c r="H64" s="24"/>
      <c r="I64" s="31"/>
      <c r="J64" s="31"/>
      <c r="K64" s="35"/>
    </row>
    <row r="65" spans="1:54" x14ac:dyDescent="0.35">
      <c r="B65" s="8" t="s">
        <v>185</v>
      </c>
      <c r="C65" s="57" t="s">
        <v>186</v>
      </c>
      <c r="D65" s="54"/>
      <c r="E65" s="6"/>
      <c r="F65" s="19"/>
      <c r="G65" s="24">
        <v>246.27</v>
      </c>
      <c r="H65" s="24">
        <v>1.61</v>
      </c>
      <c r="I65" s="31"/>
      <c r="J65" s="31"/>
      <c r="K65" s="35"/>
    </row>
    <row r="66" spans="1:54" x14ac:dyDescent="0.35">
      <c r="C66" s="58" t="s">
        <v>174</v>
      </c>
      <c r="D66" s="54"/>
      <c r="E66" s="6"/>
      <c r="F66" s="19"/>
      <c r="G66" s="25">
        <v>246.27</v>
      </c>
      <c r="H66" s="25">
        <v>1.61</v>
      </c>
      <c r="I66" s="31"/>
      <c r="J66" s="31"/>
      <c r="K66" s="35"/>
    </row>
    <row r="67" spans="1:54" x14ac:dyDescent="0.35">
      <c r="C67" s="57"/>
      <c r="D67" s="54"/>
      <c r="E67" s="6"/>
      <c r="F67" s="19"/>
      <c r="G67" s="24"/>
      <c r="H67" s="24"/>
      <c r="I67" s="31"/>
      <c r="J67" s="31"/>
      <c r="K67" s="35"/>
    </row>
    <row r="68" spans="1:54" x14ac:dyDescent="0.35">
      <c r="A68" s="10"/>
      <c r="B68" s="28"/>
      <c r="C68" s="58" t="s">
        <v>25</v>
      </c>
      <c r="D68" s="54"/>
      <c r="E68" s="6"/>
      <c r="F68" s="19"/>
      <c r="G68" s="24"/>
      <c r="H68" s="24"/>
      <c r="I68" s="31"/>
      <c r="J68" s="31"/>
      <c r="K68" s="35"/>
    </row>
    <row r="69" spans="1:54" s="2" customFormat="1" ht="13.5" x14ac:dyDescent="0.35">
      <c r="A69" s="28"/>
      <c r="B69" s="28"/>
      <c r="C69" s="57" t="s">
        <v>4819</v>
      </c>
      <c r="D69" s="54"/>
      <c r="E69" s="6"/>
      <c r="F69" s="19"/>
      <c r="G69" s="24" t="s">
        <v>2</v>
      </c>
      <c r="H69" s="24" t="s">
        <v>2</v>
      </c>
      <c r="I69" s="31"/>
      <c r="J69" s="31"/>
      <c r="K69" s="35"/>
      <c r="L69" s="3"/>
      <c r="AI69" s="3"/>
      <c r="AV69" s="3"/>
      <c r="AX69" s="3"/>
      <c r="BB69" s="3"/>
    </row>
    <row r="70" spans="1:54" x14ac:dyDescent="0.35">
      <c r="B70" s="8"/>
      <c r="C70" s="57" t="s">
        <v>187</v>
      </c>
      <c r="D70" s="54"/>
      <c r="E70" s="6"/>
      <c r="F70" s="19"/>
      <c r="G70" s="24">
        <v>163.69</v>
      </c>
      <c r="H70" s="24">
        <v>1.06</v>
      </c>
      <c r="I70" s="31"/>
      <c r="J70" s="31"/>
      <c r="K70" s="35"/>
    </row>
    <row r="71" spans="1:54" x14ac:dyDescent="0.35">
      <c r="C71" s="58" t="s">
        <v>174</v>
      </c>
      <c r="D71" s="54"/>
      <c r="E71" s="6"/>
      <c r="F71" s="19"/>
      <c r="G71" s="25">
        <v>163.69</v>
      </c>
      <c r="H71" s="25">
        <v>1.06</v>
      </c>
      <c r="I71" s="31"/>
      <c r="J71" s="31"/>
      <c r="K71" s="35"/>
    </row>
    <row r="72" spans="1:54" x14ac:dyDescent="0.35">
      <c r="C72" s="57"/>
      <c r="D72" s="54"/>
      <c r="E72" s="6"/>
      <c r="F72" s="19"/>
      <c r="G72" s="24"/>
      <c r="H72" s="24"/>
      <c r="I72" s="31"/>
      <c r="J72" s="31"/>
      <c r="K72" s="35"/>
    </row>
    <row r="73" spans="1:54" x14ac:dyDescent="0.35">
      <c r="C73" s="60" t="s">
        <v>188</v>
      </c>
      <c r="D73" s="55"/>
      <c r="E73" s="5"/>
      <c r="F73" s="20"/>
      <c r="G73" s="26">
        <v>15337.46</v>
      </c>
      <c r="H73" s="26">
        <v>100</v>
      </c>
      <c r="I73" s="32"/>
      <c r="J73" s="32"/>
      <c r="K73" s="36"/>
    </row>
    <row r="76" spans="1:54" x14ac:dyDescent="0.35">
      <c r="C76" s="1" t="s">
        <v>189</v>
      </c>
    </row>
    <row r="77" spans="1:54" x14ac:dyDescent="0.35">
      <c r="C77" s="37" t="s">
        <v>190</v>
      </c>
      <c r="D77" s="37"/>
      <c r="E77" s="37"/>
      <c r="F77" s="37"/>
      <c r="G77" s="37"/>
      <c r="H77" s="37"/>
      <c r="I77" s="37"/>
      <c r="J77" s="37"/>
      <c r="K77" s="37"/>
    </row>
    <row r="78" spans="1:54" x14ac:dyDescent="0.35">
      <c r="C78" s="2" t="s">
        <v>191</v>
      </c>
    </row>
    <row r="79" spans="1:54" x14ac:dyDescent="0.35">
      <c r="C79" s="2" t="s">
        <v>192</v>
      </c>
    </row>
    <row r="80" spans="1:54" ht="30" customHeight="1" x14ac:dyDescent="0.35">
      <c r="C80" s="83" t="s">
        <v>193</v>
      </c>
      <c r="D80" s="84"/>
      <c r="E80" s="84"/>
      <c r="F80" s="84"/>
      <c r="G80" s="84"/>
      <c r="H80" s="84"/>
      <c r="I80" s="84"/>
      <c r="J80" s="84"/>
      <c r="K80" s="84"/>
    </row>
    <row r="81" spans="3:6" x14ac:dyDescent="0.35">
      <c r="C81" s="2" t="s">
        <v>194</v>
      </c>
    </row>
    <row r="83" spans="3:6" x14ac:dyDescent="0.35">
      <c r="C83" s="80" t="s">
        <v>4901</v>
      </c>
      <c r="E83" s="80" t="s">
        <v>4902</v>
      </c>
      <c r="F83" s="81"/>
    </row>
    <row r="84" spans="3:6" x14ac:dyDescent="0.35">
      <c r="E84" s="2" t="s">
        <v>4944</v>
      </c>
    </row>
  </sheetData>
  <mergeCells count="1">
    <mergeCell ref="C80:K80"/>
  </mergeCells>
  <hyperlinks>
    <hyperlink ref="J2" location="'Index'!A1" display="'Index'!A1" xr:uid="{4F206DE6-E368-44CB-A7D5-9130E19B7FA7}"/>
  </hyperlinks>
  <pageMargins left="0.7" right="0.7" top="0.75" bottom="0.75" header="0.3" footer="0.3"/>
  <pageSetup orientation="portrait" horizontalDpi="4294967293"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90F5D-0701-4F5E-A165-8DDC1ACA0013}">
  <sheetPr codeName="Sheet1106"/>
  <dimension ref="A1:IV83"/>
  <sheetViews>
    <sheetView showGridLines="0" zoomScale="90" zoomScaleNormal="90" workbookViewId="0">
      <pane ySplit="6" topLeftCell="A64"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4410</v>
      </c>
      <c r="J2" s="38" t="s">
        <v>4601</v>
      </c>
    </row>
    <row r="3" spans="1:54" ht="16" x14ac:dyDescent="0.4">
      <c r="C3" s="1" t="s">
        <v>28</v>
      </c>
      <c r="D3" s="21" t="s">
        <v>4411</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2364</v>
      </c>
      <c r="C18" s="57" t="s">
        <v>1185</v>
      </c>
      <c r="D18" s="54" t="s">
        <v>2365</v>
      </c>
      <c r="E18" s="6" t="s">
        <v>607</v>
      </c>
      <c r="F18" s="19">
        <v>1000</v>
      </c>
      <c r="G18" s="24">
        <v>998.51</v>
      </c>
      <c r="H18" s="24">
        <v>6.22</v>
      </c>
      <c r="I18" s="31">
        <v>7.71</v>
      </c>
      <c r="J18" s="31"/>
      <c r="K18" s="35"/>
    </row>
    <row r="19" spans="2:11" x14ac:dyDescent="0.35">
      <c r="B19" s="8" t="s">
        <v>1160</v>
      </c>
      <c r="C19" s="57" t="s">
        <v>612</v>
      </c>
      <c r="D19" s="54" t="s">
        <v>1161</v>
      </c>
      <c r="E19" s="6" t="s">
        <v>607</v>
      </c>
      <c r="F19" s="19">
        <v>1000</v>
      </c>
      <c r="G19" s="24">
        <v>997.87</v>
      </c>
      <c r="H19" s="24">
        <v>6.21</v>
      </c>
      <c r="I19" s="31">
        <v>7.7</v>
      </c>
      <c r="J19" s="31"/>
      <c r="K19" s="35" t="s">
        <v>586</v>
      </c>
    </row>
    <row r="20" spans="2:11" x14ac:dyDescent="0.35">
      <c r="B20" s="8" t="s">
        <v>2653</v>
      </c>
      <c r="C20" s="57" t="s">
        <v>1022</v>
      </c>
      <c r="D20" s="54" t="s">
        <v>2654</v>
      </c>
      <c r="E20" s="6" t="s">
        <v>607</v>
      </c>
      <c r="F20" s="19">
        <v>20</v>
      </c>
      <c r="G20" s="24">
        <v>201.72</v>
      </c>
      <c r="H20" s="24">
        <v>1.26</v>
      </c>
      <c r="I20" s="31">
        <v>7.34</v>
      </c>
      <c r="J20" s="31"/>
      <c r="K20" s="35" t="s">
        <v>586</v>
      </c>
    </row>
    <row r="21" spans="2:11" x14ac:dyDescent="0.35">
      <c r="B21" s="8" t="s">
        <v>3456</v>
      </c>
      <c r="C21" s="57" t="s">
        <v>1022</v>
      </c>
      <c r="D21" s="54" t="s">
        <v>3457</v>
      </c>
      <c r="E21" s="6" t="s">
        <v>607</v>
      </c>
      <c r="F21" s="19">
        <v>100</v>
      </c>
      <c r="G21" s="24">
        <v>99.95</v>
      </c>
      <c r="H21" s="24">
        <v>0.62</v>
      </c>
      <c r="I21" s="31">
        <v>7.34</v>
      </c>
      <c r="J21" s="31"/>
      <c r="K21" s="35"/>
    </row>
    <row r="22" spans="2:11" x14ac:dyDescent="0.35">
      <c r="C22" s="58" t="s">
        <v>174</v>
      </c>
      <c r="D22" s="54"/>
      <c r="E22" s="6"/>
      <c r="F22" s="19"/>
      <c r="G22" s="25">
        <v>2298.0500000000002</v>
      </c>
      <c r="H22" s="25">
        <v>14.31</v>
      </c>
      <c r="I22" s="31"/>
      <c r="J22" s="31"/>
      <c r="K22" s="35"/>
    </row>
    <row r="23" spans="2:11" x14ac:dyDescent="0.35">
      <c r="C23" s="57"/>
      <c r="D23" s="54"/>
      <c r="E23" s="6"/>
      <c r="F23" s="19"/>
      <c r="G23" s="24"/>
      <c r="H23" s="24"/>
      <c r="I23" s="31"/>
      <c r="J23" s="31"/>
      <c r="K23" s="35"/>
    </row>
    <row r="24" spans="2:11" x14ac:dyDescent="0.35">
      <c r="C24" s="58" t="s">
        <v>7</v>
      </c>
      <c r="D24" s="54"/>
      <c r="E24" s="6"/>
      <c r="F24" s="19"/>
      <c r="G24" s="24" t="s">
        <v>2</v>
      </c>
      <c r="H24" s="24" t="s">
        <v>2</v>
      </c>
      <c r="I24" s="31"/>
      <c r="J24" s="31"/>
      <c r="K24" s="35"/>
    </row>
    <row r="25" spans="2:11" x14ac:dyDescent="0.35">
      <c r="C25" s="57"/>
      <c r="D25" s="54"/>
      <c r="E25" s="6"/>
      <c r="F25" s="19"/>
      <c r="G25" s="24"/>
      <c r="H25" s="24"/>
      <c r="I25" s="31"/>
      <c r="J25" s="31"/>
      <c r="K25" s="35"/>
    </row>
    <row r="26" spans="2:11" x14ac:dyDescent="0.35">
      <c r="C26" s="58" t="s">
        <v>8</v>
      </c>
      <c r="D26" s="54"/>
      <c r="E26" s="6"/>
      <c r="F26" s="19"/>
      <c r="G26" s="24" t="s">
        <v>2</v>
      </c>
      <c r="H26" s="24" t="s">
        <v>2</v>
      </c>
      <c r="I26" s="31"/>
      <c r="J26" s="31"/>
      <c r="K26" s="35"/>
    </row>
    <row r="27" spans="2:11" x14ac:dyDescent="0.35">
      <c r="C27" s="57"/>
      <c r="D27" s="54"/>
      <c r="E27" s="6"/>
      <c r="F27" s="19"/>
      <c r="G27" s="24"/>
      <c r="H27" s="24"/>
      <c r="I27" s="31"/>
      <c r="J27" s="31"/>
      <c r="K27" s="35"/>
    </row>
    <row r="28" spans="2:11" x14ac:dyDescent="0.35">
      <c r="C28" s="58" t="s">
        <v>9</v>
      </c>
      <c r="D28" s="54"/>
      <c r="E28" s="6"/>
      <c r="F28" s="19"/>
      <c r="G28" s="24" t="s">
        <v>2</v>
      </c>
      <c r="H28" s="24" t="s">
        <v>2</v>
      </c>
      <c r="I28" s="31"/>
      <c r="J28" s="31"/>
      <c r="K28" s="35"/>
    </row>
    <row r="29" spans="2:11" x14ac:dyDescent="0.35">
      <c r="C29" s="57"/>
      <c r="D29" s="54"/>
      <c r="E29" s="6"/>
      <c r="F29" s="19"/>
      <c r="G29" s="24"/>
      <c r="H29" s="24"/>
      <c r="I29" s="31"/>
      <c r="J29" s="31"/>
      <c r="K29" s="35"/>
    </row>
    <row r="30" spans="2:11" x14ac:dyDescent="0.35">
      <c r="C30" s="59" t="s">
        <v>10</v>
      </c>
      <c r="D30" s="54"/>
      <c r="E30" s="6"/>
      <c r="F30" s="19"/>
      <c r="G30" s="24"/>
      <c r="H30" s="24"/>
      <c r="I30" s="31"/>
      <c r="J30" s="31"/>
      <c r="K30" s="35"/>
    </row>
    <row r="31" spans="2:11" x14ac:dyDescent="0.35">
      <c r="B31" s="8" t="s">
        <v>3590</v>
      </c>
      <c r="C31" s="57" t="s">
        <v>3591</v>
      </c>
      <c r="D31" s="54" t="s">
        <v>3592</v>
      </c>
      <c r="E31" s="6" t="s">
        <v>698</v>
      </c>
      <c r="F31" s="19">
        <v>1500000</v>
      </c>
      <c r="G31" s="24">
        <v>1529.71</v>
      </c>
      <c r="H31" s="24">
        <v>9.52</v>
      </c>
      <c r="I31" s="31">
        <v>7.0008068000000003</v>
      </c>
      <c r="J31" s="31"/>
      <c r="K31" s="35"/>
    </row>
    <row r="32" spans="2:11" x14ac:dyDescent="0.35">
      <c r="C32" s="58" t="s">
        <v>174</v>
      </c>
      <c r="D32" s="54"/>
      <c r="E32" s="6"/>
      <c r="F32" s="19"/>
      <c r="G32" s="25">
        <v>1529.71</v>
      </c>
      <c r="H32" s="25">
        <v>9.52</v>
      </c>
      <c r="I32" s="31"/>
      <c r="J32" s="31"/>
      <c r="K32" s="35"/>
    </row>
    <row r="33" spans="1:11" x14ac:dyDescent="0.35">
      <c r="C33" s="57"/>
      <c r="D33" s="54"/>
      <c r="E33" s="6"/>
      <c r="F33" s="19"/>
      <c r="G33" s="24"/>
      <c r="H33" s="24"/>
      <c r="I33" s="31"/>
      <c r="J33" s="31"/>
      <c r="K33" s="35"/>
    </row>
    <row r="34" spans="1:11" x14ac:dyDescent="0.35">
      <c r="A34" s="10"/>
      <c r="B34" s="28"/>
      <c r="C34" s="58" t="s">
        <v>11</v>
      </c>
      <c r="D34" s="54"/>
      <c r="E34" s="6"/>
      <c r="F34" s="19"/>
      <c r="G34" s="24"/>
      <c r="H34" s="24"/>
      <c r="I34" s="31"/>
      <c r="J34" s="31"/>
      <c r="K34" s="35"/>
    </row>
    <row r="35" spans="1:11" x14ac:dyDescent="0.35">
      <c r="A35" s="28"/>
      <c r="B35" s="28"/>
      <c r="C35" s="58" t="s">
        <v>13</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A37" s="28"/>
      <c r="B37" s="28"/>
      <c r="C37" s="58" t="s">
        <v>14</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A39" s="28"/>
      <c r="B39" s="28"/>
      <c r="C39" s="58" t="s">
        <v>15</v>
      </c>
      <c r="D39" s="54"/>
      <c r="E39" s="6"/>
      <c r="F39" s="19"/>
      <c r="G39" s="24" t="s">
        <v>2</v>
      </c>
      <c r="H39" s="24" t="s">
        <v>2</v>
      </c>
      <c r="I39" s="31"/>
      <c r="J39" s="31"/>
      <c r="K39" s="35"/>
    </row>
    <row r="40" spans="1:11" x14ac:dyDescent="0.35">
      <c r="A40" s="28"/>
      <c r="B40" s="28"/>
      <c r="C40" s="58"/>
      <c r="D40" s="54"/>
      <c r="E40" s="6"/>
      <c r="F40" s="19"/>
      <c r="G40" s="24"/>
      <c r="H40" s="24"/>
      <c r="I40" s="31"/>
      <c r="J40" s="31"/>
      <c r="K40" s="35"/>
    </row>
    <row r="41" spans="1:11" x14ac:dyDescent="0.35">
      <c r="A41" s="28"/>
      <c r="B41" s="28"/>
      <c r="C41" s="58" t="s">
        <v>16</v>
      </c>
      <c r="D41" s="54"/>
      <c r="E41" s="6"/>
      <c r="F41" s="19"/>
      <c r="G41" s="24" t="s">
        <v>2</v>
      </c>
      <c r="H41" s="24" t="s">
        <v>2</v>
      </c>
      <c r="I41" s="31"/>
      <c r="J41" s="31"/>
      <c r="K41" s="35"/>
    </row>
    <row r="42" spans="1:11" x14ac:dyDescent="0.35">
      <c r="A42" s="28"/>
      <c r="B42" s="28"/>
      <c r="C42" s="58"/>
      <c r="D42" s="54"/>
      <c r="E42" s="6"/>
      <c r="F42" s="19"/>
      <c r="G42" s="24"/>
      <c r="H42" s="24"/>
      <c r="I42" s="31"/>
      <c r="J42" s="31"/>
      <c r="K42" s="35"/>
    </row>
    <row r="43" spans="1:11" x14ac:dyDescent="0.35">
      <c r="C43" s="59" t="s">
        <v>17</v>
      </c>
      <c r="D43" s="54"/>
      <c r="E43" s="6"/>
      <c r="F43" s="19"/>
      <c r="G43" s="24"/>
      <c r="H43" s="24"/>
      <c r="I43" s="31"/>
      <c r="J43" s="31"/>
      <c r="K43" s="35"/>
    </row>
    <row r="44" spans="1:11" x14ac:dyDescent="0.35">
      <c r="B44" s="8" t="s">
        <v>3057</v>
      </c>
      <c r="C44" s="57" t="s">
        <v>3058</v>
      </c>
      <c r="D44" s="54" t="s">
        <v>3059</v>
      </c>
      <c r="E44" s="6" t="s">
        <v>698</v>
      </c>
      <c r="F44" s="19">
        <v>4717000</v>
      </c>
      <c r="G44" s="24">
        <v>4349.07</v>
      </c>
      <c r="H44" s="24">
        <v>27.08</v>
      </c>
      <c r="I44" s="31">
        <v>6.8542817999999999</v>
      </c>
      <c r="J44" s="31"/>
      <c r="K44" s="35"/>
    </row>
    <row r="45" spans="1:11" x14ac:dyDescent="0.35">
      <c r="B45" s="8" t="s">
        <v>3066</v>
      </c>
      <c r="C45" s="57" t="s">
        <v>3067</v>
      </c>
      <c r="D45" s="54" t="s">
        <v>3068</v>
      </c>
      <c r="E45" s="6" t="s">
        <v>698</v>
      </c>
      <c r="F45" s="19">
        <v>4294000</v>
      </c>
      <c r="G45" s="24">
        <v>3939.24</v>
      </c>
      <c r="H45" s="24">
        <v>24.53</v>
      </c>
      <c r="I45" s="31">
        <v>6.8582593999999997</v>
      </c>
      <c r="J45" s="31"/>
      <c r="K45" s="35"/>
    </row>
    <row r="46" spans="1:11" x14ac:dyDescent="0.35">
      <c r="B46" s="8" t="s">
        <v>4412</v>
      </c>
      <c r="C46" s="57" t="s">
        <v>4413</v>
      </c>
      <c r="D46" s="54" t="s">
        <v>4414</v>
      </c>
      <c r="E46" s="6" t="s">
        <v>698</v>
      </c>
      <c r="F46" s="19">
        <v>2503600</v>
      </c>
      <c r="G46" s="24">
        <v>2281.4299999999998</v>
      </c>
      <c r="H46" s="24">
        <v>14.2</v>
      </c>
      <c r="I46" s="31">
        <v>6.8489369</v>
      </c>
      <c r="J46" s="31"/>
      <c r="K46" s="35"/>
    </row>
    <row r="47" spans="1:11" x14ac:dyDescent="0.35">
      <c r="B47" s="8" t="s">
        <v>3060</v>
      </c>
      <c r="C47" s="57" t="s">
        <v>3061</v>
      </c>
      <c r="D47" s="54" t="s">
        <v>3062</v>
      </c>
      <c r="E47" s="6" t="s">
        <v>698</v>
      </c>
      <c r="F47" s="19">
        <v>1350000</v>
      </c>
      <c r="G47" s="24">
        <v>1240.08</v>
      </c>
      <c r="H47" s="24">
        <v>7.72</v>
      </c>
      <c r="I47" s="31">
        <v>6.8572262000000004</v>
      </c>
      <c r="J47" s="31"/>
      <c r="K47" s="35"/>
    </row>
    <row r="48" spans="1:11" x14ac:dyDescent="0.35">
      <c r="B48" s="8" t="s">
        <v>3063</v>
      </c>
      <c r="C48" s="57" t="s">
        <v>3064</v>
      </c>
      <c r="D48" s="54" t="s">
        <v>3065</v>
      </c>
      <c r="E48" s="6" t="s">
        <v>698</v>
      </c>
      <c r="F48" s="19">
        <v>131000</v>
      </c>
      <c r="G48" s="24">
        <v>119.46</v>
      </c>
      <c r="H48" s="24">
        <v>0.74</v>
      </c>
      <c r="I48" s="31">
        <v>6.8483685999999997</v>
      </c>
      <c r="J48" s="31"/>
      <c r="K48" s="35"/>
    </row>
    <row r="49" spans="1:11" x14ac:dyDescent="0.35">
      <c r="B49" s="8" t="s">
        <v>3711</v>
      </c>
      <c r="C49" s="57" t="s">
        <v>3712</v>
      </c>
      <c r="D49" s="54" t="s">
        <v>3713</v>
      </c>
      <c r="E49" s="6" t="s">
        <v>698</v>
      </c>
      <c r="F49" s="19">
        <v>126900</v>
      </c>
      <c r="G49" s="24">
        <v>118.39</v>
      </c>
      <c r="H49" s="24">
        <v>0.74</v>
      </c>
      <c r="I49" s="31">
        <v>6.7636507000000003</v>
      </c>
      <c r="J49" s="31"/>
      <c r="K49" s="35"/>
    </row>
    <row r="50" spans="1:11" x14ac:dyDescent="0.35">
      <c r="C50" s="58" t="s">
        <v>174</v>
      </c>
      <c r="D50" s="54"/>
      <c r="E50" s="6"/>
      <c r="F50" s="19"/>
      <c r="G50" s="25">
        <v>12047.67</v>
      </c>
      <c r="H50" s="25">
        <v>75.010000000000005</v>
      </c>
      <c r="I50" s="31"/>
      <c r="J50" s="31"/>
      <c r="K50" s="35"/>
    </row>
    <row r="51" spans="1:11" x14ac:dyDescent="0.35">
      <c r="C51" s="57"/>
      <c r="D51" s="54"/>
      <c r="E51" s="6"/>
      <c r="F51" s="19"/>
      <c r="G51" s="24"/>
      <c r="H51" s="24"/>
      <c r="I51" s="31"/>
      <c r="J51" s="31"/>
      <c r="K51" s="35"/>
    </row>
    <row r="52" spans="1:11" x14ac:dyDescent="0.35">
      <c r="A52" s="10"/>
      <c r="B52" s="28"/>
      <c r="C52" s="58" t="s">
        <v>18</v>
      </c>
      <c r="D52" s="54"/>
      <c r="E52" s="6"/>
      <c r="F52" s="19"/>
      <c r="G52" s="24"/>
      <c r="H52" s="24"/>
      <c r="I52" s="31"/>
      <c r="J52" s="31"/>
      <c r="K52" s="35"/>
    </row>
    <row r="53" spans="1:11" x14ac:dyDescent="0.35">
      <c r="A53" s="28"/>
      <c r="B53" s="28"/>
      <c r="C53" s="58" t="s">
        <v>19</v>
      </c>
      <c r="D53" s="54"/>
      <c r="E53" s="6"/>
      <c r="F53" s="19"/>
      <c r="G53" s="24" t="s">
        <v>2</v>
      </c>
      <c r="H53" s="24" t="s">
        <v>2</v>
      </c>
      <c r="I53" s="31"/>
      <c r="J53" s="31"/>
      <c r="K53" s="35"/>
    </row>
    <row r="54" spans="1:11" x14ac:dyDescent="0.35">
      <c r="A54" s="28"/>
      <c r="B54" s="28"/>
      <c r="C54" s="58"/>
      <c r="D54" s="54"/>
      <c r="E54" s="6"/>
      <c r="F54" s="19"/>
      <c r="G54" s="24"/>
      <c r="H54" s="24"/>
      <c r="I54" s="31"/>
      <c r="J54" s="31"/>
      <c r="K54" s="35"/>
    </row>
    <row r="55" spans="1:11" x14ac:dyDescent="0.35">
      <c r="A55" s="28"/>
      <c r="B55" s="28"/>
      <c r="C55" s="58" t="s">
        <v>20</v>
      </c>
      <c r="D55" s="54"/>
      <c r="E55" s="6"/>
      <c r="F55" s="19"/>
      <c r="G55" s="24" t="s">
        <v>2</v>
      </c>
      <c r="H55" s="24" t="s">
        <v>2</v>
      </c>
      <c r="I55" s="31"/>
      <c r="J55" s="31"/>
      <c r="K55" s="35"/>
    </row>
    <row r="56" spans="1:11" x14ac:dyDescent="0.35">
      <c r="A56" s="28"/>
      <c r="B56" s="28"/>
      <c r="C56" s="58"/>
      <c r="D56" s="54"/>
      <c r="E56" s="6"/>
      <c r="F56" s="19"/>
      <c r="G56" s="24"/>
      <c r="H56" s="24"/>
      <c r="I56" s="31"/>
      <c r="J56" s="31"/>
      <c r="K56" s="35"/>
    </row>
    <row r="57" spans="1:11" x14ac:dyDescent="0.35">
      <c r="A57" s="28"/>
      <c r="B57" s="28"/>
      <c r="C57" s="58" t="s">
        <v>21</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22</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23</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C63" s="59" t="s">
        <v>24</v>
      </c>
      <c r="D63" s="54"/>
      <c r="E63" s="6"/>
      <c r="F63" s="19"/>
      <c r="G63" s="24"/>
      <c r="H63" s="24"/>
      <c r="I63" s="31"/>
      <c r="J63" s="31"/>
      <c r="K63" s="35"/>
    </row>
    <row r="64" spans="1:11" x14ac:dyDescent="0.35">
      <c r="B64" s="8" t="s">
        <v>185</v>
      </c>
      <c r="C64" s="57" t="s">
        <v>186</v>
      </c>
      <c r="D64" s="54"/>
      <c r="E64" s="6"/>
      <c r="F64" s="19"/>
      <c r="G64" s="24">
        <v>16.45</v>
      </c>
      <c r="H64" s="24">
        <v>0.1</v>
      </c>
      <c r="I64" s="31"/>
      <c r="J64" s="31"/>
      <c r="K64" s="35"/>
    </row>
    <row r="65" spans="1:54" x14ac:dyDescent="0.35">
      <c r="C65" s="58" t="s">
        <v>174</v>
      </c>
      <c r="D65" s="54"/>
      <c r="E65" s="6"/>
      <c r="F65" s="19"/>
      <c r="G65" s="25">
        <v>16.45</v>
      </c>
      <c r="H65" s="25">
        <v>0.1</v>
      </c>
      <c r="I65" s="31"/>
      <c r="J65" s="31"/>
      <c r="K65" s="35"/>
    </row>
    <row r="66" spans="1:54" x14ac:dyDescent="0.35">
      <c r="C66" s="57"/>
      <c r="D66" s="54"/>
      <c r="E66" s="6"/>
      <c r="F66" s="19"/>
      <c r="G66" s="24"/>
      <c r="H66" s="24"/>
      <c r="I66" s="31"/>
      <c r="J66" s="31"/>
      <c r="K66" s="35"/>
    </row>
    <row r="67" spans="1:54" x14ac:dyDescent="0.35">
      <c r="A67" s="10"/>
      <c r="B67" s="28"/>
      <c r="C67" s="58" t="s">
        <v>25</v>
      </c>
      <c r="D67" s="54"/>
      <c r="E67" s="6"/>
      <c r="F67" s="19"/>
      <c r="G67" s="24"/>
      <c r="H67" s="24"/>
      <c r="I67" s="31"/>
      <c r="J67" s="31"/>
      <c r="K67" s="35"/>
    </row>
    <row r="68" spans="1:54" s="2" customFormat="1" ht="13.5" x14ac:dyDescent="0.35">
      <c r="A68" s="28"/>
      <c r="B68" s="28"/>
      <c r="C68" s="57" t="s">
        <v>4819</v>
      </c>
      <c r="D68" s="54"/>
      <c r="E68" s="6"/>
      <c r="F68" s="19"/>
      <c r="G68" s="24" t="s">
        <v>2</v>
      </c>
      <c r="H68" s="24" t="s">
        <v>2</v>
      </c>
      <c r="I68" s="31"/>
      <c r="J68" s="31"/>
      <c r="K68" s="35"/>
      <c r="L68" s="3"/>
      <c r="AI68" s="3"/>
      <c r="AV68" s="3"/>
      <c r="AX68" s="3"/>
      <c r="BB68" s="3"/>
    </row>
    <row r="69" spans="1:54" x14ac:dyDescent="0.35">
      <c r="B69" s="8"/>
      <c r="C69" s="57" t="s">
        <v>187</v>
      </c>
      <c r="D69" s="54"/>
      <c r="E69" s="6"/>
      <c r="F69" s="19"/>
      <c r="G69" s="24">
        <v>169.89</v>
      </c>
      <c r="H69" s="24">
        <v>1.06</v>
      </c>
      <c r="I69" s="31"/>
      <c r="J69" s="31"/>
      <c r="K69" s="35"/>
    </row>
    <row r="70" spans="1:54" x14ac:dyDescent="0.35">
      <c r="C70" s="58" t="s">
        <v>174</v>
      </c>
      <c r="D70" s="54"/>
      <c r="E70" s="6"/>
      <c r="F70" s="19"/>
      <c r="G70" s="25">
        <v>169.89</v>
      </c>
      <c r="H70" s="25">
        <v>1.06</v>
      </c>
      <c r="I70" s="31"/>
      <c r="J70" s="31"/>
      <c r="K70" s="35"/>
    </row>
    <row r="71" spans="1:54" x14ac:dyDescent="0.35">
      <c r="C71" s="57"/>
      <c r="D71" s="54"/>
      <c r="E71" s="6"/>
      <c r="F71" s="19"/>
      <c r="G71" s="24"/>
      <c r="H71" s="24"/>
      <c r="I71" s="31"/>
      <c r="J71" s="31"/>
      <c r="K71" s="35"/>
    </row>
    <row r="72" spans="1:54" x14ac:dyDescent="0.35">
      <c r="C72" s="60" t="s">
        <v>188</v>
      </c>
      <c r="D72" s="55"/>
      <c r="E72" s="5"/>
      <c r="F72" s="20"/>
      <c r="G72" s="26">
        <v>16061.77</v>
      </c>
      <c r="H72" s="26">
        <v>100</v>
      </c>
      <c r="I72" s="32"/>
      <c r="J72" s="32"/>
      <c r="K72" s="36"/>
    </row>
    <row r="75" spans="1:54" x14ac:dyDescent="0.35">
      <c r="C75" s="1" t="s">
        <v>189</v>
      </c>
    </row>
    <row r="76" spans="1:54" x14ac:dyDescent="0.35">
      <c r="C76" s="37" t="s">
        <v>190</v>
      </c>
      <c r="D76" s="37"/>
      <c r="E76" s="37"/>
      <c r="F76" s="37"/>
      <c r="G76" s="37"/>
      <c r="H76" s="37"/>
      <c r="I76" s="37"/>
      <c r="J76" s="37"/>
      <c r="K76" s="37"/>
    </row>
    <row r="77" spans="1:54" x14ac:dyDescent="0.35">
      <c r="C77" s="2" t="s">
        <v>191</v>
      </c>
    </row>
    <row r="78" spans="1:54" x14ac:dyDescent="0.35">
      <c r="C78" s="2" t="s">
        <v>192</v>
      </c>
    </row>
    <row r="79" spans="1:54" ht="30" customHeight="1" x14ac:dyDescent="0.35">
      <c r="C79" s="83" t="s">
        <v>193</v>
      </c>
      <c r="D79" s="84"/>
      <c r="E79" s="84"/>
      <c r="F79" s="84"/>
      <c r="G79" s="84"/>
      <c r="H79" s="84"/>
      <c r="I79" s="84"/>
      <c r="J79" s="84"/>
      <c r="K79" s="84"/>
    </row>
    <row r="80" spans="1:54" x14ac:dyDescent="0.35">
      <c r="C80" s="2" t="s">
        <v>194</v>
      </c>
    </row>
    <row r="82" spans="3:6" x14ac:dyDescent="0.35">
      <c r="C82" s="80" t="s">
        <v>4901</v>
      </c>
      <c r="E82" s="80" t="s">
        <v>4902</v>
      </c>
      <c r="F82" s="81"/>
    </row>
    <row r="83" spans="3:6" x14ac:dyDescent="0.35">
      <c r="E83" s="2" t="s">
        <v>4944</v>
      </c>
    </row>
  </sheetData>
  <mergeCells count="1">
    <mergeCell ref="C79:K79"/>
  </mergeCells>
  <hyperlinks>
    <hyperlink ref="J2" location="'Index'!A1" display="'Index'!A1" xr:uid="{104E4512-98EF-46FD-8338-66FDC0ED5CA7}"/>
  </hyperlinks>
  <pageMargins left="0.7" right="0.7" top="0.75" bottom="0.75" header="0.3" footer="0.3"/>
  <pageSetup orientation="portrait" horizontalDpi="4294967293"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C4E6B-0EA7-4093-9D4C-00412200D0DF}">
  <sheetPr codeName="Sheet1107"/>
  <dimension ref="A1:IV85"/>
  <sheetViews>
    <sheetView showGridLines="0" zoomScale="90" zoomScaleNormal="90" workbookViewId="0">
      <pane ySplit="6" topLeftCell="A66"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2701</v>
      </c>
      <c r="J2" s="38" t="s">
        <v>4601</v>
      </c>
    </row>
    <row r="3" spans="1:54" ht="16" x14ac:dyDescent="0.4">
      <c r="C3" s="1" t="s">
        <v>28</v>
      </c>
      <c r="D3" s="21" t="s">
        <v>4415</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1160</v>
      </c>
      <c r="C18" s="57" t="s">
        <v>612</v>
      </c>
      <c r="D18" s="54" t="s">
        <v>1161</v>
      </c>
      <c r="E18" s="6" t="s">
        <v>607</v>
      </c>
      <c r="F18" s="19">
        <v>900</v>
      </c>
      <c r="G18" s="24">
        <v>898.08</v>
      </c>
      <c r="H18" s="24">
        <v>7.39</v>
      </c>
      <c r="I18" s="31">
        <v>7.7</v>
      </c>
      <c r="J18" s="31"/>
      <c r="K18" s="35" t="s">
        <v>586</v>
      </c>
    </row>
    <row r="19" spans="2:11" x14ac:dyDescent="0.35">
      <c r="B19" s="8" t="s">
        <v>2345</v>
      </c>
      <c r="C19" s="57" t="s">
        <v>1185</v>
      </c>
      <c r="D19" s="54" t="s">
        <v>2346</v>
      </c>
      <c r="E19" s="6" t="s">
        <v>630</v>
      </c>
      <c r="F19" s="19">
        <v>90</v>
      </c>
      <c r="G19" s="24">
        <v>893.89</v>
      </c>
      <c r="H19" s="24">
        <v>7.36</v>
      </c>
      <c r="I19" s="31">
        <v>7.71</v>
      </c>
      <c r="J19" s="31"/>
      <c r="K19" s="35" t="s">
        <v>586</v>
      </c>
    </row>
    <row r="20" spans="2:11" x14ac:dyDescent="0.35">
      <c r="B20" s="8" t="s">
        <v>2397</v>
      </c>
      <c r="C20" s="57" t="s">
        <v>1784</v>
      </c>
      <c r="D20" s="54" t="s">
        <v>2398</v>
      </c>
      <c r="E20" s="6" t="s">
        <v>607</v>
      </c>
      <c r="F20" s="19">
        <v>800</v>
      </c>
      <c r="G20" s="24">
        <v>799.46</v>
      </c>
      <c r="H20" s="24">
        <v>6.58</v>
      </c>
      <c r="I20" s="31">
        <v>7.6150000000000002</v>
      </c>
      <c r="J20" s="31"/>
      <c r="K20" s="35" t="s">
        <v>586</v>
      </c>
    </row>
    <row r="21" spans="2:11" x14ac:dyDescent="0.35">
      <c r="B21" s="8" t="s">
        <v>2653</v>
      </c>
      <c r="C21" s="57" t="s">
        <v>1022</v>
      </c>
      <c r="D21" s="54" t="s">
        <v>2654</v>
      </c>
      <c r="E21" s="6" t="s">
        <v>607</v>
      </c>
      <c r="F21" s="19">
        <v>20</v>
      </c>
      <c r="G21" s="24">
        <v>201.72</v>
      </c>
      <c r="H21" s="24">
        <v>1.66</v>
      </c>
      <c r="I21" s="31">
        <v>7.34</v>
      </c>
      <c r="J21" s="31"/>
      <c r="K21" s="35" t="s">
        <v>586</v>
      </c>
    </row>
    <row r="22" spans="2:11" x14ac:dyDescent="0.35">
      <c r="B22" s="8" t="s">
        <v>3456</v>
      </c>
      <c r="C22" s="57" t="s">
        <v>1022</v>
      </c>
      <c r="D22" s="54" t="s">
        <v>3457</v>
      </c>
      <c r="E22" s="6" t="s">
        <v>607</v>
      </c>
      <c r="F22" s="19">
        <v>200</v>
      </c>
      <c r="G22" s="24">
        <v>199.9</v>
      </c>
      <c r="H22" s="24">
        <v>1.65</v>
      </c>
      <c r="I22" s="31">
        <v>7.34</v>
      </c>
      <c r="J22" s="31"/>
      <c r="K22" s="35"/>
    </row>
    <row r="23" spans="2:11" x14ac:dyDescent="0.35">
      <c r="C23" s="58" t="s">
        <v>174</v>
      </c>
      <c r="D23" s="54"/>
      <c r="E23" s="6"/>
      <c r="F23" s="19"/>
      <c r="G23" s="25">
        <v>2993.05</v>
      </c>
      <c r="H23" s="25">
        <v>24.64</v>
      </c>
      <c r="I23" s="31"/>
      <c r="J23" s="31"/>
      <c r="K23" s="35"/>
    </row>
    <row r="24" spans="2:11" x14ac:dyDescent="0.35">
      <c r="C24" s="57"/>
      <c r="D24" s="54"/>
      <c r="E24" s="6"/>
      <c r="F24" s="19"/>
      <c r="G24" s="24"/>
      <c r="H24" s="24"/>
      <c r="I24" s="31"/>
      <c r="J24" s="31"/>
      <c r="K24" s="35"/>
    </row>
    <row r="25" spans="2:11" x14ac:dyDescent="0.35">
      <c r="C25" s="58" t="s">
        <v>7</v>
      </c>
      <c r="D25" s="54"/>
      <c r="E25" s="6"/>
      <c r="F25" s="19"/>
      <c r="G25" s="24" t="s">
        <v>2</v>
      </c>
      <c r="H25" s="24" t="s">
        <v>2</v>
      </c>
      <c r="I25" s="31"/>
      <c r="J25" s="31"/>
      <c r="K25" s="35"/>
    </row>
    <row r="26" spans="2:11" x14ac:dyDescent="0.35">
      <c r="C26" s="57"/>
      <c r="D26" s="54"/>
      <c r="E26" s="6"/>
      <c r="F26" s="19"/>
      <c r="G26" s="24"/>
      <c r="H26" s="24"/>
      <c r="I26" s="31"/>
      <c r="J26" s="31"/>
      <c r="K26" s="35"/>
    </row>
    <row r="27" spans="2:11" x14ac:dyDescent="0.35">
      <c r="C27" s="58" t="s">
        <v>8</v>
      </c>
      <c r="D27" s="54"/>
      <c r="E27" s="6"/>
      <c r="F27" s="19"/>
      <c r="G27" s="24" t="s">
        <v>2</v>
      </c>
      <c r="H27" s="24" t="s">
        <v>2</v>
      </c>
      <c r="I27" s="31"/>
      <c r="J27" s="31"/>
      <c r="K27" s="35"/>
    </row>
    <row r="28" spans="2:11" x14ac:dyDescent="0.35">
      <c r="C28" s="57"/>
      <c r="D28" s="54"/>
      <c r="E28" s="6"/>
      <c r="F28" s="19"/>
      <c r="G28" s="24"/>
      <c r="H28" s="24"/>
      <c r="I28" s="31"/>
      <c r="J28" s="31"/>
      <c r="K28" s="35"/>
    </row>
    <row r="29" spans="2:11" x14ac:dyDescent="0.35">
      <c r="C29" s="58" t="s">
        <v>9</v>
      </c>
      <c r="D29" s="54"/>
      <c r="E29" s="6"/>
      <c r="F29" s="19"/>
      <c r="G29" s="24" t="s">
        <v>2</v>
      </c>
      <c r="H29" s="24" t="s">
        <v>2</v>
      </c>
      <c r="I29" s="31"/>
      <c r="J29" s="31"/>
      <c r="K29" s="35"/>
    </row>
    <row r="30" spans="2:11" x14ac:dyDescent="0.35">
      <c r="C30" s="57"/>
      <c r="D30" s="54"/>
      <c r="E30" s="6"/>
      <c r="F30" s="19"/>
      <c r="G30" s="24"/>
      <c r="H30" s="24"/>
      <c r="I30" s="31"/>
      <c r="J30" s="31"/>
      <c r="K30" s="35"/>
    </row>
    <row r="31" spans="2:11" x14ac:dyDescent="0.35">
      <c r="C31" s="59" t="s">
        <v>10</v>
      </c>
      <c r="D31" s="54"/>
      <c r="E31" s="6"/>
      <c r="F31" s="19"/>
      <c r="G31" s="24"/>
      <c r="H31" s="24"/>
      <c r="I31" s="31"/>
      <c r="J31" s="31"/>
      <c r="K31" s="35"/>
    </row>
    <row r="32" spans="2:11" x14ac:dyDescent="0.35">
      <c r="B32" s="8" t="s">
        <v>4416</v>
      </c>
      <c r="C32" s="57" t="s">
        <v>4417</v>
      </c>
      <c r="D32" s="54" t="s">
        <v>4418</v>
      </c>
      <c r="E32" s="6" t="s">
        <v>698</v>
      </c>
      <c r="F32" s="19">
        <v>3000000</v>
      </c>
      <c r="G32" s="24">
        <v>3053.44</v>
      </c>
      <c r="H32" s="24">
        <v>25.14</v>
      </c>
      <c r="I32" s="31">
        <v>7.0008068000000003</v>
      </c>
      <c r="J32" s="31"/>
      <c r="K32" s="35"/>
    </row>
    <row r="33" spans="1:11" x14ac:dyDescent="0.35">
      <c r="B33" s="8" t="s">
        <v>3015</v>
      </c>
      <c r="C33" s="57" t="s">
        <v>3016</v>
      </c>
      <c r="D33" s="54" t="s">
        <v>3017</v>
      </c>
      <c r="E33" s="6" t="s">
        <v>698</v>
      </c>
      <c r="F33" s="19">
        <v>3000000</v>
      </c>
      <c r="G33" s="24">
        <v>3049.73</v>
      </c>
      <c r="H33" s="24">
        <v>25.11</v>
      </c>
      <c r="I33" s="31">
        <v>6.9917265000000004</v>
      </c>
      <c r="J33" s="31"/>
      <c r="K33" s="35"/>
    </row>
    <row r="34" spans="1:11" x14ac:dyDescent="0.35">
      <c r="B34" s="8" t="s">
        <v>4419</v>
      </c>
      <c r="C34" s="57" t="s">
        <v>4420</v>
      </c>
      <c r="D34" s="54" t="s">
        <v>4421</v>
      </c>
      <c r="E34" s="6" t="s">
        <v>698</v>
      </c>
      <c r="F34" s="19">
        <v>500000</v>
      </c>
      <c r="G34" s="24">
        <v>510.95</v>
      </c>
      <c r="H34" s="24">
        <v>4.21</v>
      </c>
      <c r="I34" s="31">
        <v>7.0370410999999997</v>
      </c>
      <c r="J34" s="31"/>
      <c r="K34" s="35"/>
    </row>
    <row r="35" spans="1:11" x14ac:dyDescent="0.35">
      <c r="C35" s="58" t="s">
        <v>174</v>
      </c>
      <c r="D35" s="54"/>
      <c r="E35" s="6"/>
      <c r="F35" s="19"/>
      <c r="G35" s="25">
        <v>6614.12</v>
      </c>
      <c r="H35" s="25">
        <v>54.46</v>
      </c>
      <c r="I35" s="31"/>
      <c r="J35" s="31"/>
      <c r="K35" s="35"/>
    </row>
    <row r="36" spans="1:11" x14ac:dyDescent="0.35">
      <c r="C36" s="57"/>
      <c r="D36" s="54"/>
      <c r="E36" s="6"/>
      <c r="F36" s="19"/>
      <c r="G36" s="24"/>
      <c r="H36" s="24"/>
      <c r="I36" s="31"/>
      <c r="J36" s="31"/>
      <c r="K36" s="35"/>
    </row>
    <row r="37" spans="1:11" x14ac:dyDescent="0.35">
      <c r="A37" s="10"/>
      <c r="B37" s="28"/>
      <c r="C37" s="58" t="s">
        <v>11</v>
      </c>
      <c r="D37" s="54"/>
      <c r="E37" s="6"/>
      <c r="F37" s="19"/>
      <c r="G37" s="24"/>
      <c r="H37" s="24"/>
      <c r="I37" s="31"/>
      <c r="J37" s="31"/>
      <c r="K37" s="35"/>
    </row>
    <row r="38" spans="1:11" x14ac:dyDescent="0.35">
      <c r="A38" s="28"/>
      <c r="B38" s="28"/>
      <c r="C38" s="58" t="s">
        <v>13</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A40" s="28"/>
      <c r="B40" s="28"/>
      <c r="C40" s="58" t="s">
        <v>14</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A42" s="28"/>
      <c r="B42" s="28"/>
      <c r="C42" s="58" t="s">
        <v>15</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A44" s="28"/>
      <c r="B44" s="28"/>
      <c r="C44" s="58" t="s">
        <v>16</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C46" s="59" t="s">
        <v>17</v>
      </c>
      <c r="D46" s="54"/>
      <c r="E46" s="6"/>
      <c r="F46" s="19"/>
      <c r="G46" s="24"/>
      <c r="H46" s="24"/>
      <c r="I46" s="31"/>
      <c r="J46" s="31"/>
      <c r="K46" s="35"/>
    </row>
    <row r="47" spans="1:11" x14ac:dyDescent="0.35">
      <c r="B47" s="8" t="s">
        <v>3066</v>
      </c>
      <c r="C47" s="57" t="s">
        <v>3067</v>
      </c>
      <c r="D47" s="54" t="s">
        <v>3068</v>
      </c>
      <c r="E47" s="6" t="s">
        <v>698</v>
      </c>
      <c r="F47" s="19">
        <v>890000</v>
      </c>
      <c r="G47" s="24">
        <v>816.47</v>
      </c>
      <c r="H47" s="24">
        <v>6.72</v>
      </c>
      <c r="I47" s="31">
        <v>6.8582593999999997</v>
      </c>
      <c r="J47" s="31"/>
      <c r="K47" s="35"/>
    </row>
    <row r="48" spans="1:11" x14ac:dyDescent="0.35">
      <c r="B48" s="8" t="s">
        <v>4412</v>
      </c>
      <c r="C48" s="57" t="s">
        <v>4413</v>
      </c>
      <c r="D48" s="54" t="s">
        <v>4414</v>
      </c>
      <c r="E48" s="6" t="s">
        <v>698</v>
      </c>
      <c r="F48" s="19">
        <v>540400</v>
      </c>
      <c r="G48" s="24">
        <v>492.45</v>
      </c>
      <c r="H48" s="24">
        <v>4.05</v>
      </c>
      <c r="I48" s="31">
        <v>6.8489369</v>
      </c>
      <c r="J48" s="31"/>
      <c r="K48" s="35"/>
    </row>
    <row r="49" spans="1:11" x14ac:dyDescent="0.35">
      <c r="B49" s="8" t="s">
        <v>3063</v>
      </c>
      <c r="C49" s="57" t="s">
        <v>3064</v>
      </c>
      <c r="D49" s="54" t="s">
        <v>3065</v>
      </c>
      <c r="E49" s="6" t="s">
        <v>698</v>
      </c>
      <c r="F49" s="19">
        <v>400000</v>
      </c>
      <c r="G49" s="24">
        <v>364.78</v>
      </c>
      <c r="H49" s="24">
        <v>3</v>
      </c>
      <c r="I49" s="31">
        <v>6.8483685999999997</v>
      </c>
      <c r="J49" s="31"/>
      <c r="K49" s="35"/>
    </row>
    <row r="50" spans="1:11" x14ac:dyDescent="0.35">
      <c r="B50" s="8" t="s">
        <v>3054</v>
      </c>
      <c r="C50" s="57" t="s">
        <v>3055</v>
      </c>
      <c r="D50" s="54" t="s">
        <v>3056</v>
      </c>
      <c r="E50" s="6" t="s">
        <v>698</v>
      </c>
      <c r="F50" s="19">
        <v>350000</v>
      </c>
      <c r="G50" s="24">
        <v>327.18</v>
      </c>
      <c r="H50" s="24">
        <v>2.69</v>
      </c>
      <c r="I50" s="31">
        <v>6.7619978999999999</v>
      </c>
      <c r="J50" s="31"/>
      <c r="K50" s="35"/>
    </row>
    <row r="51" spans="1:11" x14ac:dyDescent="0.35">
      <c r="B51" s="8" t="s">
        <v>3711</v>
      </c>
      <c r="C51" s="57" t="s">
        <v>3712</v>
      </c>
      <c r="D51" s="54" t="s">
        <v>3713</v>
      </c>
      <c r="E51" s="6" t="s">
        <v>698</v>
      </c>
      <c r="F51" s="19">
        <v>232200</v>
      </c>
      <c r="G51" s="24">
        <v>216.62</v>
      </c>
      <c r="H51" s="24">
        <v>1.78</v>
      </c>
      <c r="I51" s="31">
        <v>6.7636507000000003</v>
      </c>
      <c r="J51" s="31"/>
      <c r="K51" s="35"/>
    </row>
    <row r="52" spans="1:11" x14ac:dyDescent="0.35">
      <c r="C52" s="58" t="s">
        <v>174</v>
      </c>
      <c r="D52" s="54"/>
      <c r="E52" s="6"/>
      <c r="F52" s="19"/>
      <c r="G52" s="25">
        <v>2217.5</v>
      </c>
      <c r="H52" s="25">
        <v>18.239999999999998</v>
      </c>
      <c r="I52" s="31"/>
      <c r="J52" s="31"/>
      <c r="K52" s="35"/>
    </row>
    <row r="53" spans="1:11" x14ac:dyDescent="0.35">
      <c r="C53" s="57"/>
      <c r="D53" s="54"/>
      <c r="E53" s="6"/>
      <c r="F53" s="19"/>
      <c r="G53" s="24"/>
      <c r="H53" s="24"/>
      <c r="I53" s="31"/>
      <c r="J53" s="31"/>
      <c r="K53" s="35"/>
    </row>
    <row r="54" spans="1:11" x14ac:dyDescent="0.35">
      <c r="A54" s="10"/>
      <c r="B54" s="28"/>
      <c r="C54" s="58" t="s">
        <v>18</v>
      </c>
      <c r="D54" s="54"/>
      <c r="E54" s="6"/>
      <c r="F54" s="19"/>
      <c r="G54" s="24"/>
      <c r="H54" s="24"/>
      <c r="I54" s="31"/>
      <c r="J54" s="31"/>
      <c r="K54" s="35"/>
    </row>
    <row r="55" spans="1:11" x14ac:dyDescent="0.35">
      <c r="A55" s="28"/>
      <c r="B55" s="28"/>
      <c r="C55" s="58" t="s">
        <v>19</v>
      </c>
      <c r="D55" s="54"/>
      <c r="E55" s="6"/>
      <c r="F55" s="19"/>
      <c r="G55" s="24" t="s">
        <v>2</v>
      </c>
      <c r="H55" s="24" t="s">
        <v>2</v>
      </c>
      <c r="I55" s="31"/>
      <c r="J55" s="31"/>
      <c r="K55" s="35"/>
    </row>
    <row r="56" spans="1:11" x14ac:dyDescent="0.35">
      <c r="A56" s="28"/>
      <c r="B56" s="28"/>
      <c r="C56" s="58"/>
      <c r="D56" s="54"/>
      <c r="E56" s="6"/>
      <c r="F56" s="19"/>
      <c r="G56" s="24"/>
      <c r="H56" s="24"/>
      <c r="I56" s="31"/>
      <c r="J56" s="31"/>
      <c r="K56" s="35"/>
    </row>
    <row r="57" spans="1:11" x14ac:dyDescent="0.35">
      <c r="A57" s="28"/>
      <c r="B57" s="28"/>
      <c r="C57" s="58" t="s">
        <v>20</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21</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22</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A63" s="28"/>
      <c r="B63" s="28"/>
      <c r="C63" s="58" t="s">
        <v>23</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54" x14ac:dyDescent="0.35">
      <c r="C65" s="59" t="s">
        <v>24</v>
      </c>
      <c r="D65" s="54"/>
      <c r="E65" s="6"/>
      <c r="F65" s="19"/>
      <c r="G65" s="24"/>
      <c r="H65" s="24"/>
      <c r="I65" s="31"/>
      <c r="J65" s="31"/>
      <c r="K65" s="35"/>
    </row>
    <row r="66" spans="1:54" x14ac:dyDescent="0.35">
      <c r="B66" s="8" t="s">
        <v>185</v>
      </c>
      <c r="C66" s="57" t="s">
        <v>186</v>
      </c>
      <c r="D66" s="54"/>
      <c r="E66" s="6"/>
      <c r="F66" s="19"/>
      <c r="G66" s="24">
        <v>32.229999999999997</v>
      </c>
      <c r="H66" s="24">
        <v>0.27</v>
      </c>
      <c r="I66" s="31"/>
      <c r="J66" s="31"/>
      <c r="K66" s="35"/>
    </row>
    <row r="67" spans="1:54" x14ac:dyDescent="0.35">
      <c r="C67" s="58" t="s">
        <v>174</v>
      </c>
      <c r="D67" s="54"/>
      <c r="E67" s="6"/>
      <c r="F67" s="19"/>
      <c r="G67" s="25">
        <v>32.229999999999997</v>
      </c>
      <c r="H67" s="25">
        <v>0.27</v>
      </c>
      <c r="I67" s="31"/>
      <c r="J67" s="31"/>
      <c r="K67" s="35"/>
    </row>
    <row r="68" spans="1:54" x14ac:dyDescent="0.35">
      <c r="C68" s="57"/>
      <c r="D68" s="54"/>
      <c r="E68" s="6"/>
      <c r="F68" s="19"/>
      <c r="G68" s="24"/>
      <c r="H68" s="24"/>
      <c r="I68" s="31"/>
      <c r="J68" s="31"/>
      <c r="K68" s="35"/>
    </row>
    <row r="69" spans="1:54" x14ac:dyDescent="0.35">
      <c r="A69" s="10"/>
      <c r="B69" s="28"/>
      <c r="C69" s="58" t="s">
        <v>25</v>
      </c>
      <c r="D69" s="54"/>
      <c r="E69" s="6"/>
      <c r="F69" s="19"/>
      <c r="G69" s="24"/>
      <c r="H69" s="24"/>
      <c r="I69" s="31"/>
      <c r="J69" s="31"/>
      <c r="K69" s="35"/>
    </row>
    <row r="70" spans="1:54" s="2" customFormat="1" ht="13.5" x14ac:dyDescent="0.35">
      <c r="A70" s="28"/>
      <c r="B70" s="28"/>
      <c r="C70" s="57" t="s">
        <v>4819</v>
      </c>
      <c r="D70" s="54"/>
      <c r="E70" s="6"/>
      <c r="F70" s="19"/>
      <c r="G70" s="24" t="s">
        <v>2</v>
      </c>
      <c r="H70" s="24" t="s">
        <v>2</v>
      </c>
      <c r="I70" s="31"/>
      <c r="J70" s="31"/>
      <c r="K70" s="35"/>
      <c r="L70" s="3"/>
      <c r="AI70" s="3"/>
      <c r="AV70" s="3"/>
      <c r="AX70" s="3"/>
      <c r="BB70" s="3"/>
    </row>
    <row r="71" spans="1:54" x14ac:dyDescent="0.35">
      <c r="B71" s="8"/>
      <c r="C71" s="57" t="s">
        <v>187</v>
      </c>
      <c r="D71" s="54"/>
      <c r="E71" s="6"/>
      <c r="F71" s="19"/>
      <c r="G71" s="24">
        <v>287.7</v>
      </c>
      <c r="H71" s="24">
        <v>2.39</v>
      </c>
      <c r="I71" s="31"/>
      <c r="J71" s="31"/>
      <c r="K71" s="35"/>
    </row>
    <row r="72" spans="1:54" x14ac:dyDescent="0.35">
      <c r="C72" s="58" t="s">
        <v>174</v>
      </c>
      <c r="D72" s="54"/>
      <c r="E72" s="6"/>
      <c r="F72" s="19"/>
      <c r="G72" s="25">
        <v>287.7</v>
      </c>
      <c r="H72" s="25">
        <v>2.39</v>
      </c>
      <c r="I72" s="31"/>
      <c r="J72" s="31"/>
      <c r="K72" s="35"/>
    </row>
    <row r="73" spans="1:54" x14ac:dyDescent="0.35">
      <c r="C73" s="57"/>
      <c r="D73" s="54"/>
      <c r="E73" s="6"/>
      <c r="F73" s="19"/>
      <c r="G73" s="24"/>
      <c r="H73" s="24"/>
      <c r="I73" s="31"/>
      <c r="J73" s="31"/>
      <c r="K73" s="35"/>
    </row>
    <row r="74" spans="1:54" x14ac:dyDescent="0.35">
      <c r="C74" s="60" t="s">
        <v>188</v>
      </c>
      <c r="D74" s="55"/>
      <c r="E74" s="5"/>
      <c r="F74" s="20"/>
      <c r="G74" s="26">
        <v>12144.6</v>
      </c>
      <c r="H74" s="26">
        <v>99.999999999999986</v>
      </c>
      <c r="I74" s="32"/>
      <c r="J74" s="32"/>
      <c r="K74" s="36"/>
    </row>
    <row r="77" spans="1:54" x14ac:dyDescent="0.35">
      <c r="C77" s="1" t="s">
        <v>189</v>
      </c>
    </row>
    <row r="78" spans="1:54" x14ac:dyDescent="0.35">
      <c r="C78" s="37" t="s">
        <v>190</v>
      </c>
      <c r="D78" s="37"/>
      <c r="E78" s="37"/>
      <c r="F78" s="37"/>
      <c r="G78" s="37"/>
      <c r="H78" s="37"/>
      <c r="I78" s="37"/>
      <c r="J78" s="37"/>
      <c r="K78" s="37"/>
    </row>
    <row r="79" spans="1:54" x14ac:dyDescent="0.35">
      <c r="C79" s="2" t="s">
        <v>191</v>
      </c>
    </row>
    <row r="80" spans="1:54" x14ac:dyDescent="0.35">
      <c r="C80" s="2" t="s">
        <v>192</v>
      </c>
    </row>
    <row r="81" spans="3:11" ht="30" customHeight="1" x14ac:dyDescent="0.35">
      <c r="C81" s="83" t="s">
        <v>193</v>
      </c>
      <c r="D81" s="84"/>
      <c r="E81" s="84"/>
      <c r="F81" s="84"/>
      <c r="G81" s="84"/>
      <c r="H81" s="84"/>
      <c r="I81" s="84"/>
      <c r="J81" s="84"/>
      <c r="K81" s="84"/>
    </row>
    <row r="82" spans="3:11" x14ac:dyDescent="0.35">
      <c r="C82" s="2" t="s">
        <v>194</v>
      </c>
    </row>
    <row r="84" spans="3:11" x14ac:dyDescent="0.35">
      <c r="C84" s="80" t="s">
        <v>4901</v>
      </c>
      <c r="E84" s="80" t="s">
        <v>4902</v>
      </c>
      <c r="F84" s="81"/>
    </row>
    <row r="85" spans="3:11" x14ac:dyDescent="0.35">
      <c r="E85" s="2" t="s">
        <v>4944</v>
      </c>
    </row>
  </sheetData>
  <mergeCells count="1">
    <mergeCell ref="C81:K81"/>
  </mergeCells>
  <hyperlinks>
    <hyperlink ref="J2" location="'Index'!A1" display="'Index'!A1" xr:uid="{D0699034-2548-4A6A-82D5-B6CF09BE8331}"/>
  </hyperlinks>
  <pageMargins left="0.7" right="0.7" top="0.75" bottom="0.75" header="0.3" footer="0.3"/>
  <pageSetup orientation="portrait" horizont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D6FE6-CA9B-41CD-834A-804A7B33101A}">
  <sheetPr codeName="Sheet19"/>
  <dimension ref="A1:IV179"/>
  <sheetViews>
    <sheetView showGridLines="0" zoomScale="90" zoomScaleNormal="90" workbookViewId="0">
      <pane ySplit="6" topLeftCell="A160"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926</v>
      </c>
      <c r="J2" s="38" t="s">
        <v>4601</v>
      </c>
    </row>
    <row r="3" spans="1:54" ht="16" x14ac:dyDescent="0.4">
      <c r="C3" s="1" t="s">
        <v>28</v>
      </c>
      <c r="D3" s="21" t="s">
        <v>927</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12723129</v>
      </c>
      <c r="G10" s="24">
        <v>228513.76</v>
      </c>
      <c r="H10" s="24">
        <v>5.45</v>
      </c>
      <c r="I10" s="31"/>
      <c r="J10" s="31"/>
      <c r="K10" s="35"/>
    </row>
    <row r="11" spans="1:54" x14ac:dyDescent="0.35">
      <c r="B11" s="8" t="s">
        <v>82</v>
      </c>
      <c r="C11" s="57" t="s">
        <v>83</v>
      </c>
      <c r="D11" s="54" t="s">
        <v>84</v>
      </c>
      <c r="E11" s="6" t="s">
        <v>85</v>
      </c>
      <c r="F11" s="19">
        <v>12328250</v>
      </c>
      <c r="G11" s="24">
        <v>159305.65</v>
      </c>
      <c r="H11" s="24">
        <v>3.8</v>
      </c>
      <c r="I11" s="31"/>
      <c r="J11" s="31"/>
      <c r="K11" s="35"/>
    </row>
    <row r="12" spans="1:54" x14ac:dyDescent="0.35">
      <c r="B12" s="8" t="s">
        <v>389</v>
      </c>
      <c r="C12" s="57" t="s">
        <v>390</v>
      </c>
      <c r="D12" s="54" t="s">
        <v>391</v>
      </c>
      <c r="E12" s="6" t="s">
        <v>343</v>
      </c>
      <c r="F12" s="19">
        <v>51993788</v>
      </c>
      <c r="G12" s="24">
        <v>103706.81</v>
      </c>
      <c r="H12" s="24">
        <v>2.4700000000000002</v>
      </c>
      <c r="I12" s="31"/>
      <c r="J12" s="31"/>
      <c r="K12" s="35"/>
    </row>
    <row r="13" spans="1:54" x14ac:dyDescent="0.35">
      <c r="B13" s="8" t="s">
        <v>386</v>
      </c>
      <c r="C13" s="57" t="s">
        <v>387</v>
      </c>
      <c r="D13" s="54" t="s">
        <v>388</v>
      </c>
      <c r="E13" s="6" t="s">
        <v>47</v>
      </c>
      <c r="F13" s="19">
        <v>5786409</v>
      </c>
      <c r="G13" s="24">
        <v>99080.68</v>
      </c>
      <c r="H13" s="24">
        <v>2.36</v>
      </c>
      <c r="I13" s="31"/>
      <c r="J13" s="31"/>
      <c r="K13" s="35"/>
    </row>
    <row r="14" spans="1:54" x14ac:dyDescent="0.35">
      <c r="B14" s="8" t="s">
        <v>61</v>
      </c>
      <c r="C14" s="57" t="s">
        <v>62</v>
      </c>
      <c r="D14" s="54" t="s">
        <v>63</v>
      </c>
      <c r="E14" s="6" t="s">
        <v>43</v>
      </c>
      <c r="F14" s="19">
        <v>5128168</v>
      </c>
      <c r="G14" s="24">
        <v>90524.99</v>
      </c>
      <c r="H14" s="24">
        <v>2.16</v>
      </c>
      <c r="I14" s="31"/>
      <c r="J14" s="31"/>
      <c r="K14" s="35"/>
    </row>
    <row r="15" spans="1:54" x14ac:dyDescent="0.35">
      <c r="B15" s="8" t="s">
        <v>64</v>
      </c>
      <c r="C15" s="57" t="s">
        <v>65</v>
      </c>
      <c r="D15" s="54" t="s">
        <v>66</v>
      </c>
      <c r="E15" s="6" t="s">
        <v>43</v>
      </c>
      <c r="F15" s="19">
        <v>10254269</v>
      </c>
      <c r="G15" s="24">
        <v>86028.19</v>
      </c>
      <c r="H15" s="24">
        <v>2.0499999999999998</v>
      </c>
      <c r="I15" s="31"/>
      <c r="J15" s="31"/>
      <c r="K15" s="35"/>
    </row>
    <row r="16" spans="1:54" x14ac:dyDescent="0.35">
      <c r="B16" s="8" t="s">
        <v>407</v>
      </c>
      <c r="C16" s="57" t="s">
        <v>408</v>
      </c>
      <c r="D16" s="54" t="s">
        <v>409</v>
      </c>
      <c r="E16" s="6" t="s">
        <v>410</v>
      </c>
      <c r="F16" s="19">
        <v>31885412</v>
      </c>
      <c r="G16" s="24">
        <v>81849.850000000006</v>
      </c>
      <c r="H16" s="24">
        <v>1.95</v>
      </c>
      <c r="I16" s="31"/>
      <c r="J16" s="31"/>
      <c r="K16" s="35"/>
    </row>
    <row r="17" spans="2:11" x14ac:dyDescent="0.35">
      <c r="B17" s="8" t="s">
        <v>252</v>
      </c>
      <c r="C17" s="57" t="s">
        <v>253</v>
      </c>
      <c r="D17" s="54" t="s">
        <v>254</v>
      </c>
      <c r="E17" s="6" t="s">
        <v>93</v>
      </c>
      <c r="F17" s="19">
        <v>16766741</v>
      </c>
      <c r="G17" s="24">
        <v>79935.44</v>
      </c>
      <c r="H17" s="24">
        <v>1.91</v>
      </c>
      <c r="I17" s="31"/>
      <c r="J17" s="31"/>
      <c r="K17" s="35"/>
    </row>
    <row r="18" spans="2:11" x14ac:dyDescent="0.35">
      <c r="B18" s="8" t="s">
        <v>325</v>
      </c>
      <c r="C18" s="57" t="s">
        <v>326</v>
      </c>
      <c r="D18" s="54" t="s">
        <v>327</v>
      </c>
      <c r="E18" s="6" t="s">
        <v>195</v>
      </c>
      <c r="F18" s="19">
        <v>52995525</v>
      </c>
      <c r="G18" s="24">
        <v>76599.73</v>
      </c>
      <c r="H18" s="24">
        <v>1.83</v>
      </c>
      <c r="I18" s="31"/>
      <c r="J18" s="31"/>
      <c r="K18" s="35"/>
    </row>
    <row r="19" spans="2:11" x14ac:dyDescent="0.35">
      <c r="B19" s="8" t="s">
        <v>151</v>
      </c>
      <c r="C19" s="57" t="s">
        <v>152</v>
      </c>
      <c r="D19" s="54" t="s">
        <v>153</v>
      </c>
      <c r="E19" s="6" t="s">
        <v>128</v>
      </c>
      <c r="F19" s="19">
        <v>4040000</v>
      </c>
      <c r="G19" s="24">
        <v>74699.600000000006</v>
      </c>
      <c r="H19" s="24">
        <v>1.78</v>
      </c>
      <c r="I19" s="31"/>
      <c r="J19" s="31"/>
      <c r="K19" s="35"/>
    </row>
    <row r="20" spans="2:11" x14ac:dyDescent="0.35">
      <c r="B20" s="8" t="s">
        <v>432</v>
      </c>
      <c r="C20" s="57" t="s">
        <v>433</v>
      </c>
      <c r="D20" s="54" t="s">
        <v>434</v>
      </c>
      <c r="E20" s="6" t="s">
        <v>43</v>
      </c>
      <c r="F20" s="19">
        <v>69225441</v>
      </c>
      <c r="G20" s="24">
        <v>72617.490000000005</v>
      </c>
      <c r="H20" s="24">
        <v>1.73</v>
      </c>
      <c r="I20" s="31"/>
      <c r="J20" s="31"/>
      <c r="K20" s="35"/>
    </row>
    <row r="21" spans="2:11" x14ac:dyDescent="0.35">
      <c r="B21" s="8" t="s">
        <v>236</v>
      </c>
      <c r="C21" s="57" t="s">
        <v>237</v>
      </c>
      <c r="D21" s="54" t="s">
        <v>238</v>
      </c>
      <c r="E21" s="6" t="s">
        <v>239</v>
      </c>
      <c r="F21" s="19">
        <v>19886692</v>
      </c>
      <c r="G21" s="24">
        <v>69474.16</v>
      </c>
      <c r="H21" s="24">
        <v>1.66</v>
      </c>
      <c r="I21" s="31"/>
      <c r="J21" s="31"/>
      <c r="K21" s="35"/>
    </row>
    <row r="22" spans="2:11" x14ac:dyDescent="0.35">
      <c r="B22" s="8" t="s">
        <v>928</v>
      </c>
      <c r="C22" s="57" t="s">
        <v>929</v>
      </c>
      <c r="D22" s="54" t="s">
        <v>930</v>
      </c>
      <c r="E22" s="6" t="s">
        <v>232</v>
      </c>
      <c r="F22" s="19">
        <v>13077467</v>
      </c>
      <c r="G22" s="24">
        <v>68937.87</v>
      </c>
      <c r="H22" s="24">
        <v>1.65</v>
      </c>
      <c r="I22" s="31"/>
      <c r="J22" s="31"/>
      <c r="K22" s="35"/>
    </row>
    <row r="23" spans="2:11" x14ac:dyDescent="0.35">
      <c r="B23" s="8" t="s">
        <v>48</v>
      </c>
      <c r="C23" s="57" t="s">
        <v>49</v>
      </c>
      <c r="D23" s="54" t="s">
        <v>50</v>
      </c>
      <c r="E23" s="6" t="s">
        <v>43</v>
      </c>
      <c r="F23" s="19">
        <v>5281550</v>
      </c>
      <c r="G23" s="24">
        <v>68665.429999999993</v>
      </c>
      <c r="H23" s="24">
        <v>1.64</v>
      </c>
      <c r="I23" s="31"/>
      <c r="J23" s="31"/>
      <c r="K23" s="35"/>
    </row>
    <row r="24" spans="2:11" x14ac:dyDescent="0.35">
      <c r="B24" s="8" t="s">
        <v>931</v>
      </c>
      <c r="C24" s="57" t="s">
        <v>932</v>
      </c>
      <c r="D24" s="54" t="s">
        <v>933</v>
      </c>
      <c r="E24" s="6" t="s">
        <v>47</v>
      </c>
      <c r="F24" s="19">
        <v>3526100</v>
      </c>
      <c r="G24" s="24">
        <v>65164.09</v>
      </c>
      <c r="H24" s="24">
        <v>1.55</v>
      </c>
      <c r="I24" s="31"/>
      <c r="J24" s="31"/>
      <c r="K24" s="35"/>
    </row>
    <row r="25" spans="2:11" x14ac:dyDescent="0.35">
      <c r="B25" s="8" t="s">
        <v>398</v>
      </c>
      <c r="C25" s="57" t="s">
        <v>399</v>
      </c>
      <c r="D25" s="54" t="s">
        <v>400</v>
      </c>
      <c r="E25" s="6" t="s">
        <v>89</v>
      </c>
      <c r="F25" s="19">
        <v>8824999</v>
      </c>
      <c r="G25" s="24">
        <v>61744.11</v>
      </c>
      <c r="H25" s="24">
        <v>1.47</v>
      </c>
      <c r="I25" s="31"/>
      <c r="J25" s="31"/>
      <c r="K25" s="35"/>
    </row>
    <row r="26" spans="2:11" x14ac:dyDescent="0.35">
      <c r="B26" s="8" t="s">
        <v>911</v>
      </c>
      <c r="C26" s="57" t="s">
        <v>912</v>
      </c>
      <c r="D26" s="54" t="s">
        <v>913</v>
      </c>
      <c r="E26" s="6" t="s">
        <v>81</v>
      </c>
      <c r="F26" s="19">
        <v>16770774</v>
      </c>
      <c r="G26" s="24">
        <v>61238.48</v>
      </c>
      <c r="H26" s="24">
        <v>1.46</v>
      </c>
      <c r="I26" s="31"/>
      <c r="J26" s="31"/>
      <c r="K26" s="35"/>
    </row>
    <row r="27" spans="2:11" x14ac:dyDescent="0.35">
      <c r="B27" s="8" t="s">
        <v>392</v>
      </c>
      <c r="C27" s="57" t="s">
        <v>393</v>
      </c>
      <c r="D27" s="54" t="s">
        <v>394</v>
      </c>
      <c r="E27" s="6" t="s">
        <v>81</v>
      </c>
      <c r="F27" s="19">
        <v>3836985</v>
      </c>
      <c r="G27" s="24">
        <v>58855.51</v>
      </c>
      <c r="H27" s="24">
        <v>1.4</v>
      </c>
      <c r="I27" s="31"/>
      <c r="J27" s="31"/>
      <c r="K27" s="35"/>
    </row>
    <row r="28" spans="2:11" x14ac:dyDescent="0.35">
      <c r="B28" s="8" t="s">
        <v>414</v>
      </c>
      <c r="C28" s="57" t="s">
        <v>415</v>
      </c>
      <c r="D28" s="54" t="s">
        <v>416</v>
      </c>
      <c r="E28" s="6" t="s">
        <v>343</v>
      </c>
      <c r="F28" s="19">
        <v>17474315</v>
      </c>
      <c r="G28" s="24">
        <v>58206.94</v>
      </c>
      <c r="H28" s="24">
        <v>1.39</v>
      </c>
      <c r="I28" s="31"/>
      <c r="J28" s="31"/>
      <c r="K28" s="35"/>
    </row>
    <row r="29" spans="2:11" x14ac:dyDescent="0.35">
      <c r="B29" s="8" t="s">
        <v>271</v>
      </c>
      <c r="C29" s="57" t="s">
        <v>272</v>
      </c>
      <c r="D29" s="54" t="s">
        <v>273</v>
      </c>
      <c r="E29" s="6" t="s">
        <v>112</v>
      </c>
      <c r="F29" s="19">
        <v>3841277</v>
      </c>
      <c r="G29" s="24">
        <v>58030.17</v>
      </c>
      <c r="H29" s="24">
        <v>1.38</v>
      </c>
      <c r="I29" s="31"/>
      <c r="J29" s="31"/>
      <c r="K29" s="35"/>
    </row>
    <row r="30" spans="2:11" x14ac:dyDescent="0.35">
      <c r="B30" s="8" t="s">
        <v>44</v>
      </c>
      <c r="C30" s="57" t="s">
        <v>45</v>
      </c>
      <c r="D30" s="54" t="s">
        <v>46</v>
      </c>
      <c r="E30" s="6" t="s">
        <v>47</v>
      </c>
      <c r="F30" s="19">
        <v>3011104</v>
      </c>
      <c r="G30" s="24">
        <v>55941.8</v>
      </c>
      <c r="H30" s="24">
        <v>1.33</v>
      </c>
      <c r="I30" s="31"/>
      <c r="J30" s="31"/>
      <c r="K30" s="35"/>
    </row>
    <row r="31" spans="2:11" x14ac:dyDescent="0.35">
      <c r="B31" s="8" t="s">
        <v>58</v>
      </c>
      <c r="C31" s="57" t="s">
        <v>59</v>
      </c>
      <c r="D31" s="54" t="s">
        <v>60</v>
      </c>
      <c r="E31" s="6" t="s">
        <v>43</v>
      </c>
      <c r="F31" s="19">
        <v>4904255</v>
      </c>
      <c r="G31" s="24">
        <v>55727.05</v>
      </c>
      <c r="H31" s="24">
        <v>1.33</v>
      </c>
      <c r="I31" s="31"/>
      <c r="J31" s="31"/>
      <c r="K31" s="35"/>
    </row>
    <row r="32" spans="2:11" x14ac:dyDescent="0.35">
      <c r="B32" s="8" t="s">
        <v>255</v>
      </c>
      <c r="C32" s="57" t="s">
        <v>256</v>
      </c>
      <c r="D32" s="54" t="s">
        <v>257</v>
      </c>
      <c r="E32" s="6" t="s">
        <v>239</v>
      </c>
      <c r="F32" s="19">
        <v>3152051</v>
      </c>
      <c r="G32" s="24">
        <v>51288.6</v>
      </c>
      <c r="H32" s="24">
        <v>1.22</v>
      </c>
      <c r="I32" s="31"/>
      <c r="J32" s="31"/>
      <c r="K32" s="35"/>
    </row>
    <row r="33" spans="2:11" x14ac:dyDescent="0.35">
      <c r="B33" s="8" t="s">
        <v>223</v>
      </c>
      <c r="C33" s="57" t="s">
        <v>224</v>
      </c>
      <c r="D33" s="54" t="s">
        <v>225</v>
      </c>
      <c r="E33" s="6" t="s">
        <v>81</v>
      </c>
      <c r="F33" s="19">
        <v>819757</v>
      </c>
      <c r="G33" s="24">
        <v>46254.38</v>
      </c>
      <c r="H33" s="24">
        <v>1.1000000000000001</v>
      </c>
      <c r="I33" s="31"/>
      <c r="J33" s="31"/>
      <c r="K33" s="35"/>
    </row>
    <row r="34" spans="2:11" x14ac:dyDescent="0.35">
      <c r="B34" s="8" t="s">
        <v>380</v>
      </c>
      <c r="C34" s="57" t="s">
        <v>381</v>
      </c>
      <c r="D34" s="54" t="s">
        <v>382</v>
      </c>
      <c r="E34" s="6" t="s">
        <v>74</v>
      </c>
      <c r="F34" s="19">
        <v>5594339</v>
      </c>
      <c r="G34" s="24">
        <v>43996.68</v>
      </c>
      <c r="H34" s="24">
        <v>1.05</v>
      </c>
      <c r="I34" s="31"/>
      <c r="J34" s="31"/>
      <c r="K34" s="35"/>
    </row>
    <row r="35" spans="2:11" x14ac:dyDescent="0.35">
      <c r="B35" s="8" t="s">
        <v>337</v>
      </c>
      <c r="C35" s="57" t="s">
        <v>338</v>
      </c>
      <c r="D35" s="54" t="s">
        <v>339</v>
      </c>
      <c r="E35" s="6" t="s">
        <v>47</v>
      </c>
      <c r="F35" s="19">
        <v>7500000</v>
      </c>
      <c r="G35" s="24">
        <v>43338.75</v>
      </c>
      <c r="H35" s="24">
        <v>1.03</v>
      </c>
      <c r="I35" s="31"/>
      <c r="J35" s="31"/>
      <c r="K35" s="35"/>
    </row>
    <row r="36" spans="2:11" x14ac:dyDescent="0.35">
      <c r="B36" s="8" t="s">
        <v>777</v>
      </c>
      <c r="C36" s="57" t="s">
        <v>778</v>
      </c>
      <c r="D36" s="54" t="s">
        <v>779</v>
      </c>
      <c r="E36" s="6" t="s">
        <v>128</v>
      </c>
      <c r="F36" s="19">
        <v>2603565</v>
      </c>
      <c r="G36" s="24">
        <v>43173.62</v>
      </c>
      <c r="H36" s="24">
        <v>1.03</v>
      </c>
      <c r="I36" s="31"/>
      <c r="J36" s="31"/>
      <c r="K36" s="35"/>
    </row>
    <row r="37" spans="2:11" x14ac:dyDescent="0.35">
      <c r="B37" s="8" t="s">
        <v>934</v>
      </c>
      <c r="C37" s="57" t="s">
        <v>935</v>
      </c>
      <c r="D37" s="54" t="s">
        <v>936</v>
      </c>
      <c r="E37" s="6" t="s">
        <v>43</v>
      </c>
      <c r="F37" s="19">
        <v>4200000</v>
      </c>
      <c r="G37" s="24">
        <v>41825.699999999997</v>
      </c>
      <c r="H37" s="24">
        <v>1</v>
      </c>
      <c r="I37" s="31"/>
      <c r="J37" s="31"/>
      <c r="K37" s="35"/>
    </row>
    <row r="38" spans="2:11" x14ac:dyDescent="0.35">
      <c r="B38" s="8" t="s">
        <v>896</v>
      </c>
      <c r="C38" s="57" t="s">
        <v>897</v>
      </c>
      <c r="D38" s="54" t="s">
        <v>898</v>
      </c>
      <c r="E38" s="6" t="s">
        <v>146</v>
      </c>
      <c r="F38" s="19">
        <v>8199605</v>
      </c>
      <c r="G38" s="24">
        <v>40993.93</v>
      </c>
      <c r="H38" s="24">
        <v>0.98</v>
      </c>
      <c r="I38" s="31"/>
      <c r="J38" s="31"/>
      <c r="K38" s="35"/>
    </row>
    <row r="39" spans="2:11" x14ac:dyDescent="0.35">
      <c r="B39" s="8" t="s">
        <v>132</v>
      </c>
      <c r="C39" s="57" t="s">
        <v>133</v>
      </c>
      <c r="D39" s="54" t="s">
        <v>134</v>
      </c>
      <c r="E39" s="6" t="s">
        <v>135</v>
      </c>
      <c r="F39" s="19">
        <v>22188917</v>
      </c>
      <c r="G39" s="24">
        <v>38178.25</v>
      </c>
      <c r="H39" s="24">
        <v>0.91</v>
      </c>
      <c r="I39" s="31"/>
      <c r="J39" s="31"/>
      <c r="K39" s="35"/>
    </row>
    <row r="40" spans="2:11" x14ac:dyDescent="0.35">
      <c r="B40" s="8" t="s">
        <v>937</v>
      </c>
      <c r="C40" s="57" t="s">
        <v>938</v>
      </c>
      <c r="D40" s="54" t="s">
        <v>939</v>
      </c>
      <c r="E40" s="6" t="s">
        <v>112</v>
      </c>
      <c r="F40" s="19">
        <v>21853430</v>
      </c>
      <c r="G40" s="24">
        <v>38020.6</v>
      </c>
      <c r="H40" s="24">
        <v>0.91</v>
      </c>
      <c r="I40" s="31"/>
      <c r="J40" s="31"/>
      <c r="K40" s="35"/>
    </row>
    <row r="41" spans="2:11" x14ac:dyDescent="0.35">
      <c r="B41" s="8" t="s">
        <v>54</v>
      </c>
      <c r="C41" s="57" t="s">
        <v>55</v>
      </c>
      <c r="D41" s="54" t="s">
        <v>56</v>
      </c>
      <c r="E41" s="6" t="s">
        <v>57</v>
      </c>
      <c r="F41" s="19">
        <v>1005000</v>
      </c>
      <c r="G41" s="24">
        <v>37434.239999999998</v>
      </c>
      <c r="H41" s="24">
        <v>0.89</v>
      </c>
      <c r="I41" s="31"/>
      <c r="J41" s="31"/>
      <c r="K41" s="35"/>
    </row>
    <row r="42" spans="2:11" x14ac:dyDescent="0.35">
      <c r="B42" s="8" t="s">
        <v>783</v>
      </c>
      <c r="C42" s="57" t="s">
        <v>784</v>
      </c>
      <c r="D42" s="54" t="s">
        <v>785</v>
      </c>
      <c r="E42" s="6" t="s">
        <v>267</v>
      </c>
      <c r="F42" s="19">
        <v>2437085</v>
      </c>
      <c r="G42" s="24">
        <v>37265.47</v>
      </c>
      <c r="H42" s="24">
        <v>0.89</v>
      </c>
      <c r="I42" s="31"/>
      <c r="J42" s="31"/>
      <c r="K42" s="35"/>
    </row>
    <row r="43" spans="2:11" x14ac:dyDescent="0.35">
      <c r="B43" s="8" t="s">
        <v>940</v>
      </c>
      <c r="C43" s="57" t="s">
        <v>941</v>
      </c>
      <c r="D43" s="54" t="s">
        <v>942</v>
      </c>
      <c r="E43" s="6" t="s">
        <v>441</v>
      </c>
      <c r="F43" s="19">
        <v>2026210</v>
      </c>
      <c r="G43" s="24">
        <v>36248.9</v>
      </c>
      <c r="H43" s="24">
        <v>0.86</v>
      </c>
      <c r="I43" s="31"/>
      <c r="J43" s="31"/>
      <c r="K43" s="35"/>
    </row>
    <row r="44" spans="2:11" x14ac:dyDescent="0.35">
      <c r="B44" s="8" t="s">
        <v>943</v>
      </c>
      <c r="C44" s="57" t="s">
        <v>944</v>
      </c>
      <c r="D44" s="54" t="s">
        <v>945</v>
      </c>
      <c r="E44" s="6" t="s">
        <v>135</v>
      </c>
      <c r="F44" s="19">
        <v>413850</v>
      </c>
      <c r="G44" s="24">
        <v>34164.559999999998</v>
      </c>
      <c r="H44" s="24">
        <v>0.82</v>
      </c>
      <c r="I44" s="31"/>
      <c r="J44" s="31"/>
      <c r="K44" s="35"/>
    </row>
    <row r="45" spans="2:11" x14ac:dyDescent="0.35">
      <c r="B45" s="8" t="s">
        <v>377</v>
      </c>
      <c r="C45" s="57" t="s">
        <v>378</v>
      </c>
      <c r="D45" s="54" t="s">
        <v>379</v>
      </c>
      <c r="E45" s="6" t="s">
        <v>74</v>
      </c>
      <c r="F45" s="19">
        <v>1133212</v>
      </c>
      <c r="G45" s="24">
        <v>33612.199999999997</v>
      </c>
      <c r="H45" s="24">
        <v>0.8</v>
      </c>
      <c r="I45" s="31"/>
      <c r="J45" s="31"/>
      <c r="K45" s="35"/>
    </row>
    <row r="46" spans="2:11" x14ac:dyDescent="0.35">
      <c r="B46" s="8" t="s">
        <v>97</v>
      </c>
      <c r="C46" s="57" t="s">
        <v>98</v>
      </c>
      <c r="D46" s="54" t="s">
        <v>99</v>
      </c>
      <c r="E46" s="6" t="s">
        <v>100</v>
      </c>
      <c r="F46" s="19">
        <v>5020000</v>
      </c>
      <c r="G46" s="24">
        <v>32941.24</v>
      </c>
      <c r="H46" s="24">
        <v>0.79</v>
      </c>
      <c r="I46" s="31"/>
      <c r="J46" s="31"/>
      <c r="K46" s="35"/>
    </row>
    <row r="47" spans="2:11" x14ac:dyDescent="0.35">
      <c r="B47" s="8" t="s">
        <v>299</v>
      </c>
      <c r="C47" s="57" t="s">
        <v>300</v>
      </c>
      <c r="D47" s="54" t="s">
        <v>301</v>
      </c>
      <c r="E47" s="6" t="s">
        <v>239</v>
      </c>
      <c r="F47" s="19">
        <v>2350098</v>
      </c>
      <c r="G47" s="24">
        <v>32342.05</v>
      </c>
      <c r="H47" s="24">
        <v>0.77</v>
      </c>
      <c r="I47" s="31"/>
      <c r="J47" s="31"/>
      <c r="K47" s="35"/>
    </row>
    <row r="48" spans="2:11" x14ac:dyDescent="0.35">
      <c r="B48" s="8" t="s">
        <v>268</v>
      </c>
      <c r="C48" s="57" t="s">
        <v>269</v>
      </c>
      <c r="D48" s="54" t="s">
        <v>270</v>
      </c>
      <c r="E48" s="6" t="s">
        <v>70</v>
      </c>
      <c r="F48" s="19">
        <v>1443171</v>
      </c>
      <c r="G48" s="24">
        <v>32075.200000000001</v>
      </c>
      <c r="H48" s="24">
        <v>0.77</v>
      </c>
      <c r="I48" s="31"/>
      <c r="J48" s="31"/>
      <c r="K48" s="35"/>
    </row>
    <row r="49" spans="2:11" x14ac:dyDescent="0.35">
      <c r="B49" s="8" t="s">
        <v>435</v>
      </c>
      <c r="C49" s="57" t="s">
        <v>436</v>
      </c>
      <c r="D49" s="54" t="s">
        <v>437</v>
      </c>
      <c r="E49" s="6" t="s">
        <v>89</v>
      </c>
      <c r="F49" s="19">
        <v>3101220</v>
      </c>
      <c r="G49" s="24">
        <v>30562.52</v>
      </c>
      <c r="H49" s="24">
        <v>0.73</v>
      </c>
      <c r="I49" s="31"/>
      <c r="J49" s="31"/>
      <c r="K49" s="35"/>
    </row>
    <row r="50" spans="2:11" x14ac:dyDescent="0.35">
      <c r="B50" s="8" t="s">
        <v>243</v>
      </c>
      <c r="C50" s="57" t="s">
        <v>244</v>
      </c>
      <c r="D50" s="54" t="s">
        <v>245</v>
      </c>
      <c r="E50" s="6" t="s">
        <v>57</v>
      </c>
      <c r="F50" s="19">
        <v>1805754</v>
      </c>
      <c r="G50" s="24">
        <v>29542.14</v>
      </c>
      <c r="H50" s="24">
        <v>0.7</v>
      </c>
      <c r="I50" s="31"/>
      <c r="J50" s="31"/>
      <c r="K50" s="35"/>
    </row>
    <row r="51" spans="2:11" x14ac:dyDescent="0.35">
      <c r="B51" s="8" t="s">
        <v>318</v>
      </c>
      <c r="C51" s="57" t="s">
        <v>319</v>
      </c>
      <c r="D51" s="54" t="s">
        <v>320</v>
      </c>
      <c r="E51" s="6" t="s">
        <v>70</v>
      </c>
      <c r="F51" s="19">
        <v>8370435</v>
      </c>
      <c r="G51" s="24">
        <v>29359.3</v>
      </c>
      <c r="H51" s="24">
        <v>0.7</v>
      </c>
      <c r="I51" s="31"/>
      <c r="J51" s="31"/>
      <c r="K51" s="35"/>
    </row>
    <row r="52" spans="2:11" x14ac:dyDescent="0.35">
      <c r="B52" s="8" t="s">
        <v>356</v>
      </c>
      <c r="C52" s="57" t="s">
        <v>357</v>
      </c>
      <c r="D52" s="54" t="s">
        <v>358</v>
      </c>
      <c r="E52" s="6" t="s">
        <v>81</v>
      </c>
      <c r="F52" s="19">
        <v>1062166</v>
      </c>
      <c r="G52" s="24">
        <v>27204.2</v>
      </c>
      <c r="H52" s="24">
        <v>0.65</v>
      </c>
      <c r="I52" s="31"/>
      <c r="J52" s="31"/>
      <c r="K52" s="35"/>
    </row>
    <row r="53" spans="2:11" x14ac:dyDescent="0.35">
      <c r="B53" s="8" t="s">
        <v>170</v>
      </c>
      <c r="C53" s="57" t="s">
        <v>171</v>
      </c>
      <c r="D53" s="54" t="s">
        <v>172</v>
      </c>
      <c r="E53" s="6" t="s">
        <v>173</v>
      </c>
      <c r="F53" s="19">
        <v>628018</v>
      </c>
      <c r="G53" s="24">
        <v>26403.45</v>
      </c>
      <c r="H53" s="24">
        <v>0.63</v>
      </c>
      <c r="I53" s="31"/>
      <c r="J53" s="31"/>
      <c r="K53" s="35"/>
    </row>
    <row r="54" spans="2:11" x14ac:dyDescent="0.35">
      <c r="B54" s="8" t="s">
        <v>211</v>
      </c>
      <c r="C54" s="57" t="s">
        <v>212</v>
      </c>
      <c r="D54" s="54" t="s">
        <v>213</v>
      </c>
      <c r="E54" s="6" t="s">
        <v>70</v>
      </c>
      <c r="F54" s="19">
        <v>1000000</v>
      </c>
      <c r="G54" s="24">
        <v>26062.5</v>
      </c>
      <c r="H54" s="24">
        <v>0.62</v>
      </c>
      <c r="I54" s="31"/>
      <c r="J54" s="31"/>
      <c r="K54" s="35"/>
    </row>
    <row r="55" spans="2:11" x14ac:dyDescent="0.35">
      <c r="B55" s="8" t="s">
        <v>166</v>
      </c>
      <c r="C55" s="57" t="s">
        <v>167</v>
      </c>
      <c r="D55" s="54" t="s">
        <v>168</v>
      </c>
      <c r="E55" s="6" t="s">
        <v>169</v>
      </c>
      <c r="F55" s="19">
        <v>10441072</v>
      </c>
      <c r="G55" s="24">
        <v>24231.64</v>
      </c>
      <c r="H55" s="24">
        <v>0.57999999999999996</v>
      </c>
      <c r="I55" s="31"/>
      <c r="J55" s="31"/>
      <c r="K55" s="35"/>
    </row>
    <row r="56" spans="2:11" x14ac:dyDescent="0.35">
      <c r="B56" s="8" t="s">
        <v>163</v>
      </c>
      <c r="C56" s="57" t="s">
        <v>164</v>
      </c>
      <c r="D56" s="54" t="s">
        <v>165</v>
      </c>
      <c r="E56" s="6" t="s">
        <v>43</v>
      </c>
      <c r="F56" s="19">
        <v>21890429</v>
      </c>
      <c r="G56" s="24">
        <v>24188.92</v>
      </c>
      <c r="H56" s="24">
        <v>0.57999999999999996</v>
      </c>
      <c r="I56" s="31"/>
      <c r="J56" s="31"/>
      <c r="K56" s="35"/>
    </row>
    <row r="57" spans="2:11" x14ac:dyDescent="0.35">
      <c r="B57" s="8" t="s">
        <v>293</v>
      </c>
      <c r="C57" s="57" t="s">
        <v>294</v>
      </c>
      <c r="D57" s="54" t="s">
        <v>295</v>
      </c>
      <c r="E57" s="6" t="s">
        <v>197</v>
      </c>
      <c r="F57" s="19">
        <v>7156013</v>
      </c>
      <c r="G57" s="24">
        <v>24040.63</v>
      </c>
      <c r="H57" s="24">
        <v>0.56999999999999995</v>
      </c>
      <c r="I57" s="31"/>
      <c r="J57" s="31"/>
      <c r="K57" s="35"/>
    </row>
    <row r="58" spans="2:11" x14ac:dyDescent="0.35">
      <c r="B58" s="8" t="s">
        <v>946</v>
      </c>
      <c r="C58" s="57" t="s">
        <v>947</v>
      </c>
      <c r="D58" s="54" t="s">
        <v>948</v>
      </c>
      <c r="E58" s="6" t="s">
        <v>85</v>
      </c>
      <c r="F58" s="19">
        <v>16549578</v>
      </c>
      <c r="G58" s="24">
        <v>22942.68</v>
      </c>
      <c r="H58" s="24">
        <v>0.55000000000000004</v>
      </c>
      <c r="I58" s="31"/>
      <c r="J58" s="31"/>
      <c r="K58" s="35"/>
    </row>
    <row r="59" spans="2:11" x14ac:dyDescent="0.35">
      <c r="B59" s="8" t="s">
        <v>949</v>
      </c>
      <c r="C59" s="57" t="s">
        <v>950</v>
      </c>
      <c r="D59" s="54" t="s">
        <v>951</v>
      </c>
      <c r="E59" s="6" t="s">
        <v>952</v>
      </c>
      <c r="F59" s="19">
        <v>9513000</v>
      </c>
      <c r="G59" s="24">
        <v>21886.560000000001</v>
      </c>
      <c r="H59" s="24">
        <v>0.52</v>
      </c>
      <c r="I59" s="31"/>
      <c r="J59" s="31"/>
      <c r="K59" s="35"/>
    </row>
    <row r="60" spans="2:11" x14ac:dyDescent="0.35">
      <c r="B60" s="8" t="s">
        <v>953</v>
      </c>
      <c r="C60" s="57" t="s">
        <v>954</v>
      </c>
      <c r="D60" s="54" t="s">
        <v>955</v>
      </c>
      <c r="E60" s="6" t="s">
        <v>199</v>
      </c>
      <c r="F60" s="19">
        <v>6875688</v>
      </c>
      <c r="G60" s="24">
        <v>21706.55</v>
      </c>
      <c r="H60" s="24">
        <v>0.52</v>
      </c>
      <c r="I60" s="31"/>
      <c r="J60" s="31"/>
      <c r="K60" s="35"/>
    </row>
    <row r="61" spans="2:11" x14ac:dyDescent="0.35">
      <c r="B61" s="8" t="s">
        <v>71</v>
      </c>
      <c r="C61" s="57" t="s">
        <v>72</v>
      </c>
      <c r="D61" s="54" t="s">
        <v>73</v>
      </c>
      <c r="E61" s="6" t="s">
        <v>74</v>
      </c>
      <c r="F61" s="19">
        <v>193463</v>
      </c>
      <c r="G61" s="24">
        <v>21424.48</v>
      </c>
      <c r="H61" s="24">
        <v>0.51</v>
      </c>
      <c r="I61" s="31"/>
      <c r="J61" s="31"/>
      <c r="K61" s="35"/>
    </row>
    <row r="62" spans="2:11" x14ac:dyDescent="0.35">
      <c r="B62" s="8" t="s">
        <v>956</v>
      </c>
      <c r="C62" s="57" t="s">
        <v>957</v>
      </c>
      <c r="D62" s="54" t="s">
        <v>958</v>
      </c>
      <c r="E62" s="6" t="s">
        <v>70</v>
      </c>
      <c r="F62" s="19">
        <v>2106875</v>
      </c>
      <c r="G62" s="24">
        <v>21380.57</v>
      </c>
      <c r="H62" s="24">
        <v>0.51</v>
      </c>
      <c r="I62" s="31"/>
      <c r="J62" s="31"/>
      <c r="K62" s="35"/>
    </row>
    <row r="63" spans="2:11" x14ac:dyDescent="0.35">
      <c r="B63" s="8" t="s">
        <v>959</v>
      </c>
      <c r="C63" s="57" t="s">
        <v>960</v>
      </c>
      <c r="D63" s="54" t="s">
        <v>961</v>
      </c>
      <c r="E63" s="6" t="s">
        <v>74</v>
      </c>
      <c r="F63" s="19">
        <v>448770</v>
      </c>
      <c r="G63" s="24">
        <v>21369.08</v>
      </c>
      <c r="H63" s="24">
        <v>0.51</v>
      </c>
      <c r="I63" s="31"/>
      <c r="J63" s="31"/>
      <c r="K63" s="35"/>
    </row>
    <row r="64" spans="2:11" x14ac:dyDescent="0.35">
      <c r="B64" s="8" t="s">
        <v>445</v>
      </c>
      <c r="C64" s="57" t="s">
        <v>446</v>
      </c>
      <c r="D64" s="54" t="s">
        <v>447</v>
      </c>
      <c r="E64" s="6" t="s">
        <v>43</v>
      </c>
      <c r="F64" s="19">
        <v>33102195</v>
      </c>
      <c r="G64" s="24">
        <v>20632.599999999999</v>
      </c>
      <c r="H64" s="24">
        <v>0.49</v>
      </c>
      <c r="I64" s="31"/>
      <c r="J64" s="31"/>
      <c r="K64" s="35"/>
    </row>
    <row r="65" spans="2:11" x14ac:dyDescent="0.35">
      <c r="B65" s="8" t="s">
        <v>383</v>
      </c>
      <c r="C65" s="57" t="s">
        <v>384</v>
      </c>
      <c r="D65" s="54" t="s">
        <v>385</v>
      </c>
      <c r="E65" s="6" t="s">
        <v>81</v>
      </c>
      <c r="F65" s="19">
        <v>995000</v>
      </c>
      <c r="G65" s="24">
        <v>20404.96</v>
      </c>
      <c r="H65" s="24">
        <v>0.49</v>
      </c>
      <c r="I65" s="31"/>
      <c r="J65" s="31"/>
      <c r="K65" s="35"/>
    </row>
    <row r="66" spans="2:11" x14ac:dyDescent="0.35">
      <c r="B66" s="8" t="s">
        <v>962</v>
      </c>
      <c r="C66" s="57" t="s">
        <v>963</v>
      </c>
      <c r="D66" s="54" t="s">
        <v>964</v>
      </c>
      <c r="E66" s="6" t="s">
        <v>286</v>
      </c>
      <c r="F66" s="19">
        <v>114711</v>
      </c>
      <c r="G66" s="24">
        <v>20374.39</v>
      </c>
      <c r="H66" s="24">
        <v>0.49</v>
      </c>
      <c r="I66" s="31"/>
      <c r="J66" s="31"/>
      <c r="K66" s="35"/>
    </row>
    <row r="67" spans="2:11" x14ac:dyDescent="0.35">
      <c r="B67" s="8" t="s">
        <v>438</v>
      </c>
      <c r="C67" s="57" t="s">
        <v>439</v>
      </c>
      <c r="D67" s="54" t="s">
        <v>440</v>
      </c>
      <c r="E67" s="6" t="s">
        <v>441</v>
      </c>
      <c r="F67" s="19">
        <v>5976488</v>
      </c>
      <c r="G67" s="24">
        <v>19871.82</v>
      </c>
      <c r="H67" s="24">
        <v>0.47</v>
      </c>
      <c r="I67" s="31"/>
      <c r="J67" s="31"/>
      <c r="K67" s="35"/>
    </row>
    <row r="68" spans="2:11" x14ac:dyDescent="0.35">
      <c r="B68" s="8" t="s">
        <v>965</v>
      </c>
      <c r="C68" s="57" t="s">
        <v>966</v>
      </c>
      <c r="D68" s="54" t="s">
        <v>967</v>
      </c>
      <c r="E68" s="6" t="s">
        <v>173</v>
      </c>
      <c r="F68" s="19">
        <v>11172975</v>
      </c>
      <c r="G68" s="24">
        <v>19685.66</v>
      </c>
      <c r="H68" s="24">
        <v>0.47</v>
      </c>
      <c r="I68" s="31"/>
      <c r="J68" s="31"/>
      <c r="K68" s="35"/>
    </row>
    <row r="69" spans="2:11" x14ac:dyDescent="0.35">
      <c r="B69" s="8" t="s">
        <v>968</v>
      </c>
      <c r="C69" s="57" t="s">
        <v>969</v>
      </c>
      <c r="D69" s="54" t="s">
        <v>970</v>
      </c>
      <c r="E69" s="6" t="s">
        <v>112</v>
      </c>
      <c r="F69" s="19">
        <v>23535307</v>
      </c>
      <c r="G69" s="24">
        <v>19167.150000000001</v>
      </c>
      <c r="H69" s="24">
        <v>0.46</v>
      </c>
      <c r="I69" s="31"/>
      <c r="J69" s="31"/>
      <c r="K69" s="35"/>
    </row>
    <row r="70" spans="2:11" x14ac:dyDescent="0.35">
      <c r="B70" s="8" t="s">
        <v>971</v>
      </c>
      <c r="C70" s="57" t="s">
        <v>972</v>
      </c>
      <c r="D70" s="54" t="s">
        <v>973</v>
      </c>
      <c r="E70" s="6" t="s">
        <v>74</v>
      </c>
      <c r="F70" s="19">
        <v>21833175</v>
      </c>
      <c r="G70" s="24">
        <v>19084.38</v>
      </c>
      <c r="H70" s="24">
        <v>0.46</v>
      </c>
      <c r="I70" s="31"/>
      <c r="J70" s="31"/>
      <c r="K70" s="35"/>
    </row>
    <row r="71" spans="2:11" x14ac:dyDescent="0.35">
      <c r="B71" s="8" t="s">
        <v>974</v>
      </c>
      <c r="C71" s="57" t="s">
        <v>975</v>
      </c>
      <c r="D71" s="54" t="s">
        <v>976</v>
      </c>
      <c r="E71" s="6" t="s">
        <v>108</v>
      </c>
      <c r="F71" s="19">
        <v>1886132</v>
      </c>
      <c r="G71" s="24">
        <v>18461.46</v>
      </c>
      <c r="H71" s="24">
        <v>0.44</v>
      </c>
      <c r="I71" s="31"/>
      <c r="J71" s="31"/>
      <c r="K71" s="35"/>
    </row>
    <row r="72" spans="2:11" x14ac:dyDescent="0.35">
      <c r="B72" s="8" t="s">
        <v>977</v>
      </c>
      <c r="C72" s="57" t="s">
        <v>978</v>
      </c>
      <c r="D72" s="54" t="s">
        <v>979</v>
      </c>
      <c r="E72" s="6" t="s">
        <v>124</v>
      </c>
      <c r="F72" s="19">
        <v>116363</v>
      </c>
      <c r="G72" s="24">
        <v>18385.41</v>
      </c>
      <c r="H72" s="24">
        <v>0.44</v>
      </c>
      <c r="I72" s="31"/>
      <c r="J72" s="31"/>
      <c r="K72" s="35"/>
    </row>
    <row r="73" spans="2:11" x14ac:dyDescent="0.35">
      <c r="B73" s="8" t="s">
        <v>442</v>
      </c>
      <c r="C73" s="57" t="s">
        <v>443</v>
      </c>
      <c r="D73" s="54" t="s">
        <v>444</v>
      </c>
      <c r="E73" s="6" t="s">
        <v>70</v>
      </c>
      <c r="F73" s="19">
        <v>9474957</v>
      </c>
      <c r="G73" s="24">
        <v>17855.560000000001</v>
      </c>
      <c r="H73" s="24">
        <v>0.43</v>
      </c>
      <c r="I73" s="31"/>
      <c r="J73" s="31"/>
      <c r="K73" s="35"/>
    </row>
    <row r="74" spans="2:11" x14ac:dyDescent="0.35">
      <c r="B74" s="8" t="s">
        <v>308</v>
      </c>
      <c r="C74" s="57" t="s">
        <v>309</v>
      </c>
      <c r="D74" s="54" t="s">
        <v>310</v>
      </c>
      <c r="E74" s="6" t="s">
        <v>311</v>
      </c>
      <c r="F74" s="19">
        <v>808141</v>
      </c>
      <c r="G74" s="24">
        <v>16940.25</v>
      </c>
      <c r="H74" s="24">
        <v>0.4</v>
      </c>
      <c r="I74" s="31"/>
      <c r="J74" s="31"/>
      <c r="K74" s="35"/>
    </row>
    <row r="75" spans="2:11" x14ac:dyDescent="0.35">
      <c r="B75" s="8" t="s">
        <v>429</v>
      </c>
      <c r="C75" s="57" t="s">
        <v>430</v>
      </c>
      <c r="D75" s="54" t="s">
        <v>431</v>
      </c>
      <c r="E75" s="6" t="s">
        <v>124</v>
      </c>
      <c r="F75" s="19">
        <v>796647</v>
      </c>
      <c r="G75" s="24">
        <v>16745.52</v>
      </c>
      <c r="H75" s="24">
        <v>0.4</v>
      </c>
      <c r="I75" s="31"/>
      <c r="J75" s="31"/>
      <c r="K75" s="35"/>
    </row>
    <row r="76" spans="2:11" x14ac:dyDescent="0.35">
      <c r="B76" s="8" t="s">
        <v>160</v>
      </c>
      <c r="C76" s="57" t="s">
        <v>161</v>
      </c>
      <c r="D76" s="54" t="s">
        <v>162</v>
      </c>
      <c r="E76" s="6" t="s">
        <v>124</v>
      </c>
      <c r="F76" s="19">
        <v>441785</v>
      </c>
      <c r="G76" s="24">
        <v>15390.46</v>
      </c>
      <c r="H76" s="24">
        <v>0.37</v>
      </c>
      <c r="I76" s="31"/>
      <c r="J76" s="31"/>
      <c r="K76" s="35"/>
    </row>
    <row r="77" spans="2:11" x14ac:dyDescent="0.35">
      <c r="B77" s="8" t="s">
        <v>395</v>
      </c>
      <c r="C77" s="57" t="s">
        <v>396</v>
      </c>
      <c r="D77" s="54" t="s">
        <v>397</v>
      </c>
      <c r="E77" s="6" t="s">
        <v>116</v>
      </c>
      <c r="F77" s="19">
        <v>5258429</v>
      </c>
      <c r="G77" s="24">
        <v>14376.54</v>
      </c>
      <c r="H77" s="24">
        <v>0.34</v>
      </c>
      <c r="I77" s="31"/>
      <c r="J77" s="31"/>
      <c r="K77" s="35"/>
    </row>
    <row r="78" spans="2:11" x14ac:dyDescent="0.35">
      <c r="B78" s="8" t="s">
        <v>220</v>
      </c>
      <c r="C78" s="57" t="s">
        <v>221</v>
      </c>
      <c r="D78" s="54" t="s">
        <v>222</v>
      </c>
      <c r="E78" s="6" t="s">
        <v>81</v>
      </c>
      <c r="F78" s="19">
        <v>813026</v>
      </c>
      <c r="G78" s="24">
        <v>14130.39</v>
      </c>
      <c r="H78" s="24">
        <v>0.34</v>
      </c>
      <c r="I78" s="31"/>
      <c r="J78" s="31"/>
      <c r="K78" s="35"/>
    </row>
    <row r="79" spans="2:11" x14ac:dyDescent="0.35">
      <c r="B79" s="8" t="s">
        <v>980</v>
      </c>
      <c r="C79" s="57" t="s">
        <v>981</v>
      </c>
      <c r="D79" s="54" t="s">
        <v>982</v>
      </c>
      <c r="E79" s="6" t="s">
        <v>124</v>
      </c>
      <c r="F79" s="19">
        <v>898953</v>
      </c>
      <c r="G79" s="24">
        <v>13117.07</v>
      </c>
      <c r="H79" s="24">
        <v>0.31</v>
      </c>
      <c r="I79" s="31"/>
      <c r="J79" s="31"/>
      <c r="K79" s="35"/>
    </row>
    <row r="80" spans="2:11" x14ac:dyDescent="0.35">
      <c r="B80" s="8" t="s">
        <v>121</v>
      </c>
      <c r="C80" s="57" t="s">
        <v>122</v>
      </c>
      <c r="D80" s="54" t="s">
        <v>123</v>
      </c>
      <c r="E80" s="6" t="s">
        <v>124</v>
      </c>
      <c r="F80" s="19">
        <v>362333</v>
      </c>
      <c r="G80" s="24">
        <v>12241.06</v>
      </c>
      <c r="H80" s="24">
        <v>0.28999999999999998</v>
      </c>
      <c r="I80" s="31"/>
      <c r="J80" s="31"/>
      <c r="K80" s="35"/>
    </row>
    <row r="81" spans="2:11" x14ac:dyDescent="0.35">
      <c r="B81" s="8" t="s">
        <v>983</v>
      </c>
      <c r="C81" s="57" t="s">
        <v>984</v>
      </c>
      <c r="D81" s="54" t="s">
        <v>985</v>
      </c>
      <c r="E81" s="6" t="s">
        <v>195</v>
      </c>
      <c r="F81" s="19">
        <v>10333817</v>
      </c>
      <c r="G81" s="24">
        <v>12101.93</v>
      </c>
      <c r="H81" s="24">
        <v>0.28999999999999998</v>
      </c>
      <c r="I81" s="31"/>
      <c r="J81" s="31"/>
      <c r="K81" s="35"/>
    </row>
    <row r="82" spans="2:11" x14ac:dyDescent="0.35">
      <c r="B82" s="8" t="s">
        <v>813</v>
      </c>
      <c r="C82" s="57" t="s">
        <v>814</v>
      </c>
      <c r="D82" s="54" t="s">
        <v>815</v>
      </c>
      <c r="E82" s="6" t="s">
        <v>128</v>
      </c>
      <c r="F82" s="19">
        <v>2706470</v>
      </c>
      <c r="G82" s="24">
        <v>11284.63</v>
      </c>
      <c r="H82" s="24">
        <v>0.27</v>
      </c>
      <c r="I82" s="31"/>
      <c r="J82" s="31"/>
      <c r="K82" s="35"/>
    </row>
    <row r="83" spans="2:11" x14ac:dyDescent="0.35">
      <c r="B83" s="8" t="s">
        <v>287</v>
      </c>
      <c r="C83" s="57" t="s">
        <v>288</v>
      </c>
      <c r="D83" s="54" t="s">
        <v>289</v>
      </c>
      <c r="E83" s="6" t="s">
        <v>124</v>
      </c>
      <c r="F83" s="19">
        <v>229555</v>
      </c>
      <c r="G83" s="24">
        <v>10363.719999999999</v>
      </c>
      <c r="H83" s="24">
        <v>0.25</v>
      </c>
      <c r="I83" s="31"/>
      <c r="J83" s="31"/>
      <c r="K83" s="35"/>
    </row>
    <row r="84" spans="2:11" x14ac:dyDescent="0.35">
      <c r="B84" s="8" t="s">
        <v>463</v>
      </c>
      <c r="C84" s="57" t="s">
        <v>464</v>
      </c>
      <c r="D84" s="54" t="s">
        <v>465</v>
      </c>
      <c r="E84" s="6" t="s">
        <v>81</v>
      </c>
      <c r="F84" s="19">
        <v>161000</v>
      </c>
      <c r="G84" s="24">
        <v>10288.709999999999</v>
      </c>
      <c r="H84" s="24">
        <v>0.25</v>
      </c>
      <c r="I84" s="31"/>
      <c r="J84" s="31"/>
      <c r="K84" s="35"/>
    </row>
    <row r="85" spans="2:11" x14ac:dyDescent="0.35">
      <c r="B85" s="8" t="s">
        <v>804</v>
      </c>
      <c r="C85" s="57" t="s">
        <v>805</v>
      </c>
      <c r="D85" s="54" t="s">
        <v>806</v>
      </c>
      <c r="E85" s="6" t="s">
        <v>267</v>
      </c>
      <c r="F85" s="19">
        <v>2036417</v>
      </c>
      <c r="G85" s="24">
        <v>8811.58</v>
      </c>
      <c r="H85" s="24">
        <v>0.21</v>
      </c>
      <c r="I85" s="31"/>
      <c r="J85" s="31"/>
      <c r="K85" s="35"/>
    </row>
    <row r="86" spans="2:11" x14ac:dyDescent="0.35">
      <c r="B86" s="8" t="s">
        <v>986</v>
      </c>
      <c r="C86" s="57" t="s">
        <v>987</v>
      </c>
      <c r="D86" s="54" t="s">
        <v>988</v>
      </c>
      <c r="E86" s="6" t="s">
        <v>197</v>
      </c>
      <c r="F86" s="19">
        <v>9934596</v>
      </c>
      <c r="G86" s="24">
        <v>8207.9599999999991</v>
      </c>
      <c r="H86" s="24">
        <v>0.2</v>
      </c>
      <c r="I86" s="31"/>
      <c r="J86" s="31"/>
      <c r="K86" s="35"/>
    </row>
    <row r="87" spans="2:11" x14ac:dyDescent="0.35">
      <c r="B87" s="8" t="s">
        <v>466</v>
      </c>
      <c r="C87" s="57" t="s">
        <v>467</v>
      </c>
      <c r="D87" s="54" t="s">
        <v>468</v>
      </c>
      <c r="E87" s="6" t="s">
        <v>81</v>
      </c>
      <c r="F87" s="19">
        <v>161000</v>
      </c>
      <c r="G87" s="24">
        <v>7768.89</v>
      </c>
      <c r="H87" s="24">
        <v>0.19</v>
      </c>
      <c r="I87" s="31"/>
      <c r="J87" s="31"/>
      <c r="K87" s="35"/>
    </row>
    <row r="88" spans="2:11" x14ac:dyDescent="0.35">
      <c r="B88" s="8" t="s">
        <v>902</v>
      </c>
      <c r="C88" s="57" t="s">
        <v>903</v>
      </c>
      <c r="D88" s="54" t="s">
        <v>904</v>
      </c>
      <c r="E88" s="6" t="s">
        <v>81</v>
      </c>
      <c r="F88" s="19">
        <v>515000</v>
      </c>
      <c r="G88" s="24">
        <v>6502.39</v>
      </c>
      <c r="H88" s="24">
        <v>0.16</v>
      </c>
      <c r="I88" s="31"/>
      <c r="J88" s="31"/>
      <c r="K88" s="35"/>
    </row>
    <row r="89" spans="2:11" x14ac:dyDescent="0.35">
      <c r="B89" s="8" t="s">
        <v>989</v>
      </c>
      <c r="C89" s="57" t="s">
        <v>990</v>
      </c>
      <c r="D89" s="54" t="s">
        <v>991</v>
      </c>
      <c r="E89" s="6" t="s">
        <v>441</v>
      </c>
      <c r="F89" s="19">
        <v>669766</v>
      </c>
      <c r="G89" s="24">
        <v>5744.25</v>
      </c>
      <c r="H89" s="24">
        <v>0.14000000000000001</v>
      </c>
      <c r="I89" s="31"/>
      <c r="J89" s="31"/>
      <c r="K89" s="35"/>
    </row>
    <row r="90" spans="2:11" x14ac:dyDescent="0.35">
      <c r="B90" s="8" t="s">
        <v>992</v>
      </c>
      <c r="C90" s="57" t="s">
        <v>993</v>
      </c>
      <c r="D90" s="54" t="s">
        <v>994</v>
      </c>
      <c r="E90" s="6" t="s">
        <v>128</v>
      </c>
      <c r="F90" s="19">
        <v>1350179</v>
      </c>
      <c r="G90" s="24">
        <v>4573.0600000000004</v>
      </c>
      <c r="H90" s="24">
        <v>0.11</v>
      </c>
      <c r="I90" s="31"/>
      <c r="J90" s="31"/>
      <c r="K90" s="35"/>
    </row>
    <row r="91" spans="2:11" x14ac:dyDescent="0.35">
      <c r="B91" s="8" t="s">
        <v>328</v>
      </c>
      <c r="C91" s="57" t="s">
        <v>329</v>
      </c>
      <c r="D91" s="54" t="s">
        <v>330</v>
      </c>
      <c r="E91" s="6" t="s">
        <v>120</v>
      </c>
      <c r="F91" s="19">
        <v>7057818</v>
      </c>
      <c r="G91" s="24">
        <v>4516.3</v>
      </c>
      <c r="H91" s="24">
        <v>0.11</v>
      </c>
      <c r="I91" s="31"/>
      <c r="J91" s="31"/>
      <c r="K91" s="35"/>
    </row>
    <row r="92" spans="2:11" x14ac:dyDescent="0.35">
      <c r="B92" s="8" t="s">
        <v>995</v>
      </c>
      <c r="C92" s="57" t="s">
        <v>996</v>
      </c>
      <c r="D92" s="54" t="s">
        <v>997</v>
      </c>
      <c r="E92" s="6" t="s">
        <v>120</v>
      </c>
      <c r="F92" s="19">
        <v>200000</v>
      </c>
      <c r="G92" s="24">
        <v>3537.7</v>
      </c>
      <c r="H92" s="24">
        <v>0.08</v>
      </c>
      <c r="I92" s="31"/>
      <c r="J92" s="31"/>
      <c r="K92" s="35"/>
    </row>
    <row r="93" spans="2:11" x14ac:dyDescent="0.35">
      <c r="B93" s="8" t="s">
        <v>998</v>
      </c>
      <c r="C93" s="57" t="s">
        <v>999</v>
      </c>
      <c r="D93" s="54" t="s">
        <v>1000</v>
      </c>
      <c r="E93" s="6" t="s">
        <v>324</v>
      </c>
      <c r="F93" s="19">
        <v>290000</v>
      </c>
      <c r="G93" s="24">
        <v>2995.27</v>
      </c>
      <c r="H93" s="24">
        <v>7.0000000000000007E-2</v>
      </c>
      <c r="I93" s="31"/>
      <c r="J93" s="31"/>
      <c r="K93" s="35"/>
    </row>
    <row r="94" spans="2:11" x14ac:dyDescent="0.35">
      <c r="B94" s="8" t="s">
        <v>1001</v>
      </c>
      <c r="C94" s="57" t="s">
        <v>212</v>
      </c>
      <c r="D94" s="54" t="s">
        <v>1002</v>
      </c>
      <c r="E94" s="6" t="s">
        <v>70</v>
      </c>
      <c r="F94" s="19">
        <v>115585</v>
      </c>
      <c r="G94" s="24">
        <v>1920.04</v>
      </c>
      <c r="H94" s="24">
        <v>0.05</v>
      </c>
      <c r="I94" s="31"/>
      <c r="J94" s="31"/>
      <c r="K94" s="35" t="s">
        <v>1003</v>
      </c>
    </row>
    <row r="95" spans="2:11" x14ac:dyDescent="0.35">
      <c r="B95" s="8" t="s">
        <v>1004</v>
      </c>
      <c r="C95" s="57" t="s">
        <v>1005</v>
      </c>
      <c r="D95" s="54" t="s">
        <v>1006</v>
      </c>
      <c r="E95" s="6" t="s">
        <v>195</v>
      </c>
      <c r="F95" s="19">
        <v>2606407</v>
      </c>
      <c r="G95" s="24">
        <v>1198.43</v>
      </c>
      <c r="H95" s="24">
        <v>0.03</v>
      </c>
      <c r="I95" s="31"/>
      <c r="J95" s="31"/>
      <c r="K95" s="35"/>
    </row>
    <row r="96" spans="2:11" x14ac:dyDescent="0.35">
      <c r="C96" s="58" t="s">
        <v>174</v>
      </c>
      <c r="D96" s="54"/>
      <c r="E96" s="6"/>
      <c r="F96" s="19"/>
      <c r="G96" s="25">
        <v>3266986.93</v>
      </c>
      <c r="H96" s="25">
        <v>77.95</v>
      </c>
      <c r="I96" s="31"/>
      <c r="J96" s="31"/>
      <c r="K96" s="35"/>
    </row>
    <row r="97" spans="2:11" x14ac:dyDescent="0.35">
      <c r="C97" s="57"/>
      <c r="D97" s="54"/>
      <c r="E97" s="6"/>
      <c r="F97" s="19"/>
      <c r="G97" s="24"/>
      <c r="H97" s="24"/>
      <c r="I97" s="31"/>
      <c r="J97" s="31"/>
      <c r="K97" s="35"/>
    </row>
    <row r="98" spans="2:11" x14ac:dyDescent="0.35">
      <c r="C98" s="58" t="s">
        <v>3</v>
      </c>
      <c r="D98" s="54"/>
      <c r="E98" s="6"/>
      <c r="F98" s="19"/>
      <c r="G98" s="24" t="s">
        <v>2</v>
      </c>
      <c r="H98" s="24" t="s">
        <v>2</v>
      </c>
      <c r="I98" s="31"/>
      <c r="J98" s="31"/>
      <c r="K98" s="35"/>
    </row>
    <row r="99" spans="2:11" x14ac:dyDescent="0.35">
      <c r="C99" s="57"/>
      <c r="D99" s="54"/>
      <c r="E99" s="6"/>
      <c r="F99" s="19"/>
      <c r="G99" s="24"/>
      <c r="H99" s="24"/>
      <c r="I99" s="31"/>
      <c r="J99" s="31"/>
      <c r="K99" s="35"/>
    </row>
    <row r="100" spans="2:11" x14ac:dyDescent="0.35">
      <c r="C100" s="59" t="s">
        <v>4</v>
      </c>
      <c r="D100" s="54"/>
      <c r="E100" s="6"/>
      <c r="F100" s="19"/>
      <c r="G100" s="24"/>
      <c r="H100" s="24"/>
      <c r="I100" s="31"/>
      <c r="J100" s="31"/>
      <c r="K100" s="35"/>
    </row>
    <row r="101" spans="2:11" x14ac:dyDescent="0.35">
      <c r="B101" s="8" t="s">
        <v>875</v>
      </c>
      <c r="C101" s="57" t="s">
        <v>876</v>
      </c>
      <c r="D101" s="54" t="s">
        <v>877</v>
      </c>
      <c r="E101" s="6" t="s">
        <v>104</v>
      </c>
      <c r="F101" s="19">
        <v>1079430</v>
      </c>
      <c r="G101" s="24">
        <v>73413.89</v>
      </c>
      <c r="H101" s="24">
        <v>1.75</v>
      </c>
      <c r="I101" s="31"/>
      <c r="J101" s="31"/>
      <c r="K101" s="35"/>
    </row>
    <row r="102" spans="2:11" x14ac:dyDescent="0.35">
      <c r="B102" s="8" t="s">
        <v>372</v>
      </c>
      <c r="C102" s="57" t="s">
        <v>373</v>
      </c>
      <c r="D102" s="54" t="s">
        <v>374</v>
      </c>
      <c r="E102" s="6" t="s">
        <v>104</v>
      </c>
      <c r="F102" s="19">
        <v>207440</v>
      </c>
      <c r="G102" s="24">
        <v>42754.49</v>
      </c>
      <c r="H102" s="24">
        <v>1.02</v>
      </c>
      <c r="I102" s="31"/>
      <c r="J102" s="31"/>
      <c r="K102" s="35"/>
    </row>
    <row r="103" spans="2:11" x14ac:dyDescent="0.35">
      <c r="C103" s="58" t="s">
        <v>174</v>
      </c>
      <c r="D103" s="54"/>
      <c r="E103" s="6"/>
      <c r="F103" s="19"/>
      <c r="G103" s="25">
        <v>116168.38</v>
      </c>
      <c r="H103" s="25">
        <v>2.77</v>
      </c>
      <c r="I103" s="31"/>
      <c r="J103" s="31"/>
      <c r="K103" s="35"/>
    </row>
    <row r="104" spans="2:11" x14ac:dyDescent="0.35">
      <c r="C104" s="57"/>
      <c r="D104" s="54"/>
      <c r="E104" s="6"/>
      <c r="F104" s="19"/>
      <c r="G104" s="24"/>
      <c r="H104" s="24"/>
      <c r="I104" s="31"/>
      <c r="J104" s="31"/>
      <c r="K104" s="35"/>
    </row>
    <row r="105" spans="2:11" x14ac:dyDescent="0.35">
      <c r="C105" s="59" t="s">
        <v>4835</v>
      </c>
      <c r="D105" s="54"/>
      <c r="E105" s="6"/>
      <c r="F105" s="19"/>
      <c r="G105" s="24"/>
      <c r="H105" s="24"/>
      <c r="I105" s="31"/>
      <c r="J105" s="31"/>
      <c r="K105" s="35"/>
    </row>
    <row r="106" spans="2:11" x14ac:dyDescent="0.35">
      <c r="B106" s="8" t="s">
        <v>579</v>
      </c>
      <c r="C106" s="57" t="s">
        <v>580</v>
      </c>
      <c r="D106" s="54" t="s">
        <v>581</v>
      </c>
      <c r="E106" s="6" t="s">
        <v>199</v>
      </c>
      <c r="F106" s="19">
        <v>10385481</v>
      </c>
      <c r="G106" s="24">
        <v>38574.79</v>
      </c>
      <c r="H106" s="24">
        <v>0.92</v>
      </c>
      <c r="I106" s="31"/>
      <c r="J106" s="31"/>
      <c r="K106" s="35"/>
    </row>
    <row r="107" spans="2:11" x14ac:dyDescent="0.35">
      <c r="C107" s="58" t="s">
        <v>174</v>
      </c>
      <c r="D107" s="54"/>
      <c r="E107" s="6"/>
      <c r="F107" s="19"/>
      <c r="G107" s="25">
        <v>38574.79</v>
      </c>
      <c r="H107" s="25">
        <v>0.92</v>
      </c>
      <c r="I107" s="31"/>
      <c r="J107" s="31"/>
      <c r="K107" s="35"/>
    </row>
    <row r="108" spans="2:11" x14ac:dyDescent="0.35">
      <c r="C108" s="57"/>
      <c r="D108" s="54"/>
      <c r="E108" s="6"/>
      <c r="F108" s="19"/>
      <c r="G108" s="24"/>
      <c r="H108" s="24"/>
      <c r="I108" s="31"/>
      <c r="J108" s="31"/>
      <c r="K108" s="35"/>
    </row>
    <row r="109" spans="2:11" x14ac:dyDescent="0.35">
      <c r="C109" s="58" t="s">
        <v>5</v>
      </c>
      <c r="D109" s="54"/>
      <c r="E109" s="6"/>
      <c r="F109" s="19"/>
      <c r="G109" s="24"/>
      <c r="H109" s="24"/>
      <c r="I109" s="31"/>
      <c r="J109" s="31"/>
      <c r="K109" s="35"/>
    </row>
    <row r="110" spans="2:11" x14ac:dyDescent="0.35">
      <c r="C110" s="57"/>
      <c r="D110" s="54"/>
      <c r="E110" s="6"/>
      <c r="F110" s="19"/>
      <c r="G110" s="24"/>
      <c r="H110" s="24"/>
      <c r="I110" s="31"/>
      <c r="J110" s="31"/>
      <c r="K110" s="35"/>
    </row>
    <row r="111" spans="2:11" x14ac:dyDescent="0.35">
      <c r="C111" s="58" t="s">
        <v>6</v>
      </c>
      <c r="D111" s="54"/>
      <c r="E111" s="6"/>
      <c r="F111" s="19"/>
      <c r="G111" s="24" t="s">
        <v>2</v>
      </c>
      <c r="H111" s="24" t="s">
        <v>2</v>
      </c>
      <c r="I111" s="31"/>
      <c r="J111" s="31"/>
      <c r="K111" s="35"/>
    </row>
    <row r="112" spans="2:11" x14ac:dyDescent="0.35">
      <c r="C112" s="57"/>
      <c r="D112" s="54"/>
      <c r="E112" s="6"/>
      <c r="F112" s="19"/>
      <c r="G112" s="24"/>
      <c r="H112" s="24"/>
      <c r="I112" s="31"/>
      <c r="J112" s="31"/>
      <c r="K112" s="35"/>
    </row>
    <row r="113" spans="1:11" x14ac:dyDescent="0.35">
      <c r="C113" s="58" t="s">
        <v>7</v>
      </c>
      <c r="D113" s="54"/>
      <c r="E113" s="6"/>
      <c r="F113" s="19"/>
      <c r="G113" s="24" t="s">
        <v>2</v>
      </c>
      <c r="H113" s="24" t="s">
        <v>2</v>
      </c>
      <c r="I113" s="31"/>
      <c r="J113" s="31"/>
      <c r="K113" s="35"/>
    </row>
    <row r="114" spans="1:11" x14ac:dyDescent="0.35">
      <c r="C114" s="57"/>
      <c r="D114" s="54"/>
      <c r="E114" s="6"/>
      <c r="F114" s="19"/>
      <c r="G114" s="24"/>
      <c r="H114" s="24"/>
      <c r="I114" s="31"/>
      <c r="J114" s="31"/>
      <c r="K114" s="35"/>
    </row>
    <row r="115" spans="1:11" x14ac:dyDescent="0.35">
      <c r="C115" s="58" t="s">
        <v>8</v>
      </c>
      <c r="D115" s="54"/>
      <c r="E115" s="6"/>
      <c r="F115" s="19"/>
      <c r="G115" s="24" t="s">
        <v>2</v>
      </c>
      <c r="H115" s="24" t="s">
        <v>2</v>
      </c>
      <c r="I115" s="31"/>
      <c r="J115" s="31"/>
      <c r="K115" s="35"/>
    </row>
    <row r="116" spans="1:11" x14ac:dyDescent="0.35">
      <c r="C116" s="57"/>
      <c r="D116" s="54"/>
      <c r="E116" s="6"/>
      <c r="F116" s="19"/>
      <c r="G116" s="24"/>
      <c r="H116" s="24"/>
      <c r="I116" s="31"/>
      <c r="J116" s="31"/>
      <c r="K116" s="35"/>
    </row>
    <row r="117" spans="1:11" x14ac:dyDescent="0.35">
      <c r="C117" s="58" t="s">
        <v>9</v>
      </c>
      <c r="D117" s="54"/>
      <c r="E117" s="6"/>
      <c r="F117" s="19"/>
      <c r="G117" s="24" t="s">
        <v>2</v>
      </c>
      <c r="H117" s="24" t="s">
        <v>2</v>
      </c>
      <c r="I117" s="31"/>
      <c r="J117" s="31"/>
      <c r="K117" s="35"/>
    </row>
    <row r="118" spans="1:11" x14ac:dyDescent="0.35">
      <c r="C118" s="57"/>
      <c r="D118" s="54"/>
      <c r="E118" s="6"/>
      <c r="F118" s="19"/>
      <c r="G118" s="24"/>
      <c r="H118" s="24"/>
      <c r="I118" s="31"/>
      <c r="J118" s="31"/>
      <c r="K118" s="35"/>
    </row>
    <row r="119" spans="1:11" x14ac:dyDescent="0.35">
      <c r="C119" s="58" t="s">
        <v>10</v>
      </c>
      <c r="D119" s="54"/>
      <c r="E119" s="6"/>
      <c r="F119" s="19"/>
      <c r="G119" s="24" t="s">
        <v>2</v>
      </c>
      <c r="H119" s="24" t="s">
        <v>2</v>
      </c>
      <c r="I119" s="31"/>
      <c r="J119" s="31"/>
      <c r="K119" s="35"/>
    </row>
    <row r="120" spans="1:11" x14ac:dyDescent="0.35">
      <c r="C120" s="57"/>
      <c r="D120" s="54"/>
      <c r="E120" s="6"/>
      <c r="F120" s="19"/>
      <c r="G120" s="24"/>
      <c r="H120" s="24"/>
      <c r="I120" s="31"/>
      <c r="J120" s="31"/>
      <c r="K120" s="35"/>
    </row>
    <row r="121" spans="1:11" x14ac:dyDescent="0.35">
      <c r="A121" s="10"/>
      <c r="B121" s="28"/>
      <c r="C121" s="58" t="s">
        <v>11</v>
      </c>
      <c r="D121" s="54"/>
      <c r="E121" s="6"/>
      <c r="F121" s="19"/>
      <c r="G121" s="24"/>
      <c r="H121" s="24"/>
      <c r="I121" s="31"/>
      <c r="J121" s="31"/>
      <c r="K121" s="35"/>
    </row>
    <row r="122" spans="1:11" x14ac:dyDescent="0.35">
      <c r="A122" s="28"/>
      <c r="B122" s="28"/>
      <c r="C122" s="58" t="s">
        <v>13</v>
      </c>
      <c r="D122" s="54"/>
      <c r="E122" s="6"/>
      <c r="F122" s="19"/>
      <c r="G122" s="24" t="s">
        <v>2</v>
      </c>
      <c r="H122" s="24" t="s">
        <v>2</v>
      </c>
      <c r="I122" s="31"/>
      <c r="J122" s="31"/>
      <c r="K122" s="35"/>
    </row>
    <row r="123" spans="1:11" x14ac:dyDescent="0.35">
      <c r="A123" s="28"/>
      <c r="B123" s="28"/>
      <c r="C123" s="58"/>
      <c r="D123" s="54"/>
      <c r="E123" s="6"/>
      <c r="F123" s="19"/>
      <c r="G123" s="24"/>
      <c r="H123" s="24"/>
      <c r="I123" s="31"/>
      <c r="J123" s="31"/>
      <c r="K123" s="35"/>
    </row>
    <row r="124" spans="1:11" x14ac:dyDescent="0.35">
      <c r="A124" s="28"/>
      <c r="B124" s="28"/>
      <c r="C124" s="58" t="s">
        <v>14</v>
      </c>
      <c r="D124" s="54"/>
      <c r="E124" s="6"/>
      <c r="F124" s="19"/>
      <c r="G124" s="24" t="s">
        <v>2</v>
      </c>
      <c r="H124" s="24" t="s">
        <v>2</v>
      </c>
      <c r="I124" s="31"/>
      <c r="J124" s="31"/>
      <c r="K124" s="35"/>
    </row>
    <row r="125" spans="1:11" x14ac:dyDescent="0.35">
      <c r="A125" s="28"/>
      <c r="B125" s="28"/>
      <c r="C125" s="58"/>
      <c r="D125" s="54"/>
      <c r="E125" s="6"/>
      <c r="F125" s="19"/>
      <c r="G125" s="24"/>
      <c r="H125" s="24"/>
      <c r="I125" s="31"/>
      <c r="J125" s="31"/>
      <c r="K125" s="35"/>
    </row>
    <row r="126" spans="1:11" x14ac:dyDescent="0.35">
      <c r="C126" s="59" t="s">
        <v>15</v>
      </c>
      <c r="D126" s="54"/>
      <c r="E126" s="6"/>
      <c r="F126" s="19"/>
      <c r="G126" s="24"/>
      <c r="H126" s="24"/>
      <c r="I126" s="31"/>
      <c r="J126" s="31"/>
      <c r="K126" s="35"/>
    </row>
    <row r="127" spans="1:11" x14ac:dyDescent="0.35">
      <c r="B127" s="8" t="s">
        <v>1007</v>
      </c>
      <c r="C127" s="57" t="s">
        <v>1008</v>
      </c>
      <c r="D127" s="54" t="s">
        <v>1009</v>
      </c>
      <c r="E127" s="6" t="s">
        <v>698</v>
      </c>
      <c r="F127" s="19">
        <v>70000000</v>
      </c>
      <c r="G127" s="24">
        <v>69263.88</v>
      </c>
      <c r="H127" s="24">
        <v>1.65</v>
      </c>
      <c r="I127" s="31">
        <v>6.4652000000000003</v>
      </c>
      <c r="J127" s="31"/>
      <c r="K127" s="35"/>
    </row>
    <row r="128" spans="1:11" x14ac:dyDescent="0.35">
      <c r="B128" s="8" t="s">
        <v>1010</v>
      </c>
      <c r="C128" s="57" t="s">
        <v>1011</v>
      </c>
      <c r="D128" s="54" t="s">
        <v>1012</v>
      </c>
      <c r="E128" s="6" t="s">
        <v>698</v>
      </c>
      <c r="F128" s="19">
        <v>61000000</v>
      </c>
      <c r="G128" s="24">
        <v>60806.2</v>
      </c>
      <c r="H128" s="24">
        <v>1.45</v>
      </c>
      <c r="I128" s="31">
        <v>6.4627999999999997</v>
      </c>
      <c r="J128" s="31"/>
      <c r="K128" s="35"/>
    </row>
    <row r="129" spans="1:11" x14ac:dyDescent="0.35">
      <c r="B129" s="8" t="s">
        <v>1013</v>
      </c>
      <c r="C129" s="57" t="s">
        <v>1014</v>
      </c>
      <c r="D129" s="54" t="s">
        <v>1015</v>
      </c>
      <c r="E129" s="6" t="s">
        <v>698</v>
      </c>
      <c r="F129" s="19">
        <v>60000000</v>
      </c>
      <c r="G129" s="24">
        <v>59225.52</v>
      </c>
      <c r="H129" s="24">
        <v>1.41</v>
      </c>
      <c r="I129" s="31">
        <v>6.45</v>
      </c>
      <c r="J129" s="31"/>
      <c r="K129" s="35"/>
    </row>
    <row r="130" spans="1:11" x14ac:dyDescent="0.35">
      <c r="B130" s="8" t="s">
        <v>1016</v>
      </c>
      <c r="C130" s="57" t="s">
        <v>1017</v>
      </c>
      <c r="D130" s="54" t="s">
        <v>1018</v>
      </c>
      <c r="E130" s="6" t="s">
        <v>698</v>
      </c>
      <c r="F130" s="19">
        <v>30000000</v>
      </c>
      <c r="G130" s="24">
        <v>29607.599999999999</v>
      </c>
      <c r="H130" s="24">
        <v>0.71</v>
      </c>
      <c r="I130" s="31">
        <v>6.45</v>
      </c>
      <c r="J130" s="31"/>
      <c r="K130" s="35"/>
    </row>
    <row r="131" spans="1:11" x14ac:dyDescent="0.35">
      <c r="C131" s="58" t="s">
        <v>174</v>
      </c>
      <c r="D131" s="54"/>
      <c r="E131" s="6"/>
      <c r="F131" s="19"/>
      <c r="G131" s="25">
        <v>218903.2</v>
      </c>
      <c r="H131" s="25">
        <v>5.22</v>
      </c>
      <c r="I131" s="31"/>
      <c r="J131" s="31"/>
      <c r="K131" s="35"/>
    </row>
    <row r="132" spans="1:11" x14ac:dyDescent="0.35">
      <c r="C132" s="57"/>
      <c r="D132" s="54"/>
      <c r="E132" s="6"/>
      <c r="F132" s="19"/>
      <c r="G132" s="24"/>
      <c r="H132" s="24"/>
      <c r="I132" s="31"/>
      <c r="J132" s="31"/>
      <c r="K132" s="35"/>
    </row>
    <row r="133" spans="1:11" x14ac:dyDescent="0.35">
      <c r="C133" s="58" t="s">
        <v>16</v>
      </c>
      <c r="D133" s="54"/>
      <c r="E133" s="6"/>
      <c r="F133" s="19"/>
      <c r="G133" s="24" t="s">
        <v>2</v>
      </c>
      <c r="H133" s="24" t="s">
        <v>2</v>
      </c>
      <c r="I133" s="31"/>
      <c r="J133" s="31"/>
      <c r="K133" s="35"/>
    </row>
    <row r="134" spans="1:11" x14ac:dyDescent="0.35">
      <c r="C134" s="57"/>
      <c r="D134" s="54"/>
      <c r="E134" s="6"/>
      <c r="F134" s="19"/>
      <c r="G134" s="24"/>
      <c r="H134" s="24"/>
      <c r="I134" s="31"/>
      <c r="J134" s="31"/>
      <c r="K134" s="35"/>
    </row>
    <row r="135" spans="1:11" x14ac:dyDescent="0.35">
      <c r="C135" s="58" t="s">
        <v>17</v>
      </c>
      <c r="D135" s="54"/>
      <c r="E135" s="6"/>
      <c r="F135" s="19"/>
      <c r="G135" s="24" t="s">
        <v>2</v>
      </c>
      <c r="H135" s="24" t="s">
        <v>2</v>
      </c>
      <c r="I135" s="31"/>
      <c r="J135" s="31"/>
      <c r="K135" s="35"/>
    </row>
    <row r="136" spans="1:11" x14ac:dyDescent="0.35">
      <c r="C136" s="57"/>
      <c r="D136" s="54"/>
      <c r="E136" s="6"/>
      <c r="F136" s="19"/>
      <c r="G136" s="24"/>
      <c r="H136" s="24"/>
      <c r="I136" s="31"/>
      <c r="J136" s="31"/>
      <c r="K136" s="35"/>
    </row>
    <row r="137" spans="1:11" x14ac:dyDescent="0.35">
      <c r="A137" s="10"/>
      <c r="B137" s="28"/>
      <c r="C137" s="58" t="s">
        <v>18</v>
      </c>
      <c r="D137" s="54"/>
      <c r="E137" s="6"/>
      <c r="F137" s="19"/>
      <c r="G137" s="24"/>
      <c r="H137" s="24"/>
      <c r="I137" s="31"/>
      <c r="J137" s="31"/>
      <c r="K137" s="35"/>
    </row>
    <row r="138" spans="1:11" x14ac:dyDescent="0.35">
      <c r="A138" s="28"/>
      <c r="B138" s="28"/>
      <c r="C138" s="58" t="s">
        <v>19</v>
      </c>
      <c r="D138" s="54"/>
      <c r="E138" s="6"/>
      <c r="F138" s="19"/>
      <c r="G138" s="24" t="s">
        <v>2</v>
      </c>
      <c r="H138" s="24" t="s">
        <v>2</v>
      </c>
      <c r="I138" s="31"/>
      <c r="J138" s="31"/>
      <c r="K138" s="35"/>
    </row>
    <row r="139" spans="1:11" x14ac:dyDescent="0.35">
      <c r="A139" s="28"/>
      <c r="B139" s="28"/>
      <c r="C139" s="58"/>
      <c r="D139" s="54"/>
      <c r="E139" s="6"/>
      <c r="F139" s="19"/>
      <c r="G139" s="24"/>
      <c r="H139" s="24"/>
      <c r="I139" s="31"/>
      <c r="J139" s="31"/>
      <c r="K139" s="35"/>
    </row>
    <row r="140" spans="1:11" x14ac:dyDescent="0.35">
      <c r="A140" s="28"/>
      <c r="B140" s="28"/>
      <c r="C140" s="58" t="s">
        <v>20</v>
      </c>
      <c r="D140" s="54"/>
      <c r="E140" s="6"/>
      <c r="F140" s="19"/>
      <c r="G140" s="24" t="s">
        <v>2</v>
      </c>
      <c r="H140" s="24" t="s">
        <v>2</v>
      </c>
      <c r="I140" s="31"/>
      <c r="J140" s="31"/>
      <c r="K140" s="35"/>
    </row>
    <row r="141" spans="1:11" x14ac:dyDescent="0.35">
      <c r="A141" s="28"/>
      <c r="B141" s="28"/>
      <c r="C141" s="58"/>
      <c r="D141" s="54"/>
      <c r="E141" s="6"/>
      <c r="F141" s="19"/>
      <c r="G141" s="24"/>
      <c r="H141" s="24"/>
      <c r="I141" s="31"/>
      <c r="J141" s="31"/>
      <c r="K141" s="35"/>
    </row>
    <row r="142" spans="1:11" x14ac:dyDescent="0.35">
      <c r="A142" s="28"/>
      <c r="B142" s="28"/>
      <c r="C142" s="58" t="s">
        <v>21</v>
      </c>
      <c r="D142" s="54"/>
      <c r="E142" s="6"/>
      <c r="F142" s="19"/>
      <c r="G142" s="24" t="s">
        <v>2</v>
      </c>
      <c r="H142" s="24" t="s">
        <v>2</v>
      </c>
      <c r="I142" s="31"/>
      <c r="J142" s="31"/>
      <c r="K142" s="35"/>
    </row>
    <row r="143" spans="1:11" x14ac:dyDescent="0.35">
      <c r="A143" s="28"/>
      <c r="B143" s="28"/>
      <c r="C143" s="58"/>
      <c r="D143" s="54"/>
      <c r="E143" s="6"/>
      <c r="F143" s="19"/>
      <c r="G143" s="24"/>
      <c r="H143" s="24"/>
      <c r="I143" s="31"/>
      <c r="J143" s="31"/>
      <c r="K143" s="35"/>
    </row>
    <row r="144" spans="1:11" x14ac:dyDescent="0.35">
      <c r="A144" s="28"/>
      <c r="B144" s="28"/>
      <c r="C144" s="58" t="s">
        <v>22</v>
      </c>
      <c r="D144" s="54"/>
      <c r="E144" s="6"/>
      <c r="F144" s="19"/>
      <c r="G144" s="24" t="s">
        <v>2</v>
      </c>
      <c r="H144" s="24" t="s">
        <v>2</v>
      </c>
      <c r="I144" s="31"/>
      <c r="J144" s="31"/>
      <c r="K144" s="35"/>
    </row>
    <row r="145" spans="1:54" x14ac:dyDescent="0.35">
      <c r="A145" s="28"/>
      <c r="B145" s="28"/>
      <c r="C145" s="58"/>
      <c r="D145" s="54"/>
      <c r="E145" s="6"/>
      <c r="F145" s="19"/>
      <c r="G145" s="24"/>
      <c r="H145" s="24"/>
      <c r="I145" s="31"/>
      <c r="J145" s="31"/>
      <c r="K145" s="35"/>
    </row>
    <row r="146" spans="1:54" x14ac:dyDescent="0.35">
      <c r="A146" s="28"/>
      <c r="B146" s="28"/>
      <c r="C146" s="58" t="s">
        <v>23</v>
      </c>
      <c r="D146" s="54"/>
      <c r="E146" s="6"/>
      <c r="F146" s="19"/>
      <c r="G146" s="24" t="s">
        <v>2</v>
      </c>
      <c r="H146" s="24" t="s">
        <v>2</v>
      </c>
      <c r="I146" s="31"/>
      <c r="J146" s="31"/>
      <c r="K146" s="35"/>
    </row>
    <row r="147" spans="1:54" x14ac:dyDescent="0.35">
      <c r="A147" s="28"/>
      <c r="B147" s="28"/>
      <c r="C147" s="58"/>
      <c r="D147" s="54"/>
      <c r="E147" s="6"/>
      <c r="F147" s="19"/>
      <c r="G147" s="24"/>
      <c r="H147" s="24"/>
      <c r="I147" s="31"/>
      <c r="J147" s="31"/>
      <c r="K147" s="35"/>
    </row>
    <row r="148" spans="1:54" x14ac:dyDescent="0.35">
      <c r="C148" s="59" t="s">
        <v>24</v>
      </c>
      <c r="D148" s="54"/>
      <c r="E148" s="6"/>
      <c r="F148" s="19"/>
      <c r="G148" s="24"/>
      <c r="H148" s="24"/>
      <c r="I148" s="31"/>
      <c r="J148" s="31"/>
      <c r="K148" s="35"/>
    </row>
    <row r="149" spans="1:54" x14ac:dyDescent="0.35">
      <c r="B149" s="8" t="s">
        <v>185</v>
      </c>
      <c r="C149" s="57" t="s">
        <v>186</v>
      </c>
      <c r="D149" s="54"/>
      <c r="E149" s="6"/>
      <c r="F149" s="19"/>
      <c r="G149" s="24">
        <v>549219.51</v>
      </c>
      <c r="H149" s="24">
        <v>13.11</v>
      </c>
      <c r="I149" s="31"/>
      <c r="J149" s="31"/>
      <c r="K149" s="35"/>
    </row>
    <row r="150" spans="1:54" x14ac:dyDescent="0.35">
      <c r="C150" s="58" t="s">
        <v>174</v>
      </c>
      <c r="D150" s="54"/>
      <c r="E150" s="6"/>
      <c r="F150" s="19"/>
      <c r="G150" s="25">
        <v>549219.51</v>
      </c>
      <c r="H150" s="25">
        <v>13.11</v>
      </c>
      <c r="I150" s="31"/>
      <c r="J150" s="31"/>
      <c r="K150" s="35"/>
    </row>
    <row r="151" spans="1:54" x14ac:dyDescent="0.35">
      <c r="C151" s="57"/>
      <c r="D151" s="54"/>
      <c r="E151" s="6"/>
      <c r="F151" s="19"/>
      <c r="G151" s="24"/>
      <c r="H151" s="24"/>
      <c r="I151" s="31"/>
      <c r="J151" s="31"/>
      <c r="K151" s="35"/>
    </row>
    <row r="152" spans="1:54" x14ac:dyDescent="0.35">
      <c r="A152" s="10"/>
      <c r="B152" s="28"/>
      <c r="C152" s="58" t="s">
        <v>25</v>
      </c>
      <c r="D152" s="54"/>
      <c r="E152" s="6"/>
      <c r="F152" s="19"/>
      <c r="G152" s="24"/>
      <c r="H152" s="24"/>
      <c r="I152" s="31"/>
      <c r="J152" s="31"/>
      <c r="K152" s="35"/>
    </row>
    <row r="153" spans="1:54" s="2" customFormat="1" ht="13.5" x14ac:dyDescent="0.35">
      <c r="A153" s="28"/>
      <c r="B153" s="28"/>
      <c r="C153" s="57" t="s">
        <v>4819</v>
      </c>
      <c r="D153" s="54"/>
      <c r="E153" s="6"/>
      <c r="F153" s="19"/>
      <c r="G153" s="24">
        <v>2014</v>
      </c>
      <c r="H153" s="24">
        <v>0.05</v>
      </c>
      <c r="I153" s="31"/>
      <c r="J153" s="31"/>
      <c r="K153" s="35"/>
      <c r="L153" s="3"/>
      <c r="AI153" s="3"/>
      <c r="AV153" s="3"/>
      <c r="AX153" s="3"/>
      <c r="BB153" s="3"/>
    </row>
    <row r="154" spans="1:54" x14ac:dyDescent="0.35">
      <c r="B154" s="8"/>
      <c r="C154" s="57" t="s">
        <v>187</v>
      </c>
      <c r="D154" s="54"/>
      <c r="E154" s="6"/>
      <c r="F154" s="19"/>
      <c r="G154" s="24">
        <v>-1176.8</v>
      </c>
      <c r="H154" s="24">
        <v>-2.0000000000000004E-2</v>
      </c>
      <c r="I154" s="31"/>
      <c r="J154" s="31"/>
      <c r="K154" s="35"/>
    </row>
    <row r="155" spans="1:54" x14ac:dyDescent="0.35">
      <c r="C155" s="58" t="s">
        <v>174</v>
      </c>
      <c r="D155" s="54"/>
      <c r="E155" s="6"/>
      <c r="F155" s="19"/>
      <c r="G155" s="25">
        <v>837.2</v>
      </c>
      <c r="H155" s="25">
        <v>0.03</v>
      </c>
      <c r="I155" s="31"/>
      <c r="J155" s="31"/>
      <c r="K155" s="35"/>
    </row>
    <row r="156" spans="1:54" x14ac:dyDescent="0.35">
      <c r="C156" s="57"/>
      <c r="D156" s="54"/>
      <c r="E156" s="6"/>
      <c r="F156" s="19"/>
      <c r="G156" s="24"/>
      <c r="H156" s="24"/>
      <c r="I156" s="31"/>
      <c r="J156" s="31"/>
      <c r="K156" s="35"/>
    </row>
    <row r="157" spans="1:54" x14ac:dyDescent="0.35">
      <c r="C157" s="60" t="s">
        <v>188</v>
      </c>
      <c r="D157" s="55"/>
      <c r="E157" s="5"/>
      <c r="F157" s="20"/>
      <c r="G157" s="26">
        <v>4190690.01</v>
      </c>
      <c r="H157" s="26">
        <v>100</v>
      </c>
      <c r="I157" s="32"/>
      <c r="J157" s="32"/>
      <c r="K157" s="36"/>
    </row>
    <row r="159" spans="1:54" s="50" customFormat="1" ht="15" x14ac:dyDescent="0.4">
      <c r="C159" s="50" t="s">
        <v>4701</v>
      </c>
      <c r="F159" s="51"/>
      <c r="G159" s="51"/>
      <c r="H159" s="51"/>
    </row>
    <row r="160" spans="1:54" s="42" customFormat="1" ht="27" x14ac:dyDescent="0.35">
      <c r="B160" s="43"/>
      <c r="C160" s="43" t="s">
        <v>4696</v>
      </c>
      <c r="D160" s="43" t="s">
        <v>4697</v>
      </c>
      <c r="E160" s="43" t="s">
        <v>4698</v>
      </c>
      <c r="F160" s="44" t="s">
        <v>34</v>
      </c>
      <c r="G160" s="45" t="s">
        <v>4699</v>
      </c>
      <c r="H160" s="44" t="s">
        <v>36</v>
      </c>
      <c r="I160" s="43" t="s">
        <v>39</v>
      </c>
    </row>
    <row r="161" spans="2:11" s="42" customFormat="1" ht="13.5" x14ac:dyDescent="0.35">
      <c r="B161" s="43"/>
      <c r="C161" s="43" t="s">
        <v>4704</v>
      </c>
      <c r="D161" s="43"/>
      <c r="E161" s="43"/>
      <c r="F161" s="44"/>
      <c r="G161" s="45"/>
      <c r="H161" s="44"/>
      <c r="I161" s="43"/>
    </row>
    <row r="162" spans="2:11" s="2" customFormat="1" ht="13.5" x14ac:dyDescent="0.35">
      <c r="B162" s="46">
        <v>2300122</v>
      </c>
      <c r="C162" s="46" t="s">
        <v>4834</v>
      </c>
      <c r="D162" s="46" t="s">
        <v>4703</v>
      </c>
      <c r="E162" s="46" t="s">
        <v>12</v>
      </c>
      <c r="F162" s="47">
        <v>343500</v>
      </c>
      <c r="G162" s="47">
        <v>179871.88574999999</v>
      </c>
      <c r="H162" s="47">
        <v>4.29</v>
      </c>
      <c r="I162" s="46"/>
    </row>
    <row r="163" spans="2:11" s="2" customFormat="1" ht="13.5" x14ac:dyDescent="0.35">
      <c r="B163" s="46">
        <v>2300121</v>
      </c>
      <c r="C163" s="46" t="s">
        <v>4833</v>
      </c>
      <c r="D163" s="46" t="s">
        <v>4703</v>
      </c>
      <c r="E163" s="46" t="s">
        <v>12</v>
      </c>
      <c r="F163" s="47">
        <v>900000</v>
      </c>
      <c r="G163" s="47">
        <v>218737.35</v>
      </c>
      <c r="H163" s="47">
        <v>5.22</v>
      </c>
      <c r="I163" s="46"/>
    </row>
    <row r="164" spans="2:11" s="1" customFormat="1" ht="13.5" x14ac:dyDescent="0.35">
      <c r="B164" s="48"/>
      <c r="C164" s="48" t="s">
        <v>4607</v>
      </c>
      <c r="D164" s="48"/>
      <c r="E164" s="48"/>
      <c r="F164" s="49"/>
      <c r="G164" s="49"/>
      <c r="H164" s="49"/>
      <c r="I164" s="48"/>
    </row>
    <row r="165" spans="2:11" s="2" customFormat="1" ht="13.5" x14ac:dyDescent="0.35">
      <c r="B165" s="46">
        <v>2218510</v>
      </c>
      <c r="C165" s="46" t="s">
        <v>4616</v>
      </c>
      <c r="D165" s="46" t="s">
        <v>4606</v>
      </c>
      <c r="E165" s="46" t="s">
        <v>43</v>
      </c>
      <c r="F165" s="47">
        <v>-10251000</v>
      </c>
      <c r="G165" s="47">
        <v>-86462.059500000003</v>
      </c>
      <c r="H165" s="47">
        <v>-2.06</v>
      </c>
      <c r="I165" s="46"/>
    </row>
    <row r="166" spans="2:11" s="2" customFormat="1" ht="13.5" x14ac:dyDescent="0.35">
      <c r="B166" s="46">
        <v>2218552</v>
      </c>
      <c r="C166" s="46" t="s">
        <v>4612</v>
      </c>
      <c r="D166" s="46" t="s">
        <v>4606</v>
      </c>
      <c r="E166" s="46" t="s">
        <v>239</v>
      </c>
      <c r="F166" s="47">
        <v>-7480000</v>
      </c>
      <c r="G166" s="47">
        <v>-26310.9</v>
      </c>
      <c r="H166" s="47">
        <v>-0.63</v>
      </c>
      <c r="I166" s="46"/>
    </row>
    <row r="167" spans="2:11" s="2" customFormat="1" ht="13.5" x14ac:dyDescent="0.35">
      <c r="B167" s="46">
        <v>2218560</v>
      </c>
      <c r="C167" s="46" t="s">
        <v>4702</v>
      </c>
      <c r="D167" s="46" t="s">
        <v>4703</v>
      </c>
      <c r="E167" s="46" t="s">
        <v>116</v>
      </c>
      <c r="F167" s="47">
        <v>5806000</v>
      </c>
      <c r="G167" s="47">
        <v>15780.708000000001</v>
      </c>
      <c r="H167" s="47">
        <v>0.38</v>
      </c>
      <c r="I167" s="46"/>
    </row>
    <row r="168" spans="2:11" s="2" customFormat="1" ht="13.5" x14ac:dyDescent="0.35">
      <c r="B168" s="46">
        <v>2218566</v>
      </c>
      <c r="C168" s="46" t="s">
        <v>4625</v>
      </c>
      <c r="D168" s="46" t="s">
        <v>4703</v>
      </c>
      <c r="E168" s="46" t="s">
        <v>47</v>
      </c>
      <c r="F168" s="47">
        <v>936250</v>
      </c>
      <c r="G168" s="47">
        <v>40150.613125000003</v>
      </c>
      <c r="H168" s="47">
        <v>0.96</v>
      </c>
      <c r="I168" s="46"/>
    </row>
    <row r="169" spans="2:11" s="1" customFormat="1" ht="13.5" x14ac:dyDescent="0.35">
      <c r="B169" s="48"/>
      <c r="C169" s="48" t="s">
        <v>4700</v>
      </c>
      <c r="D169" s="48"/>
      <c r="E169" s="48"/>
      <c r="F169" s="49"/>
      <c r="G169" s="49">
        <v>341767.59737500001</v>
      </c>
      <c r="H169" s="49">
        <v>8.16</v>
      </c>
      <c r="I169" s="48"/>
    </row>
    <row r="171" spans="2:11" x14ac:dyDescent="0.35">
      <c r="C171" s="1" t="s">
        <v>189</v>
      </c>
    </row>
    <row r="172" spans="2:11" x14ac:dyDescent="0.35">
      <c r="C172" s="37" t="s">
        <v>190</v>
      </c>
      <c r="D172" s="37"/>
      <c r="E172" s="37"/>
      <c r="F172" s="37"/>
      <c r="G172" s="37"/>
      <c r="H172" s="37"/>
      <c r="I172" s="37"/>
      <c r="J172" s="37"/>
      <c r="K172" s="37"/>
    </row>
    <row r="173" spans="2:11" x14ac:dyDescent="0.35">
      <c r="C173" s="2" t="s">
        <v>191</v>
      </c>
    </row>
    <row r="174" spans="2:11" x14ac:dyDescent="0.35">
      <c r="C174" s="2" t="s">
        <v>192</v>
      </c>
    </row>
    <row r="175" spans="2:11" ht="30" customHeight="1" x14ac:dyDescent="0.35">
      <c r="C175" s="83" t="s">
        <v>193</v>
      </c>
      <c r="D175" s="84"/>
      <c r="E175" s="84"/>
      <c r="F175" s="84"/>
      <c r="G175" s="84"/>
      <c r="H175" s="84"/>
      <c r="I175" s="84"/>
      <c r="J175" s="84"/>
      <c r="K175" s="84"/>
    </row>
    <row r="176" spans="2:11" x14ac:dyDescent="0.35">
      <c r="C176" s="2" t="s">
        <v>194</v>
      </c>
    </row>
    <row r="178" spans="3:6" x14ac:dyDescent="0.35">
      <c r="C178" s="80" t="s">
        <v>4901</v>
      </c>
      <c r="E178" s="80" t="s">
        <v>4902</v>
      </c>
      <c r="F178" s="81"/>
    </row>
    <row r="179" spans="3:6" x14ac:dyDescent="0.35">
      <c r="E179" s="2" t="s">
        <v>4905</v>
      </c>
    </row>
  </sheetData>
  <mergeCells count="1">
    <mergeCell ref="C175:K175"/>
  </mergeCells>
  <hyperlinks>
    <hyperlink ref="J2" location="'Index'!A1" display="'Index'!A1" xr:uid="{863390AB-587D-4755-A679-A66A9AA271F3}"/>
  </hyperlinks>
  <pageMargins left="0.7" right="0.7" top="0.75" bottom="0.75" header="0.3" footer="0.3"/>
  <pageSetup orientation="portrait" horizontalDpi="4294967293"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F37DA-8B34-4279-A28F-35DAF64EB1D7}">
  <sheetPr codeName="Sheet1108"/>
  <dimension ref="A1:IV127"/>
  <sheetViews>
    <sheetView showGridLines="0" zoomScale="90" zoomScaleNormal="90" workbookViewId="0">
      <pane ySplit="6" topLeftCell="A109"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4422</v>
      </c>
      <c r="J2" s="38" t="s">
        <v>4601</v>
      </c>
    </row>
    <row r="3" spans="1:54" ht="16" x14ac:dyDescent="0.4">
      <c r="C3" s="1" t="s">
        <v>28</v>
      </c>
      <c r="D3" s="21" t="s">
        <v>4423</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4594400</v>
      </c>
      <c r="G10" s="24">
        <v>82517.72</v>
      </c>
      <c r="H10" s="24">
        <v>8.64</v>
      </c>
      <c r="I10" s="31"/>
      <c r="J10" s="31"/>
      <c r="K10" s="35"/>
    </row>
    <row r="11" spans="1:54" x14ac:dyDescent="0.35">
      <c r="B11" s="8" t="s">
        <v>44</v>
      </c>
      <c r="C11" s="57" t="s">
        <v>45</v>
      </c>
      <c r="D11" s="54" t="s">
        <v>46</v>
      </c>
      <c r="E11" s="6" t="s">
        <v>47</v>
      </c>
      <c r="F11" s="19">
        <v>3680000</v>
      </c>
      <c r="G11" s="24">
        <v>68368.88</v>
      </c>
      <c r="H11" s="24">
        <v>7.15</v>
      </c>
      <c r="I11" s="31"/>
      <c r="J11" s="31"/>
      <c r="K11" s="35"/>
    </row>
    <row r="12" spans="1:54" x14ac:dyDescent="0.35">
      <c r="B12" s="8" t="s">
        <v>51</v>
      </c>
      <c r="C12" s="57" t="s">
        <v>52</v>
      </c>
      <c r="D12" s="54" t="s">
        <v>53</v>
      </c>
      <c r="E12" s="6" t="s">
        <v>47</v>
      </c>
      <c r="F12" s="19">
        <v>1391350</v>
      </c>
      <c r="G12" s="24">
        <v>59422.47</v>
      </c>
      <c r="H12" s="24">
        <v>6.22</v>
      </c>
      <c r="I12" s="31"/>
      <c r="J12" s="31"/>
      <c r="K12" s="35"/>
    </row>
    <row r="13" spans="1:54" x14ac:dyDescent="0.35">
      <c r="B13" s="8" t="s">
        <v>54</v>
      </c>
      <c r="C13" s="57" t="s">
        <v>55</v>
      </c>
      <c r="D13" s="54" t="s">
        <v>56</v>
      </c>
      <c r="E13" s="6" t="s">
        <v>57</v>
      </c>
      <c r="F13" s="19">
        <v>1302446</v>
      </c>
      <c r="G13" s="24">
        <v>48513.51</v>
      </c>
      <c r="H13" s="24">
        <v>5.08</v>
      </c>
      <c r="I13" s="31"/>
      <c r="J13" s="31"/>
      <c r="K13" s="35"/>
    </row>
    <row r="14" spans="1:54" x14ac:dyDescent="0.35">
      <c r="B14" s="8" t="s">
        <v>109</v>
      </c>
      <c r="C14" s="57" t="s">
        <v>110</v>
      </c>
      <c r="D14" s="54" t="s">
        <v>111</v>
      </c>
      <c r="E14" s="6" t="s">
        <v>112</v>
      </c>
      <c r="F14" s="19">
        <v>13666666</v>
      </c>
      <c r="G14" s="24">
        <v>45018</v>
      </c>
      <c r="H14" s="24">
        <v>4.71</v>
      </c>
      <c r="I14" s="31"/>
      <c r="J14" s="31"/>
      <c r="K14" s="35"/>
    </row>
    <row r="15" spans="1:54" x14ac:dyDescent="0.35">
      <c r="B15" s="8" t="s">
        <v>64</v>
      </c>
      <c r="C15" s="57" t="s">
        <v>65</v>
      </c>
      <c r="D15" s="54" t="s">
        <v>66</v>
      </c>
      <c r="E15" s="6" t="s">
        <v>43</v>
      </c>
      <c r="F15" s="19">
        <v>4350000</v>
      </c>
      <c r="G15" s="24">
        <v>36494.33</v>
      </c>
      <c r="H15" s="24">
        <v>3.82</v>
      </c>
      <c r="I15" s="31"/>
      <c r="J15" s="31"/>
      <c r="K15" s="35"/>
    </row>
    <row r="16" spans="1:54" x14ac:dyDescent="0.35">
      <c r="B16" s="8" t="s">
        <v>252</v>
      </c>
      <c r="C16" s="57" t="s">
        <v>253</v>
      </c>
      <c r="D16" s="54" t="s">
        <v>254</v>
      </c>
      <c r="E16" s="6" t="s">
        <v>93</v>
      </c>
      <c r="F16" s="19">
        <v>7100000</v>
      </c>
      <c r="G16" s="24">
        <v>33849.25</v>
      </c>
      <c r="H16" s="24">
        <v>3.54</v>
      </c>
      <c r="I16" s="31"/>
      <c r="J16" s="31"/>
      <c r="K16" s="35"/>
    </row>
    <row r="17" spans="2:11" x14ac:dyDescent="0.35">
      <c r="B17" s="8" t="s">
        <v>389</v>
      </c>
      <c r="C17" s="57" t="s">
        <v>390</v>
      </c>
      <c r="D17" s="54" t="s">
        <v>391</v>
      </c>
      <c r="E17" s="6" t="s">
        <v>343</v>
      </c>
      <c r="F17" s="19">
        <v>14900000</v>
      </c>
      <c r="G17" s="24">
        <v>29719.54</v>
      </c>
      <c r="H17" s="24">
        <v>3.11</v>
      </c>
      <c r="I17" s="31"/>
      <c r="J17" s="31"/>
      <c r="K17" s="35"/>
    </row>
    <row r="18" spans="2:11" x14ac:dyDescent="0.35">
      <c r="B18" s="8" t="s">
        <v>71</v>
      </c>
      <c r="C18" s="57" t="s">
        <v>72</v>
      </c>
      <c r="D18" s="54" t="s">
        <v>73</v>
      </c>
      <c r="E18" s="6" t="s">
        <v>74</v>
      </c>
      <c r="F18" s="19">
        <v>245000</v>
      </c>
      <c r="G18" s="24">
        <v>27131.79</v>
      </c>
      <c r="H18" s="24">
        <v>2.84</v>
      </c>
      <c r="I18" s="31"/>
      <c r="J18" s="31"/>
      <c r="K18" s="35"/>
    </row>
    <row r="19" spans="2:11" x14ac:dyDescent="0.35">
      <c r="B19" s="8" t="s">
        <v>90</v>
      </c>
      <c r="C19" s="57" t="s">
        <v>91</v>
      </c>
      <c r="D19" s="54" t="s">
        <v>92</v>
      </c>
      <c r="E19" s="6" t="s">
        <v>93</v>
      </c>
      <c r="F19" s="19">
        <v>935000</v>
      </c>
      <c r="G19" s="24">
        <v>23339</v>
      </c>
      <c r="H19" s="24">
        <v>2.44</v>
      </c>
      <c r="I19" s="31"/>
      <c r="J19" s="31"/>
      <c r="K19" s="35"/>
    </row>
    <row r="20" spans="2:11" x14ac:dyDescent="0.35">
      <c r="B20" s="8" t="s">
        <v>407</v>
      </c>
      <c r="C20" s="57" t="s">
        <v>408</v>
      </c>
      <c r="D20" s="54" t="s">
        <v>409</v>
      </c>
      <c r="E20" s="6" t="s">
        <v>410</v>
      </c>
      <c r="F20" s="19">
        <v>8400000</v>
      </c>
      <c r="G20" s="24">
        <v>21562.799999999999</v>
      </c>
      <c r="H20" s="24">
        <v>2.2599999999999998</v>
      </c>
      <c r="I20" s="31"/>
      <c r="J20" s="31"/>
      <c r="K20" s="35"/>
    </row>
    <row r="21" spans="2:11" x14ac:dyDescent="0.35">
      <c r="B21" s="8" t="s">
        <v>1031</v>
      </c>
      <c r="C21" s="57" t="s">
        <v>1032</v>
      </c>
      <c r="D21" s="54" t="s">
        <v>1033</v>
      </c>
      <c r="E21" s="6" t="s">
        <v>74</v>
      </c>
      <c r="F21" s="19">
        <v>226646</v>
      </c>
      <c r="G21" s="24">
        <v>20474.41</v>
      </c>
      <c r="H21" s="24">
        <v>2.14</v>
      </c>
      <c r="I21" s="31"/>
      <c r="J21" s="31"/>
      <c r="K21" s="35"/>
    </row>
    <row r="22" spans="2:11" x14ac:dyDescent="0.35">
      <c r="B22" s="8" t="s">
        <v>386</v>
      </c>
      <c r="C22" s="57" t="s">
        <v>387</v>
      </c>
      <c r="D22" s="54" t="s">
        <v>388</v>
      </c>
      <c r="E22" s="6" t="s">
        <v>47</v>
      </c>
      <c r="F22" s="19">
        <v>1090000</v>
      </c>
      <c r="G22" s="24">
        <v>18664.07</v>
      </c>
      <c r="H22" s="24">
        <v>1.95</v>
      </c>
      <c r="I22" s="31"/>
      <c r="J22" s="31"/>
      <c r="K22" s="35"/>
    </row>
    <row r="23" spans="2:11" x14ac:dyDescent="0.35">
      <c r="B23" s="8" t="s">
        <v>1896</v>
      </c>
      <c r="C23" s="57" t="s">
        <v>1897</v>
      </c>
      <c r="D23" s="54" t="s">
        <v>1898</v>
      </c>
      <c r="E23" s="6" t="s">
        <v>124</v>
      </c>
      <c r="F23" s="19">
        <v>360000</v>
      </c>
      <c r="G23" s="24">
        <v>18022.68</v>
      </c>
      <c r="H23" s="24">
        <v>1.89</v>
      </c>
      <c r="I23" s="31"/>
      <c r="J23" s="31"/>
      <c r="K23" s="35"/>
    </row>
    <row r="24" spans="2:11" x14ac:dyDescent="0.35">
      <c r="B24" s="8" t="s">
        <v>101</v>
      </c>
      <c r="C24" s="57" t="s">
        <v>102</v>
      </c>
      <c r="D24" s="54" t="s">
        <v>103</v>
      </c>
      <c r="E24" s="6" t="s">
        <v>104</v>
      </c>
      <c r="F24" s="19">
        <v>320000</v>
      </c>
      <c r="G24" s="24">
        <v>16912.64</v>
      </c>
      <c r="H24" s="24">
        <v>1.77</v>
      </c>
      <c r="I24" s="31"/>
      <c r="J24" s="31"/>
      <c r="K24" s="35"/>
    </row>
    <row r="25" spans="2:11" x14ac:dyDescent="0.35">
      <c r="B25" s="8" t="s">
        <v>154</v>
      </c>
      <c r="C25" s="57" t="s">
        <v>155</v>
      </c>
      <c r="D25" s="54" t="s">
        <v>156</v>
      </c>
      <c r="E25" s="6" t="s">
        <v>120</v>
      </c>
      <c r="F25" s="19">
        <v>450000</v>
      </c>
      <c r="G25" s="24">
        <v>16128.9</v>
      </c>
      <c r="H25" s="24">
        <v>1.69</v>
      </c>
      <c r="I25" s="31"/>
      <c r="J25" s="31"/>
      <c r="K25" s="35"/>
    </row>
    <row r="26" spans="2:11" x14ac:dyDescent="0.35">
      <c r="B26" s="8" t="s">
        <v>500</v>
      </c>
      <c r="C26" s="57" t="s">
        <v>501</v>
      </c>
      <c r="D26" s="54" t="s">
        <v>502</v>
      </c>
      <c r="E26" s="6" t="s">
        <v>232</v>
      </c>
      <c r="F26" s="19">
        <v>550000</v>
      </c>
      <c r="G26" s="24">
        <v>15893.63</v>
      </c>
      <c r="H26" s="24">
        <v>1.66</v>
      </c>
      <c r="I26" s="31"/>
      <c r="J26" s="31"/>
      <c r="K26" s="35"/>
    </row>
    <row r="27" spans="2:11" x14ac:dyDescent="0.35">
      <c r="B27" s="8" t="s">
        <v>512</v>
      </c>
      <c r="C27" s="57" t="s">
        <v>513</v>
      </c>
      <c r="D27" s="54" t="s">
        <v>514</v>
      </c>
      <c r="E27" s="6" t="s">
        <v>324</v>
      </c>
      <c r="F27" s="19">
        <v>700000</v>
      </c>
      <c r="G27" s="24">
        <v>15642.55</v>
      </c>
      <c r="H27" s="24">
        <v>1.64</v>
      </c>
      <c r="I27" s="31"/>
      <c r="J27" s="31"/>
      <c r="K27" s="35"/>
    </row>
    <row r="28" spans="2:11" x14ac:dyDescent="0.35">
      <c r="B28" s="8" t="s">
        <v>78</v>
      </c>
      <c r="C28" s="57" t="s">
        <v>79</v>
      </c>
      <c r="D28" s="54" t="s">
        <v>80</v>
      </c>
      <c r="E28" s="6" t="s">
        <v>81</v>
      </c>
      <c r="F28" s="19">
        <v>250000</v>
      </c>
      <c r="G28" s="24">
        <v>15431.75</v>
      </c>
      <c r="H28" s="24">
        <v>1.61</v>
      </c>
      <c r="I28" s="31"/>
      <c r="J28" s="31"/>
      <c r="K28" s="35"/>
    </row>
    <row r="29" spans="2:11" x14ac:dyDescent="0.35">
      <c r="B29" s="8" t="s">
        <v>2234</v>
      </c>
      <c r="C29" s="57" t="s">
        <v>2235</v>
      </c>
      <c r="D29" s="54" t="s">
        <v>2236</v>
      </c>
      <c r="E29" s="6" t="s">
        <v>173</v>
      </c>
      <c r="F29" s="19">
        <v>300000</v>
      </c>
      <c r="G29" s="24">
        <v>14785.2</v>
      </c>
      <c r="H29" s="24">
        <v>1.55</v>
      </c>
      <c r="I29" s="31"/>
      <c r="J29" s="31"/>
      <c r="K29" s="35"/>
    </row>
    <row r="30" spans="2:11" x14ac:dyDescent="0.35">
      <c r="B30" s="8" t="s">
        <v>429</v>
      </c>
      <c r="C30" s="57" t="s">
        <v>430</v>
      </c>
      <c r="D30" s="54" t="s">
        <v>431</v>
      </c>
      <c r="E30" s="6" t="s">
        <v>124</v>
      </c>
      <c r="F30" s="19">
        <v>672644</v>
      </c>
      <c r="G30" s="24">
        <v>14138.98</v>
      </c>
      <c r="H30" s="24">
        <v>1.48</v>
      </c>
      <c r="I30" s="31"/>
      <c r="J30" s="31"/>
      <c r="K30" s="35"/>
    </row>
    <row r="31" spans="2:11" x14ac:dyDescent="0.35">
      <c r="B31" s="8" t="s">
        <v>170</v>
      </c>
      <c r="C31" s="57" t="s">
        <v>171</v>
      </c>
      <c r="D31" s="54" t="s">
        <v>172</v>
      </c>
      <c r="E31" s="6" t="s">
        <v>173</v>
      </c>
      <c r="F31" s="19">
        <v>335000</v>
      </c>
      <c r="G31" s="24">
        <v>14084.24</v>
      </c>
      <c r="H31" s="24">
        <v>1.47</v>
      </c>
      <c r="I31" s="31"/>
      <c r="J31" s="31"/>
      <c r="K31" s="35"/>
    </row>
    <row r="32" spans="2:11" x14ac:dyDescent="0.35">
      <c r="B32" s="8" t="s">
        <v>542</v>
      </c>
      <c r="C32" s="57" t="s">
        <v>543</v>
      </c>
      <c r="D32" s="54" t="s">
        <v>544</v>
      </c>
      <c r="E32" s="6" t="s">
        <v>89</v>
      </c>
      <c r="F32" s="19">
        <v>740000</v>
      </c>
      <c r="G32" s="24">
        <v>13777.69</v>
      </c>
      <c r="H32" s="24">
        <v>1.44</v>
      </c>
      <c r="I32" s="31"/>
      <c r="J32" s="31"/>
      <c r="K32" s="35"/>
    </row>
    <row r="33" spans="2:11" x14ac:dyDescent="0.35">
      <c r="B33" s="8" t="s">
        <v>395</v>
      </c>
      <c r="C33" s="57" t="s">
        <v>396</v>
      </c>
      <c r="D33" s="54" t="s">
        <v>397</v>
      </c>
      <c r="E33" s="6" t="s">
        <v>116</v>
      </c>
      <c r="F33" s="19">
        <v>4930000</v>
      </c>
      <c r="G33" s="24">
        <v>13478.62</v>
      </c>
      <c r="H33" s="24">
        <v>1.41</v>
      </c>
      <c r="I33" s="31"/>
      <c r="J33" s="31"/>
      <c r="K33" s="35"/>
    </row>
    <row r="34" spans="2:11" x14ac:dyDescent="0.35">
      <c r="B34" s="8" t="s">
        <v>3915</v>
      </c>
      <c r="C34" s="57" t="s">
        <v>196</v>
      </c>
      <c r="D34" s="54" t="s">
        <v>3916</v>
      </c>
      <c r="E34" s="6" t="s">
        <v>197</v>
      </c>
      <c r="F34" s="19">
        <v>1200000</v>
      </c>
      <c r="G34" s="24">
        <v>13210.2</v>
      </c>
      <c r="H34" s="24">
        <v>1.38</v>
      </c>
      <c r="I34" s="31"/>
      <c r="J34" s="31"/>
      <c r="K34" s="35"/>
    </row>
    <row r="35" spans="2:11" x14ac:dyDescent="0.35">
      <c r="B35" s="8" t="s">
        <v>129</v>
      </c>
      <c r="C35" s="57" t="s">
        <v>130</v>
      </c>
      <c r="D35" s="54" t="s">
        <v>131</v>
      </c>
      <c r="E35" s="6" t="s">
        <v>74</v>
      </c>
      <c r="F35" s="19">
        <v>530000</v>
      </c>
      <c r="G35" s="24">
        <v>12902.59</v>
      </c>
      <c r="H35" s="24">
        <v>1.35</v>
      </c>
      <c r="I35" s="31"/>
      <c r="J35" s="31"/>
      <c r="K35" s="35"/>
    </row>
    <row r="36" spans="2:11" x14ac:dyDescent="0.35">
      <c r="B36" s="8" t="s">
        <v>411</v>
      </c>
      <c r="C36" s="57" t="s">
        <v>412</v>
      </c>
      <c r="D36" s="54" t="s">
        <v>413</v>
      </c>
      <c r="E36" s="6" t="s">
        <v>85</v>
      </c>
      <c r="F36" s="19">
        <v>4300000</v>
      </c>
      <c r="G36" s="24">
        <v>12560.3</v>
      </c>
      <c r="H36" s="24">
        <v>1.31</v>
      </c>
      <c r="I36" s="31"/>
      <c r="J36" s="31"/>
      <c r="K36" s="35"/>
    </row>
    <row r="37" spans="2:11" x14ac:dyDescent="0.35">
      <c r="B37" s="8" t="s">
        <v>160</v>
      </c>
      <c r="C37" s="57" t="s">
        <v>161</v>
      </c>
      <c r="D37" s="54" t="s">
        <v>162</v>
      </c>
      <c r="E37" s="6" t="s">
        <v>124</v>
      </c>
      <c r="F37" s="19">
        <v>360000</v>
      </c>
      <c r="G37" s="24">
        <v>12541.32</v>
      </c>
      <c r="H37" s="24">
        <v>1.31</v>
      </c>
      <c r="I37" s="31"/>
      <c r="J37" s="31"/>
      <c r="K37" s="35"/>
    </row>
    <row r="38" spans="2:11" x14ac:dyDescent="0.35">
      <c r="B38" s="8" t="s">
        <v>208</v>
      </c>
      <c r="C38" s="57" t="s">
        <v>209</v>
      </c>
      <c r="D38" s="54" t="s">
        <v>210</v>
      </c>
      <c r="E38" s="6" t="s">
        <v>100</v>
      </c>
      <c r="F38" s="19">
        <v>5000000</v>
      </c>
      <c r="G38" s="24">
        <v>12107</v>
      </c>
      <c r="H38" s="24">
        <v>1.27</v>
      </c>
      <c r="I38" s="31"/>
      <c r="J38" s="31"/>
      <c r="K38" s="35"/>
    </row>
    <row r="39" spans="2:11" x14ac:dyDescent="0.35">
      <c r="B39" s="8" t="s">
        <v>949</v>
      </c>
      <c r="C39" s="57" t="s">
        <v>950</v>
      </c>
      <c r="D39" s="54" t="s">
        <v>951</v>
      </c>
      <c r="E39" s="6" t="s">
        <v>952</v>
      </c>
      <c r="F39" s="19">
        <v>5100000</v>
      </c>
      <c r="G39" s="24">
        <v>11733.57</v>
      </c>
      <c r="H39" s="24">
        <v>1.23</v>
      </c>
      <c r="I39" s="31"/>
      <c r="J39" s="31"/>
      <c r="K39" s="35"/>
    </row>
    <row r="40" spans="2:11" x14ac:dyDescent="0.35">
      <c r="B40" s="8" t="s">
        <v>1893</v>
      </c>
      <c r="C40" s="57" t="s">
        <v>1894</v>
      </c>
      <c r="D40" s="54" t="s">
        <v>1895</v>
      </c>
      <c r="E40" s="6" t="s">
        <v>81</v>
      </c>
      <c r="F40" s="19">
        <v>450000</v>
      </c>
      <c r="G40" s="24">
        <v>10999.8</v>
      </c>
      <c r="H40" s="24">
        <v>1.1499999999999999</v>
      </c>
      <c r="I40" s="31"/>
      <c r="J40" s="31"/>
      <c r="K40" s="35"/>
    </row>
    <row r="41" spans="2:11" x14ac:dyDescent="0.35">
      <c r="B41" s="8" t="s">
        <v>1904</v>
      </c>
      <c r="C41" s="57" t="s">
        <v>1905</v>
      </c>
      <c r="D41" s="54" t="s">
        <v>1906</v>
      </c>
      <c r="E41" s="6" t="s">
        <v>120</v>
      </c>
      <c r="F41" s="19">
        <v>825000</v>
      </c>
      <c r="G41" s="24">
        <v>10991.06</v>
      </c>
      <c r="H41" s="24">
        <v>1.1499999999999999</v>
      </c>
      <c r="I41" s="31"/>
      <c r="J41" s="31"/>
      <c r="K41" s="35"/>
    </row>
    <row r="42" spans="2:11" x14ac:dyDescent="0.35">
      <c r="B42" s="8" t="s">
        <v>67</v>
      </c>
      <c r="C42" s="57" t="s">
        <v>68</v>
      </c>
      <c r="D42" s="54" t="s">
        <v>69</v>
      </c>
      <c r="E42" s="6" t="s">
        <v>70</v>
      </c>
      <c r="F42" s="19">
        <v>95000</v>
      </c>
      <c r="G42" s="24">
        <v>10642.04</v>
      </c>
      <c r="H42" s="24">
        <v>1.1100000000000001</v>
      </c>
      <c r="I42" s="31"/>
      <c r="J42" s="31"/>
      <c r="K42" s="35"/>
    </row>
    <row r="43" spans="2:11" x14ac:dyDescent="0.35">
      <c r="B43" s="8" t="s">
        <v>143</v>
      </c>
      <c r="C43" s="57" t="s">
        <v>144</v>
      </c>
      <c r="D43" s="54" t="s">
        <v>145</v>
      </c>
      <c r="E43" s="6" t="s">
        <v>146</v>
      </c>
      <c r="F43" s="19">
        <v>330000</v>
      </c>
      <c r="G43" s="24">
        <v>9909.57</v>
      </c>
      <c r="H43" s="24">
        <v>1.04</v>
      </c>
      <c r="I43" s="31"/>
      <c r="J43" s="31"/>
      <c r="K43" s="35"/>
    </row>
    <row r="44" spans="2:11" x14ac:dyDescent="0.35">
      <c r="B44" s="8" t="s">
        <v>205</v>
      </c>
      <c r="C44" s="57" t="s">
        <v>206</v>
      </c>
      <c r="D44" s="54" t="s">
        <v>207</v>
      </c>
      <c r="E44" s="6" t="s">
        <v>81</v>
      </c>
      <c r="F44" s="19">
        <v>35000</v>
      </c>
      <c r="G44" s="24">
        <v>9703.19</v>
      </c>
      <c r="H44" s="24">
        <v>1.02</v>
      </c>
      <c r="I44" s="31"/>
      <c r="J44" s="31"/>
      <c r="K44" s="35"/>
    </row>
    <row r="45" spans="2:11" x14ac:dyDescent="0.35">
      <c r="B45" s="8" t="s">
        <v>325</v>
      </c>
      <c r="C45" s="57" t="s">
        <v>326</v>
      </c>
      <c r="D45" s="54" t="s">
        <v>327</v>
      </c>
      <c r="E45" s="6" t="s">
        <v>195</v>
      </c>
      <c r="F45" s="19">
        <v>6700000</v>
      </c>
      <c r="G45" s="24">
        <v>9684.18</v>
      </c>
      <c r="H45" s="24">
        <v>1.01</v>
      </c>
      <c r="I45" s="31"/>
      <c r="J45" s="31"/>
      <c r="K45" s="35"/>
    </row>
    <row r="46" spans="2:11" x14ac:dyDescent="0.35">
      <c r="B46" s="8" t="s">
        <v>1966</v>
      </c>
      <c r="C46" s="57" t="s">
        <v>1285</v>
      </c>
      <c r="D46" s="54" t="s">
        <v>1967</v>
      </c>
      <c r="E46" s="6" t="s">
        <v>43</v>
      </c>
      <c r="F46" s="19">
        <v>3825000</v>
      </c>
      <c r="G46" s="24">
        <v>9424.7999999999993</v>
      </c>
      <c r="H46" s="24">
        <v>0.99</v>
      </c>
      <c r="I46" s="31"/>
      <c r="J46" s="31"/>
      <c r="K46" s="35"/>
    </row>
    <row r="47" spans="2:11" x14ac:dyDescent="0.35">
      <c r="B47" s="8" t="s">
        <v>466</v>
      </c>
      <c r="C47" s="57" t="s">
        <v>467</v>
      </c>
      <c r="D47" s="54" t="s">
        <v>468</v>
      </c>
      <c r="E47" s="6" t="s">
        <v>81</v>
      </c>
      <c r="F47" s="19">
        <v>190000</v>
      </c>
      <c r="G47" s="24">
        <v>9168.26</v>
      </c>
      <c r="H47" s="24">
        <v>0.96</v>
      </c>
      <c r="I47" s="31"/>
      <c r="J47" s="31"/>
      <c r="K47" s="35"/>
    </row>
    <row r="48" spans="2:11" x14ac:dyDescent="0.35">
      <c r="B48" s="8" t="s">
        <v>377</v>
      </c>
      <c r="C48" s="57" t="s">
        <v>378</v>
      </c>
      <c r="D48" s="54" t="s">
        <v>379</v>
      </c>
      <c r="E48" s="6" t="s">
        <v>74</v>
      </c>
      <c r="F48" s="19">
        <v>300000</v>
      </c>
      <c r="G48" s="24">
        <v>8898.2999999999993</v>
      </c>
      <c r="H48" s="24">
        <v>0.93</v>
      </c>
      <c r="I48" s="31"/>
      <c r="J48" s="31"/>
      <c r="K48" s="35"/>
    </row>
    <row r="49" spans="2:11" x14ac:dyDescent="0.35">
      <c r="B49" s="8" t="s">
        <v>163</v>
      </c>
      <c r="C49" s="57" t="s">
        <v>164</v>
      </c>
      <c r="D49" s="54" t="s">
        <v>165</v>
      </c>
      <c r="E49" s="6" t="s">
        <v>43</v>
      </c>
      <c r="F49" s="19">
        <v>5200000</v>
      </c>
      <c r="G49" s="24">
        <v>5746</v>
      </c>
      <c r="H49" s="24">
        <v>0.6</v>
      </c>
      <c r="I49" s="31"/>
      <c r="J49" s="31"/>
      <c r="K49" s="35"/>
    </row>
    <row r="50" spans="2:11" x14ac:dyDescent="0.35">
      <c r="B50" s="8" t="s">
        <v>1936</v>
      </c>
      <c r="C50" s="57" t="s">
        <v>1937</v>
      </c>
      <c r="D50" s="54" t="s">
        <v>1938</v>
      </c>
      <c r="E50" s="6" t="s">
        <v>410</v>
      </c>
      <c r="F50" s="19">
        <v>1156732</v>
      </c>
      <c r="G50" s="24">
        <v>5674.93</v>
      </c>
      <c r="H50" s="24">
        <v>0.59</v>
      </c>
      <c r="I50" s="31"/>
      <c r="J50" s="31"/>
      <c r="K50" s="35"/>
    </row>
    <row r="51" spans="2:11" x14ac:dyDescent="0.35">
      <c r="B51" s="8" t="s">
        <v>94</v>
      </c>
      <c r="C51" s="57" t="s">
        <v>95</v>
      </c>
      <c r="D51" s="54" t="s">
        <v>96</v>
      </c>
      <c r="E51" s="6" t="s">
        <v>74</v>
      </c>
      <c r="F51" s="19">
        <v>24648</v>
      </c>
      <c r="G51" s="24">
        <v>1190.95</v>
      </c>
      <c r="H51" s="24">
        <v>0.12</v>
      </c>
      <c r="I51" s="31"/>
      <c r="J51" s="31"/>
      <c r="K51" s="35"/>
    </row>
    <row r="52" spans="2:11" x14ac:dyDescent="0.35">
      <c r="C52" s="58" t="s">
        <v>174</v>
      </c>
      <c r="D52" s="54"/>
      <c r="E52" s="6"/>
      <c r="F52" s="19"/>
      <c r="G52" s="25">
        <v>860460.71</v>
      </c>
      <c r="H52" s="25">
        <v>90.03</v>
      </c>
      <c r="I52" s="31"/>
      <c r="J52" s="31"/>
      <c r="K52" s="35"/>
    </row>
    <row r="53" spans="2:11" x14ac:dyDescent="0.35">
      <c r="C53" s="57"/>
      <c r="D53" s="54"/>
      <c r="E53" s="6"/>
      <c r="F53" s="19"/>
      <c r="G53" s="24"/>
      <c r="H53" s="24"/>
      <c r="I53" s="31"/>
      <c r="J53" s="31"/>
      <c r="K53" s="35"/>
    </row>
    <row r="54" spans="2:11" x14ac:dyDescent="0.35">
      <c r="C54" s="58" t="s">
        <v>3</v>
      </c>
      <c r="D54" s="54"/>
      <c r="E54" s="6"/>
      <c r="F54" s="19"/>
      <c r="G54" s="24" t="s">
        <v>2</v>
      </c>
      <c r="H54" s="24" t="s">
        <v>2</v>
      </c>
      <c r="I54" s="31"/>
      <c r="J54" s="31"/>
      <c r="K54" s="35"/>
    </row>
    <row r="55" spans="2:11" x14ac:dyDescent="0.35">
      <c r="C55" s="57"/>
      <c r="D55" s="54"/>
      <c r="E55" s="6"/>
      <c r="F55" s="19"/>
      <c r="G55" s="24"/>
      <c r="H55" s="24"/>
      <c r="I55" s="31"/>
      <c r="J55" s="31"/>
      <c r="K55" s="35"/>
    </row>
    <row r="56" spans="2:11" x14ac:dyDescent="0.35">
      <c r="C56" s="58" t="s">
        <v>4</v>
      </c>
      <c r="D56" s="54"/>
      <c r="E56" s="6"/>
      <c r="F56" s="19"/>
      <c r="G56" s="24" t="s">
        <v>2</v>
      </c>
      <c r="H56" s="24" t="s">
        <v>2</v>
      </c>
      <c r="I56" s="31"/>
      <c r="J56" s="31"/>
      <c r="K56" s="35"/>
    </row>
    <row r="57" spans="2:11" x14ac:dyDescent="0.35">
      <c r="C57" s="57"/>
      <c r="D57" s="54"/>
      <c r="E57" s="6"/>
      <c r="F57" s="19"/>
      <c r="G57" s="24"/>
      <c r="H57" s="24"/>
      <c r="I57" s="31"/>
      <c r="J57" s="31"/>
      <c r="K57" s="35"/>
    </row>
    <row r="58" spans="2:11" x14ac:dyDescent="0.35">
      <c r="C58" s="59" t="s">
        <v>571</v>
      </c>
      <c r="D58" s="54"/>
      <c r="E58" s="6"/>
      <c r="F58" s="19"/>
      <c r="G58" s="24"/>
      <c r="H58" s="24"/>
      <c r="I58" s="31"/>
      <c r="J58" s="31"/>
      <c r="K58" s="35"/>
    </row>
    <row r="59" spans="2:11" x14ac:dyDescent="0.35">
      <c r="B59" s="8" t="s">
        <v>572</v>
      </c>
      <c r="C59" s="57" t="s">
        <v>573</v>
      </c>
      <c r="D59" s="54" t="s">
        <v>574</v>
      </c>
      <c r="E59" s="6" t="s">
        <v>541</v>
      </c>
      <c r="F59" s="19">
        <v>10000000</v>
      </c>
      <c r="G59" s="24">
        <v>12060</v>
      </c>
      <c r="H59" s="24">
        <v>1.26</v>
      </c>
      <c r="I59" s="31"/>
      <c r="J59" s="31"/>
      <c r="K59" s="35"/>
    </row>
    <row r="60" spans="2:11" x14ac:dyDescent="0.35">
      <c r="C60" s="58" t="s">
        <v>174</v>
      </c>
      <c r="D60" s="54"/>
      <c r="E60" s="6"/>
      <c r="F60" s="19"/>
      <c r="G60" s="25">
        <v>12060</v>
      </c>
      <c r="H60" s="25">
        <v>1.26</v>
      </c>
      <c r="I60" s="31"/>
      <c r="J60" s="31"/>
      <c r="K60" s="35"/>
    </row>
    <row r="61" spans="2:11" x14ac:dyDescent="0.35">
      <c r="C61" s="57"/>
      <c r="D61" s="54"/>
      <c r="E61" s="6"/>
      <c r="F61" s="19"/>
      <c r="G61" s="24"/>
      <c r="H61" s="24"/>
      <c r="I61" s="31"/>
      <c r="J61" s="31"/>
      <c r="K61" s="35"/>
    </row>
    <row r="62" spans="2:11" x14ac:dyDescent="0.35">
      <c r="C62" s="59" t="s">
        <v>578</v>
      </c>
      <c r="D62" s="54"/>
      <c r="E62" s="6"/>
      <c r="F62" s="19"/>
      <c r="G62" s="24"/>
      <c r="H62" s="24"/>
      <c r="I62" s="31"/>
      <c r="J62" s="31"/>
      <c r="K62" s="35"/>
    </row>
    <row r="63" spans="2:11" x14ac:dyDescent="0.35">
      <c r="B63" s="8" t="s">
        <v>2953</v>
      </c>
      <c r="C63" s="57" t="s">
        <v>1078</v>
      </c>
      <c r="D63" s="54" t="s">
        <v>2954</v>
      </c>
      <c r="E63" s="6" t="s">
        <v>199</v>
      </c>
      <c r="F63" s="19">
        <v>19010584</v>
      </c>
      <c r="G63" s="24">
        <v>27407.56</v>
      </c>
      <c r="H63" s="24">
        <v>2.87</v>
      </c>
      <c r="I63" s="31"/>
      <c r="J63" s="31"/>
      <c r="K63" s="35"/>
    </row>
    <row r="64" spans="2:11" x14ac:dyDescent="0.35">
      <c r="B64" s="8" t="s">
        <v>579</v>
      </c>
      <c r="C64" s="57" t="s">
        <v>580</v>
      </c>
      <c r="D64" s="54" t="s">
        <v>581</v>
      </c>
      <c r="E64" s="6" t="s">
        <v>199</v>
      </c>
      <c r="F64" s="19">
        <v>3529067</v>
      </c>
      <c r="G64" s="24">
        <v>13108.01</v>
      </c>
      <c r="H64" s="24">
        <v>1.37</v>
      </c>
      <c r="I64" s="31"/>
      <c r="J64" s="31"/>
      <c r="K64" s="35"/>
    </row>
    <row r="65" spans="3:11" x14ac:dyDescent="0.35">
      <c r="C65" s="58" t="s">
        <v>174</v>
      </c>
      <c r="D65" s="54"/>
      <c r="E65" s="6"/>
      <c r="F65" s="19"/>
      <c r="G65" s="25">
        <v>40515.57</v>
      </c>
      <c r="H65" s="25">
        <v>4.24</v>
      </c>
      <c r="I65" s="31"/>
      <c r="J65" s="31"/>
      <c r="K65" s="35"/>
    </row>
    <row r="66" spans="3:11" x14ac:dyDescent="0.35">
      <c r="C66" s="57"/>
      <c r="D66" s="54"/>
      <c r="E66" s="6"/>
      <c r="F66" s="19"/>
      <c r="G66" s="24"/>
      <c r="H66" s="24"/>
      <c r="I66" s="31"/>
      <c r="J66" s="31"/>
      <c r="K66" s="35"/>
    </row>
    <row r="67" spans="3:11" x14ac:dyDescent="0.35">
      <c r="C67" s="58" t="s">
        <v>5</v>
      </c>
      <c r="D67" s="54"/>
      <c r="E67" s="6"/>
      <c r="F67" s="19"/>
      <c r="G67" s="24"/>
      <c r="H67" s="24"/>
      <c r="I67" s="31"/>
      <c r="J67" s="31"/>
      <c r="K67" s="35"/>
    </row>
    <row r="68" spans="3:11" x14ac:dyDescent="0.35">
      <c r="C68" s="57"/>
      <c r="D68" s="54"/>
      <c r="E68" s="6"/>
      <c r="F68" s="19"/>
      <c r="G68" s="24"/>
      <c r="H68" s="24"/>
      <c r="I68" s="31"/>
      <c r="J68" s="31"/>
      <c r="K68" s="35"/>
    </row>
    <row r="69" spans="3:11" x14ac:dyDescent="0.35">
      <c r="C69" s="58" t="s">
        <v>6</v>
      </c>
      <c r="D69" s="54"/>
      <c r="E69" s="6"/>
      <c r="F69" s="19"/>
      <c r="G69" s="24" t="s">
        <v>2</v>
      </c>
      <c r="H69" s="24" t="s">
        <v>2</v>
      </c>
      <c r="I69" s="31"/>
      <c r="J69" s="31"/>
      <c r="K69" s="35"/>
    </row>
    <row r="70" spans="3:11" x14ac:dyDescent="0.35">
      <c r="C70" s="57"/>
      <c r="D70" s="54"/>
      <c r="E70" s="6"/>
      <c r="F70" s="19"/>
      <c r="G70" s="24"/>
      <c r="H70" s="24"/>
      <c r="I70" s="31"/>
      <c r="J70" s="31"/>
      <c r="K70" s="35"/>
    </row>
    <row r="71" spans="3:11" x14ac:dyDescent="0.35">
      <c r="C71" s="58" t="s">
        <v>7</v>
      </c>
      <c r="D71" s="54"/>
      <c r="E71" s="6"/>
      <c r="F71" s="19"/>
      <c r="G71" s="24" t="s">
        <v>2</v>
      </c>
      <c r="H71" s="24" t="s">
        <v>2</v>
      </c>
      <c r="I71" s="31"/>
      <c r="J71" s="31"/>
      <c r="K71" s="35"/>
    </row>
    <row r="72" spans="3:11" x14ac:dyDescent="0.35">
      <c r="C72" s="57"/>
      <c r="D72" s="54"/>
      <c r="E72" s="6"/>
      <c r="F72" s="19"/>
      <c r="G72" s="24"/>
      <c r="H72" s="24"/>
      <c r="I72" s="31"/>
      <c r="J72" s="31"/>
      <c r="K72" s="35"/>
    </row>
    <row r="73" spans="3:11" x14ac:dyDescent="0.35">
      <c r="C73" s="58" t="s">
        <v>8</v>
      </c>
      <c r="D73" s="54"/>
      <c r="E73" s="6"/>
      <c r="F73" s="19"/>
      <c r="G73" s="24" t="s">
        <v>2</v>
      </c>
      <c r="H73" s="24" t="s">
        <v>2</v>
      </c>
      <c r="I73" s="31"/>
      <c r="J73" s="31"/>
      <c r="K73" s="35"/>
    </row>
    <row r="74" spans="3:11" x14ac:dyDescent="0.35">
      <c r="C74" s="57"/>
      <c r="D74" s="54"/>
      <c r="E74" s="6"/>
      <c r="F74" s="19"/>
      <c r="G74" s="24"/>
      <c r="H74" s="24"/>
      <c r="I74" s="31"/>
      <c r="J74" s="31"/>
      <c r="K74" s="35"/>
    </row>
    <row r="75" spans="3:11" x14ac:dyDescent="0.35">
      <c r="C75" s="58" t="s">
        <v>9</v>
      </c>
      <c r="D75" s="54"/>
      <c r="E75" s="6"/>
      <c r="F75" s="19"/>
      <c r="G75" s="24" t="s">
        <v>2</v>
      </c>
      <c r="H75" s="24" t="s">
        <v>2</v>
      </c>
      <c r="I75" s="31"/>
      <c r="J75" s="31"/>
      <c r="K75" s="35"/>
    </row>
    <row r="76" spans="3:11" x14ac:dyDescent="0.35">
      <c r="C76" s="57"/>
      <c r="D76" s="54"/>
      <c r="E76" s="6"/>
      <c r="F76" s="19"/>
      <c r="G76" s="24"/>
      <c r="H76" s="24"/>
      <c r="I76" s="31"/>
      <c r="J76" s="31"/>
      <c r="K76" s="35"/>
    </row>
    <row r="77" spans="3:11" x14ac:dyDescent="0.35">
      <c r="C77" s="58" t="s">
        <v>10</v>
      </c>
      <c r="D77" s="54"/>
      <c r="E77" s="6"/>
      <c r="F77" s="19"/>
      <c r="G77" s="24" t="s">
        <v>2</v>
      </c>
      <c r="H77" s="24" t="s">
        <v>2</v>
      </c>
      <c r="I77" s="31"/>
      <c r="J77" s="31"/>
      <c r="K77" s="35"/>
    </row>
    <row r="78" spans="3:11" x14ac:dyDescent="0.35">
      <c r="C78" s="57"/>
      <c r="D78" s="54"/>
      <c r="E78" s="6"/>
      <c r="F78" s="19"/>
      <c r="G78" s="24"/>
      <c r="H78" s="24"/>
      <c r="I78" s="31"/>
      <c r="J78" s="31"/>
      <c r="K78" s="35"/>
    </row>
    <row r="79" spans="3:11" x14ac:dyDescent="0.35">
      <c r="C79" s="58" t="s">
        <v>11</v>
      </c>
      <c r="D79" s="54"/>
      <c r="E79" s="6"/>
      <c r="F79" s="19"/>
      <c r="G79" s="24"/>
      <c r="H79" s="24"/>
      <c r="I79" s="31"/>
      <c r="J79" s="31"/>
      <c r="K79" s="35"/>
    </row>
    <row r="80" spans="3:11" x14ac:dyDescent="0.35">
      <c r="C80" s="57"/>
      <c r="D80" s="54"/>
      <c r="E80" s="6"/>
      <c r="F80" s="19"/>
      <c r="G80" s="24"/>
      <c r="H80" s="24"/>
      <c r="I80" s="31"/>
      <c r="J80" s="31"/>
      <c r="K80" s="35"/>
    </row>
    <row r="81" spans="1:11" x14ac:dyDescent="0.35">
      <c r="C81" s="58" t="s">
        <v>13</v>
      </c>
      <c r="D81" s="54"/>
      <c r="E81" s="6"/>
      <c r="F81" s="19"/>
      <c r="G81" s="24" t="s">
        <v>2</v>
      </c>
      <c r="H81" s="24" t="s">
        <v>2</v>
      </c>
      <c r="I81" s="31"/>
      <c r="J81" s="31"/>
      <c r="K81" s="35"/>
    </row>
    <row r="82" spans="1:11" x14ac:dyDescent="0.35">
      <c r="C82" s="57"/>
      <c r="D82" s="54"/>
      <c r="E82" s="6"/>
      <c r="F82" s="19"/>
      <c r="G82" s="24"/>
      <c r="H82" s="24"/>
      <c r="I82" s="31"/>
      <c r="J82" s="31"/>
      <c r="K82" s="35"/>
    </row>
    <row r="83" spans="1:11" x14ac:dyDescent="0.35">
      <c r="C83" s="58" t="s">
        <v>14</v>
      </c>
      <c r="D83" s="54"/>
      <c r="E83" s="6"/>
      <c r="F83" s="19"/>
      <c r="G83" s="24" t="s">
        <v>2</v>
      </c>
      <c r="H83" s="24" t="s">
        <v>2</v>
      </c>
      <c r="I83" s="31"/>
      <c r="J83" s="31"/>
      <c r="K83" s="35"/>
    </row>
    <row r="84" spans="1:11" x14ac:dyDescent="0.35">
      <c r="C84" s="57"/>
      <c r="D84" s="54"/>
      <c r="E84" s="6"/>
      <c r="F84" s="19"/>
      <c r="G84" s="24"/>
      <c r="H84" s="24"/>
      <c r="I84" s="31"/>
      <c r="J84" s="31"/>
      <c r="K84" s="35"/>
    </row>
    <row r="85" spans="1:11" x14ac:dyDescent="0.35">
      <c r="C85" s="58" t="s">
        <v>15</v>
      </c>
      <c r="D85" s="54"/>
      <c r="E85" s="6"/>
      <c r="F85" s="19"/>
      <c r="G85" s="24" t="s">
        <v>2</v>
      </c>
      <c r="H85" s="24" t="s">
        <v>2</v>
      </c>
      <c r="I85" s="31"/>
      <c r="J85" s="31"/>
      <c r="K85" s="35"/>
    </row>
    <row r="86" spans="1:11" x14ac:dyDescent="0.35">
      <c r="C86" s="57"/>
      <c r="D86" s="54"/>
      <c r="E86" s="6"/>
      <c r="F86" s="19"/>
      <c r="G86" s="24"/>
      <c r="H86" s="24"/>
      <c r="I86" s="31"/>
      <c r="J86" s="31"/>
      <c r="K86" s="35"/>
    </row>
    <row r="87" spans="1:11" x14ac:dyDescent="0.35">
      <c r="C87" s="58" t="s">
        <v>16</v>
      </c>
      <c r="D87" s="54"/>
      <c r="E87" s="6"/>
      <c r="F87" s="19"/>
      <c r="G87" s="24" t="s">
        <v>2</v>
      </c>
      <c r="H87" s="24" t="s">
        <v>2</v>
      </c>
      <c r="I87" s="31"/>
      <c r="J87" s="31"/>
      <c r="K87" s="35"/>
    </row>
    <row r="88" spans="1:11" x14ac:dyDescent="0.35">
      <c r="C88" s="57"/>
      <c r="D88" s="54"/>
      <c r="E88" s="6"/>
      <c r="F88" s="19"/>
      <c r="G88" s="24"/>
      <c r="H88" s="24"/>
      <c r="I88" s="31"/>
      <c r="J88" s="31"/>
      <c r="K88" s="35"/>
    </row>
    <row r="89" spans="1:11" x14ac:dyDescent="0.35">
      <c r="C89" s="58" t="s">
        <v>17</v>
      </c>
      <c r="D89" s="54"/>
      <c r="E89" s="6"/>
      <c r="F89" s="19"/>
      <c r="G89" s="24" t="s">
        <v>2</v>
      </c>
      <c r="H89" s="24" t="s">
        <v>2</v>
      </c>
      <c r="I89" s="31"/>
      <c r="J89" s="31"/>
      <c r="K89" s="35"/>
    </row>
    <row r="90" spans="1:11" x14ac:dyDescent="0.35">
      <c r="C90" s="57"/>
      <c r="D90" s="54"/>
      <c r="E90" s="6"/>
      <c r="F90" s="19"/>
      <c r="G90" s="24"/>
      <c r="H90" s="24"/>
      <c r="I90" s="31"/>
      <c r="J90" s="31"/>
      <c r="K90" s="35"/>
    </row>
    <row r="91" spans="1:11" x14ac:dyDescent="0.35">
      <c r="A91" s="10"/>
      <c r="B91" s="28"/>
      <c r="C91" s="58" t="s">
        <v>18</v>
      </c>
      <c r="D91" s="54"/>
      <c r="E91" s="6"/>
      <c r="F91" s="19"/>
      <c r="G91" s="24"/>
      <c r="H91" s="24"/>
      <c r="I91" s="31"/>
      <c r="J91" s="31"/>
      <c r="K91" s="35"/>
    </row>
    <row r="92" spans="1:11" x14ac:dyDescent="0.35">
      <c r="A92" s="28"/>
      <c r="B92" s="28"/>
      <c r="C92" s="58" t="s">
        <v>19</v>
      </c>
      <c r="D92" s="54"/>
      <c r="E92" s="6"/>
      <c r="F92" s="19"/>
      <c r="G92" s="24" t="s">
        <v>2</v>
      </c>
      <c r="H92" s="24" t="s">
        <v>2</v>
      </c>
      <c r="I92" s="31"/>
      <c r="J92" s="31"/>
      <c r="K92" s="35"/>
    </row>
    <row r="93" spans="1:11" x14ac:dyDescent="0.35">
      <c r="A93" s="28"/>
      <c r="B93" s="28"/>
      <c r="C93" s="58"/>
      <c r="D93" s="54"/>
      <c r="E93" s="6"/>
      <c r="F93" s="19"/>
      <c r="G93" s="24"/>
      <c r="H93" s="24"/>
      <c r="I93" s="31"/>
      <c r="J93" s="31"/>
      <c r="K93" s="35"/>
    </row>
    <row r="94" spans="1:11" x14ac:dyDescent="0.35">
      <c r="A94" s="28"/>
      <c r="B94" s="28"/>
      <c r="C94" s="58" t="s">
        <v>20</v>
      </c>
      <c r="D94" s="54"/>
      <c r="E94" s="6"/>
      <c r="F94" s="19"/>
      <c r="G94" s="24" t="s">
        <v>2</v>
      </c>
      <c r="H94" s="24" t="s">
        <v>2</v>
      </c>
      <c r="I94" s="31"/>
      <c r="J94" s="31"/>
      <c r="K94" s="35"/>
    </row>
    <row r="95" spans="1:11" x14ac:dyDescent="0.35">
      <c r="A95" s="28"/>
      <c r="B95" s="28"/>
      <c r="C95" s="58"/>
      <c r="D95" s="54"/>
      <c r="E95" s="6"/>
      <c r="F95" s="19"/>
      <c r="G95" s="24"/>
      <c r="H95" s="24"/>
      <c r="I95" s="31"/>
      <c r="J95" s="31"/>
      <c r="K95" s="35"/>
    </row>
    <row r="96" spans="1:11" x14ac:dyDescent="0.35">
      <c r="A96" s="28"/>
      <c r="B96" s="28"/>
      <c r="C96" s="58" t="s">
        <v>21</v>
      </c>
      <c r="D96" s="54"/>
      <c r="E96" s="6"/>
      <c r="F96" s="19"/>
      <c r="G96" s="24" t="s">
        <v>2</v>
      </c>
      <c r="H96" s="24" t="s">
        <v>2</v>
      </c>
      <c r="I96" s="31"/>
      <c r="J96" s="31"/>
      <c r="K96" s="35"/>
    </row>
    <row r="97" spans="1:54" x14ac:dyDescent="0.35">
      <c r="A97" s="28"/>
      <c r="B97" s="28"/>
      <c r="C97" s="58"/>
      <c r="D97" s="54"/>
      <c r="E97" s="6"/>
      <c r="F97" s="19"/>
      <c r="G97" s="24"/>
      <c r="H97" s="24"/>
      <c r="I97" s="31"/>
      <c r="J97" s="31"/>
      <c r="K97" s="35"/>
    </row>
    <row r="98" spans="1:54" x14ac:dyDescent="0.35">
      <c r="A98" s="28"/>
      <c r="B98" s="28"/>
      <c r="C98" s="58" t="s">
        <v>22</v>
      </c>
      <c r="D98" s="54"/>
      <c r="E98" s="6"/>
      <c r="F98" s="19"/>
      <c r="G98" s="24" t="s">
        <v>2</v>
      </c>
      <c r="H98" s="24" t="s">
        <v>2</v>
      </c>
      <c r="I98" s="31"/>
      <c r="J98" s="31"/>
      <c r="K98" s="35"/>
    </row>
    <row r="99" spans="1:54" x14ac:dyDescent="0.35">
      <c r="A99" s="28"/>
      <c r="B99" s="28"/>
      <c r="C99" s="58"/>
      <c r="D99" s="54"/>
      <c r="E99" s="6"/>
      <c r="F99" s="19"/>
      <c r="G99" s="24"/>
      <c r="H99" s="24"/>
      <c r="I99" s="31"/>
      <c r="J99" s="31"/>
      <c r="K99" s="35"/>
    </row>
    <row r="100" spans="1:54" x14ac:dyDescent="0.35">
      <c r="A100" s="28"/>
      <c r="B100" s="28"/>
      <c r="C100" s="58" t="s">
        <v>23</v>
      </c>
      <c r="D100" s="54"/>
      <c r="E100" s="6"/>
      <c r="F100" s="19"/>
      <c r="G100" s="24" t="s">
        <v>2</v>
      </c>
      <c r="H100" s="24" t="s">
        <v>2</v>
      </c>
      <c r="I100" s="31"/>
      <c r="J100" s="31"/>
      <c r="K100" s="35"/>
    </row>
    <row r="101" spans="1:54" x14ac:dyDescent="0.35">
      <c r="A101" s="28"/>
      <c r="B101" s="28"/>
      <c r="C101" s="58"/>
      <c r="D101" s="54"/>
      <c r="E101" s="6"/>
      <c r="F101" s="19"/>
      <c r="G101" s="24"/>
      <c r="H101" s="24"/>
      <c r="I101" s="31"/>
      <c r="J101" s="31"/>
      <c r="K101" s="35"/>
    </row>
    <row r="102" spans="1:54" x14ac:dyDescent="0.35">
      <c r="C102" s="59" t="s">
        <v>24</v>
      </c>
      <c r="D102" s="54"/>
      <c r="E102" s="6"/>
      <c r="F102" s="19"/>
      <c r="G102" s="24"/>
      <c r="H102" s="24"/>
      <c r="I102" s="31"/>
      <c r="J102" s="31"/>
      <c r="K102" s="35"/>
    </row>
    <row r="103" spans="1:54" x14ac:dyDescent="0.35">
      <c r="B103" s="8" t="s">
        <v>185</v>
      </c>
      <c r="C103" s="57" t="s">
        <v>186</v>
      </c>
      <c r="D103" s="54"/>
      <c r="E103" s="6"/>
      <c r="F103" s="19"/>
      <c r="G103" s="24">
        <v>46368.21</v>
      </c>
      <c r="H103" s="24">
        <v>4.8499999999999996</v>
      </c>
      <c r="I103" s="31"/>
      <c r="J103" s="31"/>
      <c r="K103" s="35"/>
    </row>
    <row r="104" spans="1:54" x14ac:dyDescent="0.35">
      <c r="C104" s="58" t="s">
        <v>174</v>
      </c>
      <c r="D104" s="54"/>
      <c r="E104" s="6"/>
      <c r="F104" s="19"/>
      <c r="G104" s="25">
        <v>46368.21</v>
      </c>
      <c r="H104" s="25">
        <v>4.8499999999999996</v>
      </c>
      <c r="I104" s="31"/>
      <c r="J104" s="31"/>
      <c r="K104" s="35"/>
    </row>
    <row r="105" spans="1:54" x14ac:dyDescent="0.35">
      <c r="C105" s="57"/>
      <c r="D105" s="54"/>
      <c r="E105" s="6"/>
      <c r="F105" s="19"/>
      <c r="G105" s="24"/>
      <c r="H105" s="24"/>
      <c r="I105" s="31"/>
      <c r="J105" s="31"/>
      <c r="K105" s="35"/>
    </row>
    <row r="106" spans="1:54" x14ac:dyDescent="0.35">
      <c r="A106" s="10"/>
      <c r="B106" s="28"/>
      <c r="C106" s="58" t="s">
        <v>25</v>
      </c>
      <c r="D106" s="54"/>
      <c r="E106" s="6"/>
      <c r="F106" s="19"/>
      <c r="G106" s="24"/>
      <c r="H106" s="24"/>
      <c r="I106" s="31"/>
      <c r="J106" s="31"/>
      <c r="K106" s="35"/>
    </row>
    <row r="107" spans="1:54" s="2" customFormat="1" ht="13.5" x14ac:dyDescent="0.35">
      <c r="A107" s="28"/>
      <c r="B107" s="28"/>
      <c r="C107" s="57" t="s">
        <v>4819</v>
      </c>
      <c r="D107" s="54"/>
      <c r="E107" s="6"/>
      <c r="F107" s="19"/>
      <c r="G107" s="24">
        <v>3000</v>
      </c>
      <c r="H107" s="24">
        <v>0.31</v>
      </c>
      <c r="I107" s="31"/>
      <c r="J107" s="31"/>
      <c r="K107" s="35"/>
      <c r="L107" s="3"/>
      <c r="AI107" s="3"/>
      <c r="AV107" s="3"/>
      <c r="AX107" s="3"/>
      <c r="BB107" s="3"/>
    </row>
    <row r="108" spans="1:54" x14ac:dyDescent="0.35">
      <c r="B108" s="8"/>
      <c r="C108" s="57" t="s">
        <v>187</v>
      </c>
      <c r="D108" s="54"/>
      <c r="E108" s="6"/>
      <c r="F108" s="19"/>
      <c r="G108" s="24">
        <v>-6810.98</v>
      </c>
      <c r="H108" s="24">
        <v>-0.69</v>
      </c>
      <c r="I108" s="31"/>
      <c r="J108" s="31"/>
      <c r="K108" s="35"/>
    </row>
    <row r="109" spans="1:54" x14ac:dyDescent="0.35">
      <c r="C109" s="58" t="s">
        <v>174</v>
      </c>
      <c r="D109" s="54"/>
      <c r="E109" s="6"/>
      <c r="F109" s="19"/>
      <c r="G109" s="25">
        <v>-3810.98</v>
      </c>
      <c r="H109" s="25">
        <v>-0.38</v>
      </c>
      <c r="I109" s="31"/>
      <c r="J109" s="31"/>
      <c r="K109" s="35"/>
    </row>
    <row r="110" spans="1:54" x14ac:dyDescent="0.35">
      <c r="C110" s="57"/>
      <c r="D110" s="54"/>
      <c r="E110" s="6"/>
      <c r="F110" s="19"/>
      <c r="G110" s="24"/>
      <c r="H110" s="24"/>
      <c r="I110" s="31"/>
      <c r="J110" s="31"/>
      <c r="K110" s="35"/>
    </row>
    <row r="111" spans="1:54" x14ac:dyDescent="0.35">
      <c r="C111" s="60" t="s">
        <v>188</v>
      </c>
      <c r="D111" s="55"/>
      <c r="E111" s="5"/>
      <c r="F111" s="20"/>
      <c r="G111" s="26">
        <v>955593.51</v>
      </c>
      <c r="H111" s="26">
        <v>100</v>
      </c>
      <c r="I111" s="32"/>
      <c r="J111" s="32"/>
      <c r="K111" s="36"/>
    </row>
    <row r="113" spans="2:11" s="50" customFormat="1" ht="15" x14ac:dyDescent="0.4">
      <c r="C113" s="50" t="s">
        <v>4701</v>
      </c>
      <c r="F113" s="51"/>
      <c r="G113" s="51"/>
      <c r="H113" s="51"/>
    </row>
    <row r="114" spans="2:11" s="42" customFormat="1" ht="27" x14ac:dyDescent="0.35">
      <c r="B114" s="43"/>
      <c r="C114" s="43" t="s">
        <v>4696</v>
      </c>
      <c r="D114" s="43" t="s">
        <v>4697</v>
      </c>
      <c r="E114" s="43" t="s">
        <v>4698</v>
      </c>
      <c r="F114" s="44" t="s">
        <v>34</v>
      </c>
      <c r="G114" s="45" t="s">
        <v>4699</v>
      </c>
      <c r="H114" s="44" t="s">
        <v>36</v>
      </c>
      <c r="I114" s="43" t="s">
        <v>39</v>
      </c>
    </row>
    <row r="115" spans="2:11" s="42" customFormat="1" ht="13.5" x14ac:dyDescent="0.35">
      <c r="B115" s="43"/>
      <c r="C115" s="43" t="s">
        <v>4607</v>
      </c>
      <c r="D115" s="43"/>
      <c r="E115" s="43"/>
      <c r="F115" s="44"/>
      <c r="G115" s="45"/>
      <c r="H115" s="44"/>
      <c r="I115" s="43"/>
    </row>
    <row r="116" spans="2:11" s="2" customFormat="1" ht="13.5" x14ac:dyDescent="0.35">
      <c r="B116" s="46">
        <v>2218560</v>
      </c>
      <c r="C116" s="46" t="s">
        <v>4702</v>
      </c>
      <c r="D116" s="46" t="s">
        <v>4703</v>
      </c>
      <c r="E116" s="46" t="s">
        <v>116</v>
      </c>
      <c r="F116" s="47">
        <v>170000</v>
      </c>
      <c r="G116" s="47">
        <v>462.06</v>
      </c>
      <c r="H116" s="47">
        <v>0.05</v>
      </c>
      <c r="I116" s="46"/>
    </row>
    <row r="117" spans="2:11" s="1" customFormat="1" ht="13.5" x14ac:dyDescent="0.35">
      <c r="B117" s="48"/>
      <c r="C117" s="48" t="s">
        <v>4700</v>
      </c>
      <c r="D117" s="48"/>
      <c r="E117" s="48"/>
      <c r="F117" s="49"/>
      <c r="G117" s="49">
        <v>462.06</v>
      </c>
      <c r="H117" s="49">
        <v>0.05</v>
      </c>
      <c r="I117" s="48"/>
    </row>
    <row r="119" spans="2:11" x14ac:dyDescent="0.35">
      <c r="C119" s="1" t="s">
        <v>189</v>
      </c>
    </row>
    <row r="120" spans="2:11" x14ac:dyDescent="0.35">
      <c r="C120" s="37" t="s">
        <v>190</v>
      </c>
      <c r="D120" s="37"/>
      <c r="E120" s="37"/>
      <c r="F120" s="37"/>
      <c r="G120" s="37"/>
      <c r="H120" s="37"/>
      <c r="I120" s="37"/>
      <c r="J120" s="37"/>
      <c r="K120" s="37"/>
    </row>
    <row r="121" spans="2:11" x14ac:dyDescent="0.35">
      <c r="C121" s="2" t="s">
        <v>191</v>
      </c>
    </row>
    <row r="122" spans="2:11" x14ac:dyDescent="0.35">
      <c r="C122" s="2" t="s">
        <v>192</v>
      </c>
    </row>
    <row r="123" spans="2:11" ht="30" customHeight="1" x14ac:dyDescent="0.35">
      <c r="C123" s="83" t="s">
        <v>193</v>
      </c>
      <c r="D123" s="84"/>
      <c r="E123" s="84"/>
      <c r="F123" s="84"/>
      <c r="G123" s="84"/>
      <c r="H123" s="84"/>
      <c r="I123" s="84"/>
      <c r="J123" s="84"/>
      <c r="K123" s="84"/>
    </row>
    <row r="124" spans="2:11" x14ac:dyDescent="0.35">
      <c r="C124" s="2" t="s">
        <v>194</v>
      </c>
    </row>
    <row r="126" spans="2:11" x14ac:dyDescent="0.35">
      <c r="C126" s="80" t="s">
        <v>4901</v>
      </c>
      <c r="E126" s="80" t="s">
        <v>4902</v>
      </c>
      <c r="F126" s="81"/>
    </row>
    <row r="127" spans="2:11" x14ac:dyDescent="0.35">
      <c r="E127" s="2" t="s">
        <v>4960</v>
      </c>
    </row>
  </sheetData>
  <mergeCells count="1">
    <mergeCell ref="C123:K123"/>
  </mergeCells>
  <hyperlinks>
    <hyperlink ref="J2" location="'Index'!A1" display="'Index'!A1" xr:uid="{EDDE5B0F-3779-4A02-B2A6-3DD582ACC784}"/>
  </hyperlinks>
  <pageMargins left="0.7" right="0.7" top="0.75" bottom="0.75" header="0.3" footer="0.3"/>
  <pageSetup orientation="portrait" horizontalDpi="4294967293"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2E1AA-5B0F-4784-88AD-9F2A0ACA289F}">
  <sheetPr codeName="Sheet1109"/>
  <dimension ref="A1:IV78"/>
  <sheetViews>
    <sheetView showGridLines="0" zoomScale="90" zoomScaleNormal="90" workbookViewId="0">
      <pane ySplit="6" topLeftCell="A58"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4424</v>
      </c>
      <c r="J2" s="38" t="s">
        <v>4601</v>
      </c>
    </row>
    <row r="3" spans="1:54" ht="16" x14ac:dyDescent="0.4">
      <c r="C3" s="1" t="s">
        <v>28</v>
      </c>
      <c r="D3" s="21" t="s">
        <v>4425</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C17" s="59" t="s">
        <v>6</v>
      </c>
      <c r="D17" s="54"/>
      <c r="E17" s="6"/>
      <c r="F17" s="19"/>
      <c r="G17" s="24"/>
      <c r="H17" s="24"/>
      <c r="I17" s="31"/>
      <c r="J17" s="31"/>
      <c r="K17" s="35"/>
    </row>
    <row r="18" spans="1:11" x14ac:dyDescent="0.35">
      <c r="B18" s="8" t="s">
        <v>2345</v>
      </c>
      <c r="C18" s="57" t="s">
        <v>1185</v>
      </c>
      <c r="D18" s="54" t="s">
        <v>2346</v>
      </c>
      <c r="E18" s="6" t="s">
        <v>630</v>
      </c>
      <c r="F18" s="19">
        <v>68</v>
      </c>
      <c r="G18" s="24">
        <v>675.38</v>
      </c>
      <c r="H18" s="24">
        <v>8.49</v>
      </c>
      <c r="I18" s="31">
        <v>7.71</v>
      </c>
      <c r="J18" s="31"/>
      <c r="K18" s="35" t="s">
        <v>586</v>
      </c>
    </row>
    <row r="19" spans="1:11" x14ac:dyDescent="0.35">
      <c r="B19" s="8" t="s">
        <v>1160</v>
      </c>
      <c r="C19" s="57" t="s">
        <v>612</v>
      </c>
      <c r="D19" s="54" t="s">
        <v>1161</v>
      </c>
      <c r="E19" s="6" t="s">
        <v>607</v>
      </c>
      <c r="F19" s="19">
        <v>600</v>
      </c>
      <c r="G19" s="24">
        <v>598.72</v>
      </c>
      <c r="H19" s="24">
        <v>7.53</v>
      </c>
      <c r="I19" s="31">
        <v>7.7</v>
      </c>
      <c r="J19" s="31"/>
      <c r="K19" s="35" t="s">
        <v>586</v>
      </c>
    </row>
    <row r="20" spans="1:11" x14ac:dyDescent="0.35">
      <c r="B20" s="8" t="s">
        <v>2492</v>
      </c>
      <c r="C20" s="57" t="s">
        <v>1353</v>
      </c>
      <c r="D20" s="54" t="s">
        <v>2493</v>
      </c>
      <c r="E20" s="6" t="s">
        <v>607</v>
      </c>
      <c r="F20" s="19">
        <v>575</v>
      </c>
      <c r="G20" s="24">
        <v>575.87</v>
      </c>
      <c r="H20" s="24">
        <v>7.24</v>
      </c>
      <c r="I20" s="31">
        <v>7.415</v>
      </c>
      <c r="J20" s="31"/>
      <c r="K20" s="35" t="s">
        <v>586</v>
      </c>
    </row>
    <row r="21" spans="1:11" x14ac:dyDescent="0.35">
      <c r="B21" s="8" t="s">
        <v>2758</v>
      </c>
      <c r="C21" s="57" t="s">
        <v>609</v>
      </c>
      <c r="D21" s="54" t="s">
        <v>2759</v>
      </c>
      <c r="E21" s="6" t="s">
        <v>607</v>
      </c>
      <c r="F21" s="19">
        <v>10</v>
      </c>
      <c r="G21" s="24">
        <v>100.11</v>
      </c>
      <c r="H21" s="24">
        <v>1.26</v>
      </c>
      <c r="I21" s="31">
        <v>7.7750000000000004</v>
      </c>
      <c r="J21" s="31"/>
      <c r="K21" s="35" t="s">
        <v>586</v>
      </c>
    </row>
    <row r="22" spans="1:11" x14ac:dyDescent="0.35">
      <c r="C22" s="58" t="s">
        <v>174</v>
      </c>
      <c r="D22" s="54"/>
      <c r="E22" s="6"/>
      <c r="F22" s="19"/>
      <c r="G22" s="25">
        <v>1950.08</v>
      </c>
      <c r="H22" s="25">
        <v>24.52</v>
      </c>
      <c r="I22" s="31"/>
      <c r="J22" s="31"/>
      <c r="K22" s="35"/>
    </row>
    <row r="23" spans="1:11" x14ac:dyDescent="0.35">
      <c r="C23" s="57"/>
      <c r="D23" s="54"/>
      <c r="E23" s="6"/>
      <c r="F23" s="19"/>
      <c r="G23" s="24"/>
      <c r="H23" s="24"/>
      <c r="I23" s="31"/>
      <c r="J23" s="31"/>
      <c r="K23" s="35"/>
    </row>
    <row r="24" spans="1:11" x14ac:dyDescent="0.35">
      <c r="C24" s="58" t="s">
        <v>7</v>
      </c>
      <c r="D24" s="54"/>
      <c r="E24" s="6"/>
      <c r="F24" s="19"/>
      <c r="G24" s="24" t="s">
        <v>2</v>
      </c>
      <c r="H24" s="24" t="s">
        <v>2</v>
      </c>
      <c r="I24" s="31"/>
      <c r="J24" s="31"/>
      <c r="K24" s="35"/>
    </row>
    <row r="25" spans="1:11" x14ac:dyDescent="0.35">
      <c r="C25" s="57"/>
      <c r="D25" s="54"/>
      <c r="E25" s="6"/>
      <c r="F25" s="19"/>
      <c r="G25" s="24"/>
      <c r="H25" s="24"/>
      <c r="I25" s="31"/>
      <c r="J25" s="31"/>
      <c r="K25" s="35"/>
    </row>
    <row r="26" spans="1:11" x14ac:dyDescent="0.35">
      <c r="C26" s="58" t="s">
        <v>8</v>
      </c>
      <c r="D26" s="54"/>
      <c r="E26" s="6"/>
      <c r="F26" s="19"/>
      <c r="G26" s="24" t="s">
        <v>2</v>
      </c>
      <c r="H26" s="24" t="s">
        <v>2</v>
      </c>
      <c r="I26" s="31"/>
      <c r="J26" s="31"/>
      <c r="K26" s="35"/>
    </row>
    <row r="27" spans="1:11" x14ac:dyDescent="0.35">
      <c r="C27" s="57"/>
      <c r="D27" s="54"/>
      <c r="E27" s="6"/>
      <c r="F27" s="19"/>
      <c r="G27" s="24"/>
      <c r="H27" s="24"/>
      <c r="I27" s="31"/>
      <c r="J27" s="31"/>
      <c r="K27" s="35"/>
    </row>
    <row r="28" spans="1:11" x14ac:dyDescent="0.35">
      <c r="C28" s="58" t="s">
        <v>9</v>
      </c>
      <c r="D28" s="54"/>
      <c r="E28" s="6"/>
      <c r="F28" s="19"/>
      <c r="G28" s="24" t="s">
        <v>2</v>
      </c>
      <c r="H28" s="24" t="s">
        <v>2</v>
      </c>
      <c r="I28" s="31"/>
      <c r="J28" s="31"/>
      <c r="K28" s="35"/>
    </row>
    <row r="29" spans="1:11" x14ac:dyDescent="0.35">
      <c r="C29" s="57"/>
      <c r="D29" s="54"/>
      <c r="E29" s="6"/>
      <c r="F29" s="19"/>
      <c r="G29" s="24"/>
      <c r="H29" s="24"/>
      <c r="I29" s="31"/>
      <c r="J29" s="31"/>
      <c r="K29" s="35"/>
    </row>
    <row r="30" spans="1:11" x14ac:dyDescent="0.35">
      <c r="C30" s="58" t="s">
        <v>10</v>
      </c>
      <c r="D30" s="54"/>
      <c r="E30" s="6"/>
      <c r="F30" s="19"/>
      <c r="G30" s="24" t="s">
        <v>2</v>
      </c>
      <c r="H30" s="24" t="s">
        <v>2</v>
      </c>
      <c r="I30" s="31"/>
      <c r="J30" s="31"/>
      <c r="K30" s="35"/>
    </row>
    <row r="31" spans="1:11" x14ac:dyDescent="0.35">
      <c r="C31" s="57"/>
      <c r="D31" s="54"/>
      <c r="E31" s="6"/>
      <c r="F31" s="19"/>
      <c r="G31" s="24"/>
      <c r="H31" s="24"/>
      <c r="I31" s="31"/>
      <c r="J31" s="31"/>
      <c r="K31" s="35"/>
    </row>
    <row r="32" spans="1:11" x14ac:dyDescent="0.35">
      <c r="A32" s="10"/>
      <c r="B32" s="28"/>
      <c r="C32" s="58" t="s">
        <v>11</v>
      </c>
      <c r="D32" s="54"/>
      <c r="E32" s="6"/>
      <c r="F32" s="19"/>
      <c r="G32" s="24"/>
      <c r="H32" s="24"/>
      <c r="I32" s="31"/>
      <c r="J32" s="31"/>
      <c r="K32" s="35"/>
    </row>
    <row r="33" spans="1:11" x14ac:dyDescent="0.35">
      <c r="A33" s="28"/>
      <c r="B33" s="28"/>
      <c r="C33" s="58" t="s">
        <v>13</v>
      </c>
      <c r="D33" s="54"/>
      <c r="E33" s="6"/>
      <c r="F33" s="19"/>
      <c r="G33" s="24" t="s">
        <v>2</v>
      </c>
      <c r="H33" s="24" t="s">
        <v>2</v>
      </c>
      <c r="I33" s="31"/>
      <c r="J33" s="31"/>
      <c r="K33" s="35"/>
    </row>
    <row r="34" spans="1:11" x14ac:dyDescent="0.35">
      <c r="A34" s="28"/>
      <c r="B34" s="28"/>
      <c r="C34" s="58"/>
      <c r="D34" s="54"/>
      <c r="E34" s="6"/>
      <c r="F34" s="19"/>
      <c r="G34" s="24"/>
      <c r="H34" s="24"/>
      <c r="I34" s="31"/>
      <c r="J34" s="31"/>
      <c r="K34" s="35"/>
    </row>
    <row r="35" spans="1:11" x14ac:dyDescent="0.35">
      <c r="A35" s="28"/>
      <c r="B35" s="28"/>
      <c r="C35" s="58" t="s">
        <v>14</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A37" s="28"/>
      <c r="B37" s="28"/>
      <c r="C37" s="58" t="s">
        <v>15</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A39" s="28"/>
      <c r="B39" s="28"/>
      <c r="C39" s="58" t="s">
        <v>16</v>
      </c>
      <c r="D39" s="54"/>
      <c r="E39" s="6"/>
      <c r="F39" s="19"/>
      <c r="G39" s="24" t="s">
        <v>2</v>
      </c>
      <c r="H39" s="24" t="s">
        <v>2</v>
      </c>
      <c r="I39" s="31"/>
      <c r="J39" s="31"/>
      <c r="K39" s="35"/>
    </row>
    <row r="40" spans="1:11" x14ac:dyDescent="0.35">
      <c r="A40" s="28"/>
      <c r="B40" s="28"/>
      <c r="C40" s="58"/>
      <c r="D40" s="54"/>
      <c r="E40" s="6"/>
      <c r="F40" s="19"/>
      <c r="G40" s="24"/>
      <c r="H40" s="24"/>
      <c r="I40" s="31"/>
      <c r="J40" s="31"/>
      <c r="K40" s="35"/>
    </row>
    <row r="41" spans="1:11" x14ac:dyDescent="0.35">
      <c r="C41" s="59" t="s">
        <v>17</v>
      </c>
      <c r="D41" s="54"/>
      <c r="E41" s="6"/>
      <c r="F41" s="19"/>
      <c r="G41" s="24"/>
      <c r="H41" s="24"/>
      <c r="I41" s="31"/>
      <c r="J41" s="31"/>
      <c r="K41" s="35"/>
    </row>
    <row r="42" spans="1:11" x14ac:dyDescent="0.35">
      <c r="B42" s="8" t="s">
        <v>3066</v>
      </c>
      <c r="C42" s="57" t="s">
        <v>3067</v>
      </c>
      <c r="D42" s="54" t="s">
        <v>3068</v>
      </c>
      <c r="E42" s="6" t="s">
        <v>698</v>
      </c>
      <c r="F42" s="19">
        <v>5295000</v>
      </c>
      <c r="G42" s="24">
        <v>4857.54</v>
      </c>
      <c r="H42" s="24">
        <v>61.06</v>
      </c>
      <c r="I42" s="31">
        <v>6.8582593999999997</v>
      </c>
      <c r="J42" s="31"/>
      <c r="K42" s="35"/>
    </row>
    <row r="43" spans="1:11" x14ac:dyDescent="0.35">
      <c r="B43" s="8" t="s">
        <v>3057</v>
      </c>
      <c r="C43" s="57" t="s">
        <v>3058</v>
      </c>
      <c r="D43" s="54" t="s">
        <v>3059</v>
      </c>
      <c r="E43" s="6" t="s">
        <v>698</v>
      </c>
      <c r="F43" s="19">
        <v>809000</v>
      </c>
      <c r="G43" s="24">
        <v>745.9</v>
      </c>
      <c r="H43" s="24">
        <v>9.3800000000000008</v>
      </c>
      <c r="I43" s="31">
        <v>6.8542817999999999</v>
      </c>
      <c r="J43" s="31"/>
      <c r="K43" s="35"/>
    </row>
    <row r="44" spans="1:11" x14ac:dyDescent="0.35">
      <c r="B44" s="8" t="s">
        <v>3060</v>
      </c>
      <c r="C44" s="57" t="s">
        <v>3061</v>
      </c>
      <c r="D44" s="54" t="s">
        <v>3062</v>
      </c>
      <c r="E44" s="6" t="s">
        <v>698</v>
      </c>
      <c r="F44" s="19">
        <v>300000</v>
      </c>
      <c r="G44" s="24">
        <v>275.57</v>
      </c>
      <c r="H44" s="24">
        <v>3.46</v>
      </c>
      <c r="I44" s="31">
        <v>6.8572262000000004</v>
      </c>
      <c r="J44" s="31"/>
      <c r="K44" s="35"/>
    </row>
    <row r="45" spans="1:11" x14ac:dyDescent="0.35">
      <c r="C45" s="58" t="s">
        <v>174</v>
      </c>
      <c r="D45" s="54"/>
      <c r="E45" s="6"/>
      <c r="F45" s="19"/>
      <c r="G45" s="25">
        <v>5879.01</v>
      </c>
      <c r="H45" s="25">
        <v>73.900000000000006</v>
      </c>
      <c r="I45" s="31"/>
      <c r="J45" s="31"/>
      <c r="K45" s="35"/>
    </row>
    <row r="46" spans="1:11" x14ac:dyDescent="0.35">
      <c r="C46" s="57"/>
      <c r="D46" s="54"/>
      <c r="E46" s="6"/>
      <c r="F46" s="19"/>
      <c r="G46" s="24"/>
      <c r="H46" s="24"/>
      <c r="I46" s="31"/>
      <c r="J46" s="31"/>
      <c r="K46" s="35"/>
    </row>
    <row r="47" spans="1:11" x14ac:dyDescent="0.35">
      <c r="A47" s="10"/>
      <c r="B47" s="28"/>
      <c r="C47" s="58" t="s">
        <v>18</v>
      </c>
      <c r="D47" s="54"/>
      <c r="E47" s="6"/>
      <c r="F47" s="19"/>
      <c r="G47" s="24"/>
      <c r="H47" s="24"/>
      <c r="I47" s="31"/>
      <c r="J47" s="31"/>
      <c r="K47" s="35"/>
    </row>
    <row r="48" spans="1:11" x14ac:dyDescent="0.35">
      <c r="A48" s="28"/>
      <c r="B48" s="28"/>
      <c r="C48" s="58" t="s">
        <v>19</v>
      </c>
      <c r="D48" s="54"/>
      <c r="E48" s="6"/>
      <c r="F48" s="19"/>
      <c r="G48" s="24" t="s">
        <v>2</v>
      </c>
      <c r="H48" s="24" t="s">
        <v>2</v>
      </c>
      <c r="I48" s="31"/>
      <c r="J48" s="31"/>
      <c r="K48" s="35"/>
    </row>
    <row r="49" spans="1:54" x14ac:dyDescent="0.35">
      <c r="A49" s="28"/>
      <c r="B49" s="28"/>
      <c r="C49" s="58"/>
      <c r="D49" s="54"/>
      <c r="E49" s="6"/>
      <c r="F49" s="19"/>
      <c r="G49" s="24"/>
      <c r="H49" s="24"/>
      <c r="I49" s="31"/>
      <c r="J49" s="31"/>
      <c r="K49" s="35"/>
    </row>
    <row r="50" spans="1:54" x14ac:dyDescent="0.35">
      <c r="A50" s="28"/>
      <c r="B50" s="28"/>
      <c r="C50" s="58" t="s">
        <v>20</v>
      </c>
      <c r="D50" s="54"/>
      <c r="E50" s="6"/>
      <c r="F50" s="19"/>
      <c r="G50" s="24" t="s">
        <v>2</v>
      </c>
      <c r="H50" s="24" t="s">
        <v>2</v>
      </c>
      <c r="I50" s="31"/>
      <c r="J50" s="31"/>
      <c r="K50" s="35"/>
    </row>
    <row r="51" spans="1:54" x14ac:dyDescent="0.35">
      <c r="A51" s="28"/>
      <c r="B51" s="28"/>
      <c r="C51" s="58"/>
      <c r="D51" s="54"/>
      <c r="E51" s="6"/>
      <c r="F51" s="19"/>
      <c r="G51" s="24"/>
      <c r="H51" s="24"/>
      <c r="I51" s="31"/>
      <c r="J51" s="31"/>
      <c r="K51" s="35"/>
    </row>
    <row r="52" spans="1:54" x14ac:dyDescent="0.35">
      <c r="A52" s="28"/>
      <c r="B52" s="28"/>
      <c r="C52" s="58" t="s">
        <v>21</v>
      </c>
      <c r="D52" s="54"/>
      <c r="E52" s="6"/>
      <c r="F52" s="19"/>
      <c r="G52" s="24" t="s">
        <v>2</v>
      </c>
      <c r="H52" s="24" t="s">
        <v>2</v>
      </c>
      <c r="I52" s="31"/>
      <c r="J52" s="31"/>
      <c r="K52" s="35"/>
    </row>
    <row r="53" spans="1:54" x14ac:dyDescent="0.35">
      <c r="A53" s="28"/>
      <c r="B53" s="28"/>
      <c r="C53" s="58"/>
      <c r="D53" s="54"/>
      <c r="E53" s="6"/>
      <c r="F53" s="19"/>
      <c r="G53" s="24"/>
      <c r="H53" s="24"/>
      <c r="I53" s="31"/>
      <c r="J53" s="31"/>
      <c r="K53" s="35"/>
    </row>
    <row r="54" spans="1:54" x14ac:dyDescent="0.35">
      <c r="A54" s="28"/>
      <c r="B54" s="28"/>
      <c r="C54" s="58" t="s">
        <v>22</v>
      </c>
      <c r="D54" s="54"/>
      <c r="E54" s="6"/>
      <c r="F54" s="19"/>
      <c r="G54" s="24" t="s">
        <v>2</v>
      </c>
      <c r="H54" s="24" t="s">
        <v>2</v>
      </c>
      <c r="I54" s="31"/>
      <c r="J54" s="31"/>
      <c r="K54" s="35"/>
    </row>
    <row r="55" spans="1:54" x14ac:dyDescent="0.35">
      <c r="A55" s="28"/>
      <c r="B55" s="28"/>
      <c r="C55" s="58"/>
      <c r="D55" s="54"/>
      <c r="E55" s="6"/>
      <c r="F55" s="19"/>
      <c r="G55" s="24"/>
      <c r="H55" s="24"/>
      <c r="I55" s="31"/>
      <c r="J55" s="31"/>
      <c r="K55" s="35"/>
    </row>
    <row r="56" spans="1:54" x14ac:dyDescent="0.35">
      <c r="A56" s="28"/>
      <c r="B56" s="28"/>
      <c r="C56" s="58" t="s">
        <v>23</v>
      </c>
      <c r="D56" s="54"/>
      <c r="E56" s="6"/>
      <c r="F56" s="19"/>
      <c r="G56" s="24" t="s">
        <v>2</v>
      </c>
      <c r="H56" s="24" t="s">
        <v>2</v>
      </c>
      <c r="I56" s="31"/>
      <c r="J56" s="31"/>
      <c r="K56" s="35"/>
    </row>
    <row r="57" spans="1:54" x14ac:dyDescent="0.35">
      <c r="A57" s="28"/>
      <c r="B57" s="28"/>
      <c r="C57" s="58"/>
      <c r="D57" s="54"/>
      <c r="E57" s="6"/>
      <c r="F57" s="19"/>
      <c r="G57" s="24"/>
      <c r="H57" s="24"/>
      <c r="I57" s="31"/>
      <c r="J57" s="31"/>
      <c r="K57" s="35"/>
    </row>
    <row r="58" spans="1:54" x14ac:dyDescent="0.35">
      <c r="C58" s="59" t="s">
        <v>24</v>
      </c>
      <c r="D58" s="54"/>
      <c r="E58" s="6"/>
      <c r="F58" s="19"/>
      <c r="G58" s="24"/>
      <c r="H58" s="24"/>
      <c r="I58" s="31"/>
      <c r="J58" s="31"/>
      <c r="K58" s="35"/>
    </row>
    <row r="59" spans="1:54" x14ac:dyDescent="0.35">
      <c r="B59" s="8" t="s">
        <v>185</v>
      </c>
      <c r="C59" s="57" t="s">
        <v>186</v>
      </c>
      <c r="D59" s="54"/>
      <c r="E59" s="6"/>
      <c r="F59" s="19"/>
      <c r="G59" s="24">
        <v>69.78</v>
      </c>
      <c r="H59" s="24">
        <v>0.88</v>
      </c>
      <c r="I59" s="31"/>
      <c r="J59" s="31"/>
      <c r="K59" s="35"/>
    </row>
    <row r="60" spans="1:54" x14ac:dyDescent="0.35">
      <c r="C60" s="58" t="s">
        <v>174</v>
      </c>
      <c r="D60" s="54"/>
      <c r="E60" s="6"/>
      <c r="F60" s="19"/>
      <c r="G60" s="25">
        <v>69.78</v>
      </c>
      <c r="H60" s="25">
        <v>0.88</v>
      </c>
      <c r="I60" s="31"/>
      <c r="J60" s="31"/>
      <c r="K60" s="35"/>
    </row>
    <row r="61" spans="1:54" x14ac:dyDescent="0.35">
      <c r="C61" s="57"/>
      <c r="D61" s="54"/>
      <c r="E61" s="6"/>
      <c r="F61" s="19"/>
      <c r="G61" s="24"/>
      <c r="H61" s="24"/>
      <c r="I61" s="31"/>
      <c r="J61" s="31"/>
      <c r="K61" s="35"/>
    </row>
    <row r="62" spans="1:54" x14ac:dyDescent="0.35">
      <c r="A62" s="10"/>
      <c r="B62" s="28"/>
      <c r="C62" s="58" t="s">
        <v>25</v>
      </c>
      <c r="D62" s="54"/>
      <c r="E62" s="6"/>
      <c r="F62" s="19"/>
      <c r="G62" s="24"/>
      <c r="H62" s="24"/>
      <c r="I62" s="31"/>
      <c r="J62" s="31"/>
      <c r="K62" s="35"/>
    </row>
    <row r="63" spans="1:54" s="2" customFormat="1" ht="13.5" x14ac:dyDescent="0.35">
      <c r="A63" s="28"/>
      <c r="B63" s="28"/>
      <c r="C63" s="57" t="s">
        <v>4819</v>
      </c>
      <c r="D63" s="54"/>
      <c r="E63" s="6"/>
      <c r="F63" s="19"/>
      <c r="G63" s="24" t="s">
        <v>2</v>
      </c>
      <c r="H63" s="24" t="s">
        <v>2</v>
      </c>
      <c r="I63" s="31"/>
      <c r="J63" s="31"/>
      <c r="K63" s="35"/>
      <c r="L63" s="3"/>
      <c r="AI63" s="3"/>
      <c r="AV63" s="3"/>
      <c r="AX63" s="3"/>
      <c r="BB63" s="3"/>
    </row>
    <row r="64" spans="1:54" x14ac:dyDescent="0.35">
      <c r="B64" s="8"/>
      <c r="C64" s="57" t="s">
        <v>187</v>
      </c>
      <c r="D64" s="54"/>
      <c r="E64" s="6"/>
      <c r="F64" s="19"/>
      <c r="G64" s="24">
        <v>55.85</v>
      </c>
      <c r="H64" s="24">
        <v>0.7</v>
      </c>
      <c r="I64" s="31"/>
      <c r="J64" s="31"/>
      <c r="K64" s="35"/>
    </row>
    <row r="65" spans="3:11" x14ac:dyDescent="0.35">
      <c r="C65" s="58" t="s">
        <v>174</v>
      </c>
      <c r="D65" s="54"/>
      <c r="E65" s="6"/>
      <c r="F65" s="19"/>
      <c r="G65" s="25">
        <v>55.85</v>
      </c>
      <c r="H65" s="25">
        <v>0.7</v>
      </c>
      <c r="I65" s="31"/>
      <c r="J65" s="31"/>
      <c r="K65" s="35"/>
    </row>
    <row r="66" spans="3:11" x14ac:dyDescent="0.35">
      <c r="C66" s="57"/>
      <c r="D66" s="54"/>
      <c r="E66" s="6"/>
      <c r="F66" s="19"/>
      <c r="G66" s="24"/>
      <c r="H66" s="24"/>
      <c r="I66" s="31"/>
      <c r="J66" s="31"/>
      <c r="K66" s="35"/>
    </row>
    <row r="67" spans="3:11" x14ac:dyDescent="0.35">
      <c r="C67" s="60" t="s">
        <v>188</v>
      </c>
      <c r="D67" s="55"/>
      <c r="E67" s="5"/>
      <c r="F67" s="20"/>
      <c r="G67" s="26">
        <v>7954.72</v>
      </c>
      <c r="H67" s="26">
        <v>100</v>
      </c>
      <c r="I67" s="32"/>
      <c r="J67" s="32"/>
      <c r="K67" s="36"/>
    </row>
    <row r="70" spans="3:11" x14ac:dyDescent="0.35">
      <c r="C70" s="1" t="s">
        <v>189</v>
      </c>
    </row>
    <row r="71" spans="3:11" x14ac:dyDescent="0.35">
      <c r="C71" s="37" t="s">
        <v>190</v>
      </c>
      <c r="D71" s="37"/>
      <c r="E71" s="37"/>
      <c r="F71" s="37"/>
      <c r="G71" s="37"/>
      <c r="H71" s="37"/>
      <c r="I71" s="37"/>
      <c r="J71" s="37"/>
      <c r="K71" s="37"/>
    </row>
    <row r="72" spans="3:11" x14ac:dyDescent="0.35">
      <c r="C72" s="2" t="s">
        <v>191</v>
      </c>
    </row>
    <row r="73" spans="3:11" x14ac:dyDescent="0.35">
      <c r="C73" s="2" t="s">
        <v>192</v>
      </c>
    </row>
    <row r="74" spans="3:11" ht="30" customHeight="1" x14ac:dyDescent="0.35">
      <c r="C74" s="83" t="s">
        <v>193</v>
      </c>
      <c r="D74" s="84"/>
      <c r="E74" s="84"/>
      <c r="F74" s="84"/>
      <c r="G74" s="84"/>
      <c r="H74" s="84"/>
      <c r="I74" s="84"/>
      <c r="J74" s="84"/>
      <c r="K74" s="84"/>
    </row>
    <row r="75" spans="3:11" x14ac:dyDescent="0.35">
      <c r="C75" s="2" t="s">
        <v>194</v>
      </c>
    </row>
    <row r="77" spans="3:11" x14ac:dyDescent="0.35">
      <c r="C77" s="80" t="s">
        <v>4901</v>
      </c>
      <c r="E77" s="80" t="s">
        <v>4902</v>
      </c>
      <c r="F77" s="81"/>
    </row>
    <row r="78" spans="3:11" x14ac:dyDescent="0.35">
      <c r="E78" s="2" t="s">
        <v>4944</v>
      </c>
    </row>
  </sheetData>
  <mergeCells count="1">
    <mergeCell ref="C74:K74"/>
  </mergeCells>
  <hyperlinks>
    <hyperlink ref="J2" location="'Index'!A1" display="'Index'!A1" xr:uid="{28F17EF6-6B85-428D-A4A8-635A01822E1A}"/>
  </hyperlinks>
  <pageMargins left="0.7" right="0.7" top="0.75" bottom="0.75" header="0.3" footer="0.3"/>
  <pageSetup orientation="portrait" horizontalDpi="4294967293"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6023C-492C-4EE7-B0A5-257DD4B5E02C}">
  <sheetPr codeName="Sheet1110"/>
  <dimension ref="A1:IV93"/>
  <sheetViews>
    <sheetView showGridLines="0" zoomScale="90" zoomScaleNormal="90" workbookViewId="0">
      <pane ySplit="6" topLeftCell="A73"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4426</v>
      </c>
      <c r="J2" s="38" t="s">
        <v>4601</v>
      </c>
    </row>
    <row r="3" spans="1:54" ht="16" x14ac:dyDescent="0.4">
      <c r="C3" s="1" t="s">
        <v>28</v>
      </c>
      <c r="D3" s="21" t="s">
        <v>4427</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2386</v>
      </c>
      <c r="C18" s="57" t="s">
        <v>396</v>
      </c>
      <c r="D18" s="54" t="s">
        <v>2387</v>
      </c>
      <c r="E18" s="6" t="s">
        <v>607</v>
      </c>
      <c r="F18" s="19">
        <v>3000</v>
      </c>
      <c r="G18" s="24">
        <v>3008.46</v>
      </c>
      <c r="H18" s="24">
        <v>7.57</v>
      </c>
      <c r="I18" s="31">
        <v>7.96</v>
      </c>
      <c r="J18" s="31"/>
      <c r="K18" s="35" t="s">
        <v>586</v>
      </c>
    </row>
    <row r="19" spans="2:11" x14ac:dyDescent="0.35">
      <c r="B19" s="8" t="s">
        <v>4428</v>
      </c>
      <c r="C19" s="57" t="s">
        <v>1817</v>
      </c>
      <c r="D19" s="54" t="s">
        <v>4429</v>
      </c>
      <c r="E19" s="6" t="s">
        <v>607</v>
      </c>
      <c r="F19" s="19">
        <v>2500</v>
      </c>
      <c r="G19" s="24">
        <v>2885.78</v>
      </c>
      <c r="H19" s="24">
        <v>7.26</v>
      </c>
      <c r="I19" s="31">
        <v>7.8975</v>
      </c>
      <c r="J19" s="31"/>
      <c r="K19" s="35" t="s">
        <v>586</v>
      </c>
    </row>
    <row r="20" spans="2:11" x14ac:dyDescent="0.35">
      <c r="B20" s="8" t="s">
        <v>4430</v>
      </c>
      <c r="C20" s="57" t="s">
        <v>605</v>
      </c>
      <c r="D20" s="54" t="s">
        <v>4431</v>
      </c>
      <c r="E20" s="6" t="s">
        <v>607</v>
      </c>
      <c r="F20" s="19">
        <v>250</v>
      </c>
      <c r="G20" s="24">
        <v>2510.65</v>
      </c>
      <c r="H20" s="24">
        <v>6.32</v>
      </c>
      <c r="I20" s="31">
        <v>7.7350000000000003</v>
      </c>
      <c r="J20" s="31"/>
      <c r="K20" s="35" t="s">
        <v>586</v>
      </c>
    </row>
    <row r="21" spans="2:11" x14ac:dyDescent="0.35">
      <c r="B21" s="8" t="s">
        <v>2477</v>
      </c>
      <c r="C21" s="57" t="s">
        <v>1198</v>
      </c>
      <c r="D21" s="54" t="s">
        <v>2478</v>
      </c>
      <c r="E21" s="6" t="s">
        <v>630</v>
      </c>
      <c r="F21" s="19">
        <v>1000</v>
      </c>
      <c r="G21" s="24">
        <v>1004.36</v>
      </c>
      <c r="H21" s="24">
        <v>2.5299999999999998</v>
      </c>
      <c r="I21" s="31">
        <v>7.875</v>
      </c>
      <c r="J21" s="31"/>
      <c r="K21" s="35" t="s">
        <v>586</v>
      </c>
    </row>
    <row r="22" spans="2:11" x14ac:dyDescent="0.35">
      <c r="B22" s="8" t="s">
        <v>4432</v>
      </c>
      <c r="C22" s="57" t="s">
        <v>2184</v>
      </c>
      <c r="D22" s="54" t="s">
        <v>4433</v>
      </c>
      <c r="E22" s="6" t="s">
        <v>630</v>
      </c>
      <c r="F22" s="19">
        <v>1000</v>
      </c>
      <c r="G22" s="24">
        <v>1001.98</v>
      </c>
      <c r="H22" s="24">
        <v>2.52</v>
      </c>
      <c r="I22" s="31">
        <v>7.48</v>
      </c>
      <c r="J22" s="31"/>
      <c r="K22" s="35" t="s">
        <v>586</v>
      </c>
    </row>
    <row r="23" spans="2:11" x14ac:dyDescent="0.35">
      <c r="B23" s="8" t="s">
        <v>2524</v>
      </c>
      <c r="C23" s="57" t="s">
        <v>605</v>
      </c>
      <c r="D23" s="54" t="s">
        <v>2525</v>
      </c>
      <c r="E23" s="6" t="s">
        <v>607</v>
      </c>
      <c r="F23" s="19">
        <v>50</v>
      </c>
      <c r="G23" s="24">
        <v>499.69</v>
      </c>
      <c r="H23" s="24">
        <v>1.26</v>
      </c>
      <c r="I23" s="31">
        <v>7.7350000000000003</v>
      </c>
      <c r="J23" s="31"/>
      <c r="K23" s="35" t="s">
        <v>586</v>
      </c>
    </row>
    <row r="24" spans="2:11" x14ac:dyDescent="0.35">
      <c r="B24" s="8" t="s">
        <v>4434</v>
      </c>
      <c r="C24" s="57" t="s">
        <v>41</v>
      </c>
      <c r="D24" s="54" t="s">
        <v>4435</v>
      </c>
      <c r="E24" s="6" t="s">
        <v>607</v>
      </c>
      <c r="F24" s="19">
        <v>50</v>
      </c>
      <c r="G24" s="24">
        <v>487.51</v>
      </c>
      <c r="H24" s="24">
        <v>1.23</v>
      </c>
      <c r="I24" s="31">
        <v>7.7999000000000001</v>
      </c>
      <c r="J24" s="31"/>
      <c r="K24" s="35" t="s">
        <v>586</v>
      </c>
    </row>
    <row r="25" spans="2:11" x14ac:dyDescent="0.35">
      <c r="B25" s="8" t="s">
        <v>2758</v>
      </c>
      <c r="C25" s="57" t="s">
        <v>609</v>
      </c>
      <c r="D25" s="54" t="s">
        <v>2759</v>
      </c>
      <c r="E25" s="6" t="s">
        <v>607</v>
      </c>
      <c r="F25" s="19">
        <v>40</v>
      </c>
      <c r="G25" s="24">
        <v>400.46</v>
      </c>
      <c r="H25" s="24">
        <v>1.01</v>
      </c>
      <c r="I25" s="31">
        <v>7.7750000000000004</v>
      </c>
      <c r="J25" s="31"/>
      <c r="K25" s="35" t="s">
        <v>586</v>
      </c>
    </row>
    <row r="26" spans="2:11" x14ac:dyDescent="0.35">
      <c r="C26" s="58" t="s">
        <v>174</v>
      </c>
      <c r="D26" s="54"/>
      <c r="E26" s="6"/>
      <c r="F26" s="19"/>
      <c r="G26" s="25">
        <v>11798.89</v>
      </c>
      <c r="H26" s="25">
        <v>29.7</v>
      </c>
      <c r="I26" s="31"/>
      <c r="J26" s="31"/>
      <c r="K26" s="35"/>
    </row>
    <row r="27" spans="2:11" x14ac:dyDescent="0.35">
      <c r="C27" s="57"/>
      <c r="D27" s="54"/>
      <c r="E27" s="6"/>
      <c r="F27" s="19"/>
      <c r="G27" s="24"/>
      <c r="H27" s="24"/>
      <c r="I27" s="31"/>
      <c r="J27" s="31"/>
      <c r="K27" s="35"/>
    </row>
    <row r="28" spans="2:11" x14ac:dyDescent="0.35">
      <c r="C28" s="58" t="s">
        <v>7</v>
      </c>
      <c r="D28" s="54"/>
      <c r="E28" s="6"/>
      <c r="F28" s="19"/>
      <c r="G28" s="24" t="s">
        <v>2</v>
      </c>
      <c r="H28" s="24" t="s">
        <v>2</v>
      </c>
      <c r="I28" s="31"/>
      <c r="J28" s="31"/>
      <c r="K28" s="35"/>
    </row>
    <row r="29" spans="2:11" x14ac:dyDescent="0.35">
      <c r="C29" s="57"/>
      <c r="D29" s="54"/>
      <c r="E29" s="6"/>
      <c r="F29" s="19"/>
      <c r="G29" s="24"/>
      <c r="H29" s="24"/>
      <c r="I29" s="31"/>
      <c r="J29" s="31"/>
      <c r="K29" s="35"/>
    </row>
    <row r="30" spans="2:11" x14ac:dyDescent="0.35">
      <c r="C30" s="58" t="s">
        <v>8</v>
      </c>
      <c r="D30" s="54"/>
      <c r="E30" s="6"/>
      <c r="F30" s="19"/>
      <c r="G30" s="24" t="s">
        <v>2</v>
      </c>
      <c r="H30" s="24" t="s">
        <v>2</v>
      </c>
      <c r="I30" s="31"/>
      <c r="J30" s="31"/>
      <c r="K30" s="35"/>
    </row>
    <row r="31" spans="2:11" x14ac:dyDescent="0.35">
      <c r="C31" s="57"/>
      <c r="D31" s="54"/>
      <c r="E31" s="6"/>
      <c r="F31" s="19"/>
      <c r="G31" s="24"/>
      <c r="H31" s="24"/>
      <c r="I31" s="31"/>
      <c r="J31" s="31"/>
      <c r="K31" s="35"/>
    </row>
    <row r="32" spans="2:11" x14ac:dyDescent="0.35">
      <c r="C32" s="58" t="s">
        <v>9</v>
      </c>
      <c r="D32" s="54"/>
      <c r="E32" s="6"/>
      <c r="F32" s="19"/>
      <c r="G32" s="24" t="s">
        <v>2</v>
      </c>
      <c r="H32" s="24" t="s">
        <v>2</v>
      </c>
      <c r="I32" s="31"/>
      <c r="J32" s="31"/>
      <c r="K32" s="35"/>
    </row>
    <row r="33" spans="1:11" x14ac:dyDescent="0.35">
      <c r="C33" s="57"/>
      <c r="D33" s="54"/>
      <c r="E33" s="6"/>
      <c r="F33" s="19"/>
      <c r="G33" s="24"/>
      <c r="H33" s="24"/>
      <c r="I33" s="31"/>
      <c r="J33" s="31"/>
      <c r="K33" s="35"/>
    </row>
    <row r="34" spans="1:11" x14ac:dyDescent="0.35">
      <c r="C34" s="59" t="s">
        <v>10</v>
      </c>
      <c r="D34" s="54"/>
      <c r="E34" s="6"/>
      <c r="F34" s="19"/>
      <c r="G34" s="24"/>
      <c r="H34" s="24"/>
      <c r="I34" s="31"/>
      <c r="J34" s="31"/>
      <c r="K34" s="35"/>
    </row>
    <row r="35" spans="1:11" x14ac:dyDescent="0.35">
      <c r="B35" s="8" t="s">
        <v>3015</v>
      </c>
      <c r="C35" s="57" t="s">
        <v>3016</v>
      </c>
      <c r="D35" s="54" t="s">
        <v>3017</v>
      </c>
      <c r="E35" s="6" t="s">
        <v>698</v>
      </c>
      <c r="F35" s="19">
        <v>10000000</v>
      </c>
      <c r="G35" s="24">
        <v>10165.77</v>
      </c>
      <c r="H35" s="24">
        <v>25.58</v>
      </c>
      <c r="I35" s="31">
        <v>6.9917265000000004</v>
      </c>
      <c r="J35" s="31"/>
      <c r="K35" s="35"/>
    </row>
    <row r="36" spans="1:11" x14ac:dyDescent="0.35">
      <c r="B36" s="8" t="s">
        <v>3018</v>
      </c>
      <c r="C36" s="57" t="s">
        <v>3019</v>
      </c>
      <c r="D36" s="54" t="s">
        <v>3020</v>
      </c>
      <c r="E36" s="6" t="s">
        <v>698</v>
      </c>
      <c r="F36" s="19">
        <v>3500000</v>
      </c>
      <c r="G36" s="24">
        <v>3556.95</v>
      </c>
      <c r="H36" s="24">
        <v>8.9499999999999993</v>
      </c>
      <c r="I36" s="31">
        <v>6.9956567999999999</v>
      </c>
      <c r="J36" s="31"/>
      <c r="K36" s="35"/>
    </row>
    <row r="37" spans="1:11" x14ac:dyDescent="0.35">
      <c r="B37" s="8" t="s">
        <v>4436</v>
      </c>
      <c r="C37" s="57" t="s">
        <v>4437</v>
      </c>
      <c r="D37" s="54" t="s">
        <v>4438</v>
      </c>
      <c r="E37" s="6" t="s">
        <v>698</v>
      </c>
      <c r="F37" s="19">
        <v>2500000</v>
      </c>
      <c r="G37" s="24">
        <v>2548.1</v>
      </c>
      <c r="H37" s="24">
        <v>6.41</v>
      </c>
      <c r="I37" s="31">
        <v>7.0286609000000002</v>
      </c>
      <c r="J37" s="31"/>
      <c r="K37" s="35"/>
    </row>
    <row r="38" spans="1:11" x14ac:dyDescent="0.35">
      <c r="B38" s="8" t="s">
        <v>3492</v>
      </c>
      <c r="C38" s="57" t="s">
        <v>3493</v>
      </c>
      <c r="D38" s="54" t="s">
        <v>3494</v>
      </c>
      <c r="E38" s="6" t="s">
        <v>698</v>
      </c>
      <c r="F38" s="19">
        <v>2500000</v>
      </c>
      <c r="G38" s="24">
        <v>2536.96</v>
      </c>
      <c r="H38" s="24">
        <v>6.38</v>
      </c>
      <c r="I38" s="31">
        <v>7.0008227999999999</v>
      </c>
      <c r="J38" s="31"/>
      <c r="K38" s="35"/>
    </row>
    <row r="39" spans="1:11" x14ac:dyDescent="0.35">
      <c r="B39" s="8" t="s">
        <v>4439</v>
      </c>
      <c r="C39" s="57" t="s">
        <v>4440</v>
      </c>
      <c r="D39" s="54" t="s">
        <v>4441</v>
      </c>
      <c r="E39" s="6" t="s">
        <v>698</v>
      </c>
      <c r="F39" s="19">
        <v>2000000</v>
      </c>
      <c r="G39" s="24">
        <v>2032.3</v>
      </c>
      <c r="H39" s="24">
        <v>5.1100000000000003</v>
      </c>
      <c r="I39" s="31">
        <v>7.0067247000000004</v>
      </c>
      <c r="J39" s="31"/>
      <c r="K39" s="35"/>
    </row>
    <row r="40" spans="1:11" x14ac:dyDescent="0.35">
      <c r="B40" s="8" t="s">
        <v>3699</v>
      </c>
      <c r="C40" s="57" t="s">
        <v>3700</v>
      </c>
      <c r="D40" s="54" t="s">
        <v>3701</v>
      </c>
      <c r="E40" s="6" t="s">
        <v>698</v>
      </c>
      <c r="F40" s="19">
        <v>1000000</v>
      </c>
      <c r="G40" s="24">
        <v>1019.39</v>
      </c>
      <c r="H40" s="24">
        <v>2.56</v>
      </c>
      <c r="I40" s="31">
        <v>6.9956567999999999</v>
      </c>
      <c r="J40" s="31"/>
      <c r="K40" s="35"/>
    </row>
    <row r="41" spans="1:11" x14ac:dyDescent="0.35">
      <c r="B41" s="8" t="s">
        <v>4442</v>
      </c>
      <c r="C41" s="57" t="s">
        <v>4443</v>
      </c>
      <c r="D41" s="54" t="s">
        <v>4444</v>
      </c>
      <c r="E41" s="6" t="s">
        <v>698</v>
      </c>
      <c r="F41" s="19">
        <v>1000000</v>
      </c>
      <c r="G41" s="24">
        <v>1016.2</v>
      </c>
      <c r="H41" s="24">
        <v>2.56</v>
      </c>
      <c r="I41" s="31">
        <v>7.0432572999999996</v>
      </c>
      <c r="J41" s="31"/>
      <c r="K41" s="35"/>
    </row>
    <row r="42" spans="1:11" x14ac:dyDescent="0.35">
      <c r="C42" s="58" t="s">
        <v>174</v>
      </c>
      <c r="D42" s="54"/>
      <c r="E42" s="6"/>
      <c r="F42" s="19"/>
      <c r="G42" s="25">
        <v>22875.67</v>
      </c>
      <c r="H42" s="25">
        <v>57.55</v>
      </c>
      <c r="I42" s="31"/>
      <c r="J42" s="31"/>
      <c r="K42" s="35"/>
    </row>
    <row r="43" spans="1:11" x14ac:dyDescent="0.35">
      <c r="C43" s="57"/>
      <c r="D43" s="54"/>
      <c r="E43" s="6"/>
      <c r="F43" s="19"/>
      <c r="G43" s="24"/>
      <c r="H43" s="24"/>
      <c r="I43" s="31"/>
      <c r="J43" s="31"/>
      <c r="K43" s="35"/>
    </row>
    <row r="44" spans="1:11" x14ac:dyDescent="0.35">
      <c r="A44" s="10"/>
      <c r="B44" s="28"/>
      <c r="C44" s="58" t="s">
        <v>11</v>
      </c>
      <c r="D44" s="54"/>
      <c r="E44" s="6"/>
      <c r="F44" s="19"/>
      <c r="G44" s="24"/>
      <c r="H44" s="24"/>
      <c r="I44" s="31"/>
      <c r="J44" s="31"/>
      <c r="K44" s="35"/>
    </row>
    <row r="45" spans="1:11" x14ac:dyDescent="0.35">
      <c r="A45" s="28"/>
      <c r="B45" s="28"/>
      <c r="C45" s="58" t="s">
        <v>13</v>
      </c>
      <c r="D45" s="54"/>
      <c r="E45" s="6"/>
      <c r="F45" s="19"/>
      <c r="G45" s="24" t="s">
        <v>2</v>
      </c>
      <c r="H45" s="24" t="s">
        <v>2</v>
      </c>
      <c r="I45" s="31"/>
      <c r="J45" s="31"/>
      <c r="K45" s="35"/>
    </row>
    <row r="46" spans="1:11" x14ac:dyDescent="0.35">
      <c r="A46" s="28"/>
      <c r="B46" s="28"/>
      <c r="C46" s="58"/>
      <c r="D46" s="54"/>
      <c r="E46" s="6"/>
      <c r="F46" s="19"/>
      <c r="G46" s="24"/>
      <c r="H46" s="24"/>
      <c r="I46" s="31"/>
      <c r="J46" s="31"/>
      <c r="K46" s="35"/>
    </row>
    <row r="47" spans="1:11" x14ac:dyDescent="0.35">
      <c r="A47" s="28"/>
      <c r="B47" s="28"/>
      <c r="C47" s="58" t="s">
        <v>14</v>
      </c>
      <c r="D47" s="54"/>
      <c r="E47" s="6"/>
      <c r="F47" s="19"/>
      <c r="G47" s="24" t="s">
        <v>2</v>
      </c>
      <c r="H47" s="24" t="s">
        <v>2</v>
      </c>
      <c r="I47" s="31"/>
      <c r="J47" s="31"/>
      <c r="K47" s="35"/>
    </row>
    <row r="48" spans="1:11" x14ac:dyDescent="0.35">
      <c r="A48" s="28"/>
      <c r="B48" s="28"/>
      <c r="C48" s="58"/>
      <c r="D48" s="54"/>
      <c r="E48" s="6"/>
      <c r="F48" s="19"/>
      <c r="G48" s="24"/>
      <c r="H48" s="24"/>
      <c r="I48" s="31"/>
      <c r="J48" s="31"/>
      <c r="K48" s="35"/>
    </row>
    <row r="49" spans="1:11" x14ac:dyDescent="0.35">
      <c r="A49" s="28"/>
      <c r="B49" s="28"/>
      <c r="C49" s="58" t="s">
        <v>15</v>
      </c>
      <c r="D49" s="54"/>
      <c r="E49" s="6"/>
      <c r="F49" s="19"/>
      <c r="G49" s="24" t="s">
        <v>2</v>
      </c>
      <c r="H49" s="24" t="s">
        <v>2</v>
      </c>
      <c r="I49" s="31"/>
      <c r="J49" s="31"/>
      <c r="K49" s="35"/>
    </row>
    <row r="50" spans="1:11" x14ac:dyDescent="0.35">
      <c r="A50" s="28"/>
      <c r="B50" s="28"/>
      <c r="C50" s="58"/>
      <c r="D50" s="54"/>
      <c r="E50" s="6"/>
      <c r="F50" s="19"/>
      <c r="G50" s="24"/>
      <c r="H50" s="24"/>
      <c r="I50" s="31"/>
      <c r="J50" s="31"/>
      <c r="K50" s="35"/>
    </row>
    <row r="51" spans="1:11" x14ac:dyDescent="0.35">
      <c r="A51" s="28"/>
      <c r="B51" s="28"/>
      <c r="C51" s="58" t="s">
        <v>16</v>
      </c>
      <c r="D51" s="54"/>
      <c r="E51" s="6"/>
      <c r="F51" s="19"/>
      <c r="G51" s="24" t="s">
        <v>2</v>
      </c>
      <c r="H51" s="24" t="s">
        <v>2</v>
      </c>
      <c r="I51" s="31"/>
      <c r="J51" s="31"/>
      <c r="K51" s="35"/>
    </row>
    <row r="52" spans="1:11" x14ac:dyDescent="0.35">
      <c r="A52" s="28"/>
      <c r="B52" s="28"/>
      <c r="C52" s="58"/>
      <c r="D52" s="54"/>
      <c r="E52" s="6"/>
      <c r="F52" s="19"/>
      <c r="G52" s="24"/>
      <c r="H52" s="24"/>
      <c r="I52" s="31"/>
      <c r="J52" s="31"/>
      <c r="K52" s="35"/>
    </row>
    <row r="53" spans="1:11" x14ac:dyDescent="0.35">
      <c r="C53" s="59" t="s">
        <v>17</v>
      </c>
      <c r="D53" s="54"/>
      <c r="E53" s="6"/>
      <c r="F53" s="19"/>
      <c r="G53" s="24"/>
      <c r="H53" s="24"/>
      <c r="I53" s="31"/>
      <c r="J53" s="31"/>
      <c r="K53" s="35"/>
    </row>
    <row r="54" spans="1:11" x14ac:dyDescent="0.35">
      <c r="B54" s="8" t="s">
        <v>3063</v>
      </c>
      <c r="C54" s="57" t="s">
        <v>3064</v>
      </c>
      <c r="D54" s="54" t="s">
        <v>3065</v>
      </c>
      <c r="E54" s="6" t="s">
        <v>698</v>
      </c>
      <c r="F54" s="19">
        <v>1148900</v>
      </c>
      <c r="G54" s="24">
        <v>1047.73</v>
      </c>
      <c r="H54" s="24">
        <v>2.64</v>
      </c>
      <c r="I54" s="31">
        <v>6.8483685999999997</v>
      </c>
      <c r="J54" s="31"/>
      <c r="K54" s="35"/>
    </row>
    <row r="55" spans="1:11" x14ac:dyDescent="0.35">
      <c r="B55" s="8" t="s">
        <v>3060</v>
      </c>
      <c r="C55" s="57" t="s">
        <v>3061</v>
      </c>
      <c r="D55" s="54" t="s">
        <v>3062</v>
      </c>
      <c r="E55" s="6" t="s">
        <v>698</v>
      </c>
      <c r="F55" s="19">
        <v>1000000</v>
      </c>
      <c r="G55" s="24">
        <v>918.58</v>
      </c>
      <c r="H55" s="24">
        <v>2.31</v>
      </c>
      <c r="I55" s="31">
        <v>6.8572262000000004</v>
      </c>
      <c r="J55" s="31"/>
      <c r="K55" s="35"/>
    </row>
    <row r="56" spans="1:11" x14ac:dyDescent="0.35">
      <c r="B56" s="8" t="s">
        <v>3054</v>
      </c>
      <c r="C56" s="57" t="s">
        <v>3055</v>
      </c>
      <c r="D56" s="54" t="s">
        <v>3056</v>
      </c>
      <c r="E56" s="6" t="s">
        <v>698</v>
      </c>
      <c r="F56" s="19">
        <v>887500</v>
      </c>
      <c r="G56" s="24">
        <v>829.63</v>
      </c>
      <c r="H56" s="24">
        <v>2.09</v>
      </c>
      <c r="I56" s="31">
        <v>6.7619978999999999</v>
      </c>
      <c r="J56" s="31"/>
      <c r="K56" s="35"/>
    </row>
    <row r="57" spans="1:11" x14ac:dyDescent="0.35">
      <c r="B57" s="8" t="s">
        <v>3066</v>
      </c>
      <c r="C57" s="57" t="s">
        <v>3067</v>
      </c>
      <c r="D57" s="54" t="s">
        <v>3068</v>
      </c>
      <c r="E57" s="6" t="s">
        <v>698</v>
      </c>
      <c r="F57" s="19">
        <v>845000</v>
      </c>
      <c r="G57" s="24">
        <v>775.19</v>
      </c>
      <c r="H57" s="24">
        <v>1.95</v>
      </c>
      <c r="I57" s="31">
        <v>6.8582593999999997</v>
      </c>
      <c r="J57" s="31"/>
      <c r="K57" s="35"/>
    </row>
    <row r="58" spans="1:11" x14ac:dyDescent="0.35">
      <c r="B58" s="8" t="s">
        <v>3711</v>
      </c>
      <c r="C58" s="57" t="s">
        <v>3712</v>
      </c>
      <c r="D58" s="54" t="s">
        <v>3713</v>
      </c>
      <c r="E58" s="6" t="s">
        <v>698</v>
      </c>
      <c r="F58" s="19">
        <v>375000</v>
      </c>
      <c r="G58" s="24">
        <v>349.84</v>
      </c>
      <c r="H58" s="24">
        <v>0.88</v>
      </c>
      <c r="I58" s="31">
        <v>6.7636507000000003</v>
      </c>
      <c r="J58" s="31"/>
      <c r="K58" s="35"/>
    </row>
    <row r="59" spans="1:11" x14ac:dyDescent="0.35">
      <c r="B59" s="8" t="s">
        <v>3078</v>
      </c>
      <c r="C59" s="57" t="s">
        <v>3079</v>
      </c>
      <c r="D59" s="54" t="s">
        <v>3080</v>
      </c>
      <c r="E59" s="6" t="s">
        <v>698</v>
      </c>
      <c r="F59" s="19">
        <v>100000</v>
      </c>
      <c r="G59" s="24">
        <v>93.36</v>
      </c>
      <c r="H59" s="24">
        <v>0.23</v>
      </c>
      <c r="I59" s="31">
        <v>6.7630309000000004</v>
      </c>
      <c r="J59" s="31"/>
      <c r="K59" s="35"/>
    </row>
    <row r="60" spans="1:11" x14ac:dyDescent="0.35">
      <c r="C60" s="58" t="s">
        <v>174</v>
      </c>
      <c r="D60" s="54"/>
      <c r="E60" s="6"/>
      <c r="F60" s="19"/>
      <c r="G60" s="25">
        <v>4014.33</v>
      </c>
      <c r="H60" s="25">
        <v>10.1</v>
      </c>
      <c r="I60" s="31"/>
      <c r="J60" s="31"/>
      <c r="K60" s="35"/>
    </row>
    <row r="61" spans="1:11" x14ac:dyDescent="0.35">
      <c r="C61" s="57"/>
      <c r="D61" s="54"/>
      <c r="E61" s="6"/>
      <c r="F61" s="19"/>
      <c r="G61" s="24"/>
      <c r="H61" s="24"/>
      <c r="I61" s="31"/>
      <c r="J61" s="31"/>
      <c r="K61" s="35"/>
    </row>
    <row r="62" spans="1:11" x14ac:dyDescent="0.35">
      <c r="A62" s="10"/>
      <c r="B62" s="28"/>
      <c r="C62" s="58" t="s">
        <v>18</v>
      </c>
      <c r="D62" s="54"/>
      <c r="E62" s="6"/>
      <c r="F62" s="19"/>
      <c r="G62" s="24"/>
      <c r="H62" s="24"/>
      <c r="I62" s="31"/>
      <c r="J62" s="31"/>
      <c r="K62" s="35"/>
    </row>
    <row r="63" spans="1:11" x14ac:dyDescent="0.35">
      <c r="A63" s="28"/>
      <c r="B63" s="28"/>
      <c r="C63" s="58" t="s">
        <v>19</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54" x14ac:dyDescent="0.35">
      <c r="A65" s="28"/>
      <c r="B65" s="28"/>
      <c r="C65" s="58" t="s">
        <v>20</v>
      </c>
      <c r="D65" s="54"/>
      <c r="E65" s="6"/>
      <c r="F65" s="19"/>
      <c r="G65" s="24" t="s">
        <v>2</v>
      </c>
      <c r="H65" s="24" t="s">
        <v>2</v>
      </c>
      <c r="I65" s="31"/>
      <c r="J65" s="31"/>
      <c r="K65" s="35"/>
    </row>
    <row r="66" spans="1:54" x14ac:dyDescent="0.35">
      <c r="A66" s="28"/>
      <c r="B66" s="28"/>
      <c r="C66" s="58"/>
      <c r="D66" s="54"/>
      <c r="E66" s="6"/>
      <c r="F66" s="19"/>
      <c r="G66" s="24"/>
      <c r="H66" s="24"/>
      <c r="I66" s="31"/>
      <c r="J66" s="31"/>
      <c r="K66" s="35"/>
    </row>
    <row r="67" spans="1:54" x14ac:dyDescent="0.35">
      <c r="A67" s="28"/>
      <c r="B67" s="28"/>
      <c r="C67" s="58" t="s">
        <v>21</v>
      </c>
      <c r="D67" s="54"/>
      <c r="E67" s="6"/>
      <c r="F67" s="19"/>
      <c r="G67" s="24" t="s">
        <v>2</v>
      </c>
      <c r="H67" s="24" t="s">
        <v>2</v>
      </c>
      <c r="I67" s="31"/>
      <c r="J67" s="31"/>
      <c r="K67" s="35"/>
    </row>
    <row r="68" spans="1:54" x14ac:dyDescent="0.35">
      <c r="A68" s="28"/>
      <c r="B68" s="28"/>
      <c r="C68" s="58"/>
      <c r="D68" s="54"/>
      <c r="E68" s="6"/>
      <c r="F68" s="19"/>
      <c r="G68" s="24"/>
      <c r="H68" s="24"/>
      <c r="I68" s="31"/>
      <c r="J68" s="31"/>
      <c r="K68" s="35"/>
    </row>
    <row r="69" spans="1:54" x14ac:dyDescent="0.35">
      <c r="A69" s="28"/>
      <c r="B69" s="28"/>
      <c r="C69" s="58" t="s">
        <v>22</v>
      </c>
      <c r="D69" s="54"/>
      <c r="E69" s="6"/>
      <c r="F69" s="19"/>
      <c r="G69" s="24" t="s">
        <v>2</v>
      </c>
      <c r="H69" s="24" t="s">
        <v>2</v>
      </c>
      <c r="I69" s="31"/>
      <c r="J69" s="31"/>
      <c r="K69" s="35"/>
    </row>
    <row r="70" spans="1:54" x14ac:dyDescent="0.35">
      <c r="A70" s="28"/>
      <c r="B70" s="28"/>
      <c r="C70" s="58"/>
      <c r="D70" s="54"/>
      <c r="E70" s="6"/>
      <c r="F70" s="19"/>
      <c r="G70" s="24"/>
      <c r="H70" s="24"/>
      <c r="I70" s="31"/>
      <c r="J70" s="31"/>
      <c r="K70" s="35"/>
    </row>
    <row r="71" spans="1:54" x14ac:dyDescent="0.35">
      <c r="A71" s="28"/>
      <c r="B71" s="28"/>
      <c r="C71" s="58" t="s">
        <v>23</v>
      </c>
      <c r="D71" s="54"/>
      <c r="E71" s="6"/>
      <c r="F71" s="19"/>
      <c r="G71" s="24" t="s">
        <v>2</v>
      </c>
      <c r="H71" s="24" t="s">
        <v>2</v>
      </c>
      <c r="I71" s="31"/>
      <c r="J71" s="31"/>
      <c r="K71" s="35"/>
    </row>
    <row r="72" spans="1:54" x14ac:dyDescent="0.35">
      <c r="A72" s="28"/>
      <c r="B72" s="28"/>
      <c r="C72" s="58"/>
      <c r="D72" s="54"/>
      <c r="E72" s="6"/>
      <c r="F72" s="19"/>
      <c r="G72" s="24"/>
      <c r="H72" s="24"/>
      <c r="I72" s="31"/>
      <c r="J72" s="31"/>
      <c r="K72" s="35"/>
    </row>
    <row r="73" spans="1:54" x14ac:dyDescent="0.35">
      <c r="C73" s="59" t="s">
        <v>24</v>
      </c>
      <c r="D73" s="54"/>
      <c r="E73" s="6"/>
      <c r="F73" s="19"/>
      <c r="G73" s="24"/>
      <c r="H73" s="24"/>
      <c r="I73" s="31"/>
      <c r="J73" s="31"/>
      <c r="K73" s="35"/>
    </row>
    <row r="74" spans="1:54" x14ac:dyDescent="0.35">
      <c r="B74" s="8" t="s">
        <v>185</v>
      </c>
      <c r="C74" s="57" t="s">
        <v>186</v>
      </c>
      <c r="D74" s="54"/>
      <c r="E74" s="6"/>
      <c r="F74" s="19"/>
      <c r="G74" s="24">
        <v>117.42</v>
      </c>
      <c r="H74" s="24">
        <v>0.3</v>
      </c>
      <c r="I74" s="31"/>
      <c r="J74" s="31"/>
      <c r="K74" s="35"/>
    </row>
    <row r="75" spans="1:54" x14ac:dyDescent="0.35">
      <c r="C75" s="58" t="s">
        <v>174</v>
      </c>
      <c r="D75" s="54"/>
      <c r="E75" s="6"/>
      <c r="F75" s="19"/>
      <c r="G75" s="25">
        <v>117.42</v>
      </c>
      <c r="H75" s="25">
        <v>0.3</v>
      </c>
      <c r="I75" s="31"/>
      <c r="J75" s="31"/>
      <c r="K75" s="35"/>
    </row>
    <row r="76" spans="1:54" x14ac:dyDescent="0.35">
      <c r="C76" s="57"/>
      <c r="D76" s="54"/>
      <c r="E76" s="6"/>
      <c r="F76" s="19"/>
      <c r="G76" s="24"/>
      <c r="H76" s="24"/>
      <c r="I76" s="31"/>
      <c r="J76" s="31"/>
      <c r="K76" s="35"/>
    </row>
    <row r="77" spans="1:54" x14ac:dyDescent="0.35">
      <c r="A77" s="10"/>
      <c r="B77" s="28"/>
      <c r="C77" s="58" t="s">
        <v>25</v>
      </c>
      <c r="D77" s="54"/>
      <c r="E77" s="6"/>
      <c r="F77" s="19"/>
      <c r="G77" s="24"/>
      <c r="H77" s="24"/>
      <c r="I77" s="31"/>
      <c r="J77" s="31"/>
      <c r="K77" s="35"/>
    </row>
    <row r="78" spans="1:54" s="2" customFormat="1" ht="13.5" x14ac:dyDescent="0.35">
      <c r="A78" s="28"/>
      <c r="B78" s="28"/>
      <c r="C78" s="57" t="s">
        <v>4819</v>
      </c>
      <c r="D78" s="54"/>
      <c r="E78" s="6"/>
      <c r="F78" s="19"/>
      <c r="G78" s="24" t="s">
        <v>2</v>
      </c>
      <c r="H78" s="24" t="s">
        <v>2</v>
      </c>
      <c r="I78" s="31"/>
      <c r="J78" s="31"/>
      <c r="K78" s="35"/>
      <c r="L78" s="3"/>
      <c r="AI78" s="3"/>
      <c r="AV78" s="3"/>
      <c r="AX78" s="3"/>
      <c r="BB78" s="3"/>
    </row>
    <row r="79" spans="1:54" x14ac:dyDescent="0.35">
      <c r="B79" s="8"/>
      <c r="C79" s="57" t="s">
        <v>187</v>
      </c>
      <c r="D79" s="54"/>
      <c r="E79" s="6"/>
      <c r="F79" s="19"/>
      <c r="G79" s="24">
        <v>941.06</v>
      </c>
      <c r="H79" s="24">
        <v>2.35</v>
      </c>
      <c r="I79" s="31"/>
      <c r="J79" s="31"/>
      <c r="K79" s="35"/>
    </row>
    <row r="80" spans="1:54" x14ac:dyDescent="0.35">
      <c r="C80" s="58" t="s">
        <v>174</v>
      </c>
      <c r="D80" s="54"/>
      <c r="E80" s="6"/>
      <c r="F80" s="19"/>
      <c r="G80" s="25">
        <v>941.06</v>
      </c>
      <c r="H80" s="25">
        <v>2.35</v>
      </c>
      <c r="I80" s="31"/>
      <c r="J80" s="31"/>
      <c r="K80" s="35"/>
    </row>
    <row r="81" spans="3:11" x14ac:dyDescent="0.35">
      <c r="C81" s="57"/>
      <c r="D81" s="54"/>
      <c r="E81" s="6"/>
      <c r="F81" s="19"/>
      <c r="G81" s="24"/>
      <c r="H81" s="24"/>
      <c r="I81" s="31"/>
      <c r="J81" s="31"/>
      <c r="K81" s="35"/>
    </row>
    <row r="82" spans="3:11" x14ac:dyDescent="0.35">
      <c r="C82" s="60" t="s">
        <v>188</v>
      </c>
      <c r="D82" s="55"/>
      <c r="E82" s="5"/>
      <c r="F82" s="20"/>
      <c r="G82" s="26">
        <v>39747.370000000003</v>
      </c>
      <c r="H82" s="26">
        <v>99.999999999999986</v>
      </c>
      <c r="I82" s="32"/>
      <c r="J82" s="32"/>
      <c r="K82" s="36"/>
    </row>
    <row r="85" spans="3:11" x14ac:dyDescent="0.35">
      <c r="C85" s="1" t="s">
        <v>189</v>
      </c>
    </row>
    <row r="86" spans="3:11" x14ac:dyDescent="0.35">
      <c r="C86" s="37" t="s">
        <v>190</v>
      </c>
      <c r="D86" s="37"/>
      <c r="E86" s="37"/>
      <c r="F86" s="37"/>
      <c r="G86" s="37"/>
      <c r="H86" s="37"/>
      <c r="I86" s="37"/>
      <c r="J86" s="37"/>
      <c r="K86" s="37"/>
    </row>
    <row r="87" spans="3:11" x14ac:dyDescent="0.35">
      <c r="C87" s="2" t="s">
        <v>191</v>
      </c>
    </row>
    <row r="88" spans="3:11" x14ac:dyDescent="0.35">
      <c r="C88" s="2" t="s">
        <v>192</v>
      </c>
    </row>
    <row r="89" spans="3:11" ht="30" customHeight="1" x14ac:dyDescent="0.35">
      <c r="C89" s="83" t="s">
        <v>193</v>
      </c>
      <c r="D89" s="84"/>
      <c r="E89" s="84"/>
      <c r="F89" s="84"/>
      <c r="G89" s="84"/>
      <c r="H89" s="84"/>
      <c r="I89" s="84"/>
      <c r="J89" s="84"/>
      <c r="K89" s="84"/>
    </row>
    <row r="90" spans="3:11" x14ac:dyDescent="0.35">
      <c r="C90" s="2" t="s">
        <v>194</v>
      </c>
    </row>
    <row r="92" spans="3:11" x14ac:dyDescent="0.35">
      <c r="C92" s="80" t="s">
        <v>4901</v>
      </c>
      <c r="E92" s="80" t="s">
        <v>4902</v>
      </c>
      <c r="F92" s="81"/>
    </row>
    <row r="93" spans="3:11" x14ac:dyDescent="0.35">
      <c r="E93" s="2" t="s">
        <v>4944</v>
      </c>
    </row>
  </sheetData>
  <mergeCells count="1">
    <mergeCell ref="C89:K89"/>
  </mergeCells>
  <hyperlinks>
    <hyperlink ref="J2" location="'Index'!A1" display="'Index'!A1" xr:uid="{A6B99142-4061-4368-8070-6120EAC22932}"/>
  </hyperlinks>
  <pageMargins left="0.7" right="0.7" top="0.75" bottom="0.75" header="0.3" footer="0.3"/>
  <pageSetup orientation="portrait" horizontalDpi="4294967293"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97C5D-810E-4068-A4C0-8907C33C9431}">
  <sheetPr codeName="Sheet1111"/>
  <dimension ref="A1:IV101"/>
  <sheetViews>
    <sheetView showGridLines="0" zoomScale="90" zoomScaleNormal="90" workbookViewId="0">
      <pane ySplit="6" topLeftCell="A81"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4445</v>
      </c>
      <c r="J2" s="38" t="s">
        <v>4601</v>
      </c>
    </row>
    <row r="3" spans="1:54" ht="16" x14ac:dyDescent="0.4">
      <c r="C3" s="1" t="s">
        <v>28</v>
      </c>
      <c r="D3" s="21" t="s">
        <v>4446</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198126</v>
      </c>
      <c r="G10" s="24">
        <v>3561.61</v>
      </c>
      <c r="H10" s="24">
        <v>14.73</v>
      </c>
      <c r="I10" s="31"/>
      <c r="J10" s="31"/>
      <c r="K10" s="35"/>
    </row>
    <row r="11" spans="1:54" x14ac:dyDescent="0.35">
      <c r="B11" s="8" t="s">
        <v>48</v>
      </c>
      <c r="C11" s="57" t="s">
        <v>49</v>
      </c>
      <c r="D11" s="54" t="s">
        <v>50</v>
      </c>
      <c r="E11" s="6" t="s">
        <v>43</v>
      </c>
      <c r="F11" s="19">
        <v>184985</v>
      </c>
      <c r="G11" s="24">
        <v>2406.0100000000002</v>
      </c>
      <c r="H11" s="24">
        <v>9.9499999999999993</v>
      </c>
      <c r="I11" s="31"/>
      <c r="J11" s="31"/>
      <c r="K11" s="35"/>
    </row>
    <row r="12" spans="1:54" x14ac:dyDescent="0.35">
      <c r="B12" s="8" t="s">
        <v>82</v>
      </c>
      <c r="C12" s="57" t="s">
        <v>83</v>
      </c>
      <c r="D12" s="54" t="s">
        <v>84</v>
      </c>
      <c r="E12" s="6" t="s">
        <v>85</v>
      </c>
      <c r="F12" s="19">
        <v>177707</v>
      </c>
      <c r="G12" s="24">
        <v>2296.77</v>
      </c>
      <c r="H12" s="24">
        <v>9.5</v>
      </c>
      <c r="I12" s="31"/>
      <c r="J12" s="31"/>
      <c r="K12" s="35"/>
    </row>
    <row r="13" spans="1:54" x14ac:dyDescent="0.35">
      <c r="B13" s="8" t="s">
        <v>44</v>
      </c>
      <c r="C13" s="57" t="s">
        <v>45</v>
      </c>
      <c r="D13" s="54" t="s">
        <v>46</v>
      </c>
      <c r="E13" s="6" t="s">
        <v>47</v>
      </c>
      <c r="F13" s="19">
        <v>94882</v>
      </c>
      <c r="G13" s="24">
        <v>1763.33</v>
      </c>
      <c r="H13" s="24">
        <v>7.29</v>
      </c>
      <c r="I13" s="31"/>
      <c r="J13" s="31"/>
      <c r="K13" s="35"/>
    </row>
    <row r="14" spans="1:54" x14ac:dyDescent="0.35">
      <c r="B14" s="8" t="s">
        <v>252</v>
      </c>
      <c r="C14" s="57" t="s">
        <v>253</v>
      </c>
      <c r="D14" s="54" t="s">
        <v>254</v>
      </c>
      <c r="E14" s="6" t="s">
        <v>93</v>
      </c>
      <c r="F14" s="19">
        <v>243065</v>
      </c>
      <c r="G14" s="24">
        <v>1159.54</v>
      </c>
      <c r="H14" s="24">
        <v>4.8</v>
      </c>
      <c r="I14" s="31"/>
      <c r="J14" s="31"/>
      <c r="K14" s="35"/>
    </row>
    <row r="15" spans="1:54" x14ac:dyDescent="0.35">
      <c r="B15" s="8" t="s">
        <v>255</v>
      </c>
      <c r="C15" s="57" t="s">
        <v>256</v>
      </c>
      <c r="D15" s="54" t="s">
        <v>257</v>
      </c>
      <c r="E15" s="6" t="s">
        <v>239</v>
      </c>
      <c r="F15" s="19">
        <v>70279</v>
      </c>
      <c r="G15" s="24">
        <v>1143.76</v>
      </c>
      <c r="H15" s="24">
        <v>4.7300000000000004</v>
      </c>
      <c r="I15" s="31"/>
      <c r="J15" s="31"/>
      <c r="K15" s="35"/>
    </row>
    <row r="16" spans="1:54" x14ac:dyDescent="0.35">
      <c r="B16" s="8" t="s">
        <v>54</v>
      </c>
      <c r="C16" s="57" t="s">
        <v>55</v>
      </c>
      <c r="D16" s="54" t="s">
        <v>56</v>
      </c>
      <c r="E16" s="6" t="s">
        <v>57</v>
      </c>
      <c r="F16" s="19">
        <v>30697</v>
      </c>
      <c r="G16" s="24">
        <v>1143.74</v>
      </c>
      <c r="H16" s="24">
        <v>4.7300000000000004</v>
      </c>
      <c r="I16" s="31"/>
      <c r="J16" s="31"/>
      <c r="K16" s="35"/>
    </row>
    <row r="17" spans="2:11" x14ac:dyDescent="0.35">
      <c r="B17" s="8" t="s">
        <v>51</v>
      </c>
      <c r="C17" s="57" t="s">
        <v>52</v>
      </c>
      <c r="D17" s="54" t="s">
        <v>53</v>
      </c>
      <c r="E17" s="6" t="s">
        <v>47</v>
      </c>
      <c r="F17" s="19">
        <v>26607</v>
      </c>
      <c r="G17" s="24">
        <v>1137.06</v>
      </c>
      <c r="H17" s="24">
        <v>4.7</v>
      </c>
      <c r="I17" s="31"/>
      <c r="J17" s="31"/>
      <c r="K17" s="35"/>
    </row>
    <row r="18" spans="2:11" x14ac:dyDescent="0.35">
      <c r="B18" s="8" t="s">
        <v>58</v>
      </c>
      <c r="C18" s="57" t="s">
        <v>59</v>
      </c>
      <c r="D18" s="54" t="s">
        <v>60</v>
      </c>
      <c r="E18" s="6" t="s">
        <v>43</v>
      </c>
      <c r="F18" s="19">
        <v>74716</v>
      </c>
      <c r="G18" s="24">
        <v>849.3</v>
      </c>
      <c r="H18" s="24">
        <v>3.51</v>
      </c>
      <c r="I18" s="31"/>
      <c r="J18" s="31"/>
      <c r="K18" s="35"/>
    </row>
    <row r="19" spans="2:11" x14ac:dyDescent="0.35">
      <c r="B19" s="8" t="s">
        <v>64</v>
      </c>
      <c r="C19" s="57" t="s">
        <v>65</v>
      </c>
      <c r="D19" s="54" t="s">
        <v>66</v>
      </c>
      <c r="E19" s="6" t="s">
        <v>43</v>
      </c>
      <c r="F19" s="19">
        <v>100796</v>
      </c>
      <c r="G19" s="24">
        <v>845.68</v>
      </c>
      <c r="H19" s="24">
        <v>3.5</v>
      </c>
      <c r="I19" s="31"/>
      <c r="J19" s="31"/>
      <c r="K19" s="35"/>
    </row>
    <row r="20" spans="2:11" x14ac:dyDescent="0.35">
      <c r="B20" s="8" t="s">
        <v>377</v>
      </c>
      <c r="C20" s="57" t="s">
        <v>378</v>
      </c>
      <c r="D20" s="54" t="s">
        <v>379</v>
      </c>
      <c r="E20" s="6" t="s">
        <v>74</v>
      </c>
      <c r="F20" s="19">
        <v>25475</v>
      </c>
      <c r="G20" s="24">
        <v>756.34</v>
      </c>
      <c r="H20" s="24">
        <v>3.13</v>
      </c>
      <c r="I20" s="31"/>
      <c r="J20" s="31"/>
      <c r="K20" s="35"/>
    </row>
    <row r="21" spans="2:11" x14ac:dyDescent="0.35">
      <c r="B21" s="8" t="s">
        <v>61</v>
      </c>
      <c r="C21" s="57" t="s">
        <v>62</v>
      </c>
      <c r="D21" s="54" t="s">
        <v>63</v>
      </c>
      <c r="E21" s="6" t="s">
        <v>43</v>
      </c>
      <c r="F21" s="19">
        <v>38641</v>
      </c>
      <c r="G21" s="24">
        <v>682.71</v>
      </c>
      <c r="H21" s="24">
        <v>2.82</v>
      </c>
      <c r="I21" s="31"/>
      <c r="J21" s="31"/>
      <c r="K21" s="35"/>
    </row>
    <row r="22" spans="2:11" x14ac:dyDescent="0.35">
      <c r="B22" s="8" t="s">
        <v>90</v>
      </c>
      <c r="C22" s="57" t="s">
        <v>91</v>
      </c>
      <c r="D22" s="54" t="s">
        <v>92</v>
      </c>
      <c r="E22" s="6" t="s">
        <v>93</v>
      </c>
      <c r="F22" s="19">
        <v>23451</v>
      </c>
      <c r="G22" s="24">
        <v>585.4</v>
      </c>
      <c r="H22" s="24">
        <v>2.42</v>
      </c>
      <c r="I22" s="31"/>
      <c r="J22" s="31"/>
      <c r="K22" s="35"/>
    </row>
    <row r="23" spans="2:11" x14ac:dyDescent="0.35">
      <c r="B23" s="8" t="s">
        <v>931</v>
      </c>
      <c r="C23" s="57" t="s">
        <v>932</v>
      </c>
      <c r="D23" s="54" t="s">
        <v>933</v>
      </c>
      <c r="E23" s="6" t="s">
        <v>47</v>
      </c>
      <c r="F23" s="19">
        <v>27798</v>
      </c>
      <c r="G23" s="24">
        <v>513.96</v>
      </c>
      <c r="H23" s="24">
        <v>2.13</v>
      </c>
      <c r="I23" s="31"/>
      <c r="J23" s="31"/>
      <c r="K23" s="35"/>
    </row>
    <row r="24" spans="2:11" x14ac:dyDescent="0.35">
      <c r="B24" s="8" t="s">
        <v>454</v>
      </c>
      <c r="C24" s="57" t="s">
        <v>455</v>
      </c>
      <c r="D24" s="54" t="s">
        <v>456</v>
      </c>
      <c r="E24" s="6" t="s">
        <v>81</v>
      </c>
      <c r="F24" s="19">
        <v>28355</v>
      </c>
      <c r="G24" s="24">
        <v>505.19</v>
      </c>
      <c r="H24" s="24">
        <v>2.09</v>
      </c>
      <c r="I24" s="31"/>
      <c r="J24" s="31"/>
      <c r="K24" s="35"/>
    </row>
    <row r="25" spans="2:11" x14ac:dyDescent="0.35">
      <c r="B25" s="8" t="s">
        <v>532</v>
      </c>
      <c r="C25" s="57" t="s">
        <v>533</v>
      </c>
      <c r="D25" s="54" t="s">
        <v>534</v>
      </c>
      <c r="E25" s="6" t="s">
        <v>116</v>
      </c>
      <c r="F25" s="19">
        <v>7317</v>
      </c>
      <c r="G25" s="24">
        <v>481.27</v>
      </c>
      <c r="H25" s="24">
        <v>1.99</v>
      </c>
      <c r="I25" s="31"/>
      <c r="J25" s="31"/>
      <c r="K25" s="35"/>
    </row>
    <row r="26" spans="2:11" x14ac:dyDescent="0.35">
      <c r="B26" s="8" t="s">
        <v>1021</v>
      </c>
      <c r="C26" s="57" t="s">
        <v>1022</v>
      </c>
      <c r="D26" s="54" t="s">
        <v>1023</v>
      </c>
      <c r="E26" s="6" t="s">
        <v>112</v>
      </c>
      <c r="F26" s="19">
        <v>124796</v>
      </c>
      <c r="G26" s="24">
        <v>454.07</v>
      </c>
      <c r="H26" s="24">
        <v>1.88</v>
      </c>
      <c r="I26" s="31"/>
      <c r="J26" s="31"/>
      <c r="K26" s="35"/>
    </row>
    <row r="27" spans="2:11" x14ac:dyDescent="0.35">
      <c r="B27" s="8" t="s">
        <v>380</v>
      </c>
      <c r="C27" s="57" t="s">
        <v>381</v>
      </c>
      <c r="D27" s="54" t="s">
        <v>382</v>
      </c>
      <c r="E27" s="6" t="s">
        <v>74</v>
      </c>
      <c r="F27" s="19">
        <v>55091</v>
      </c>
      <c r="G27" s="24">
        <v>433.48</v>
      </c>
      <c r="H27" s="24">
        <v>1.79</v>
      </c>
      <c r="I27" s="31"/>
      <c r="J27" s="31"/>
      <c r="K27" s="35"/>
    </row>
    <row r="28" spans="2:11" x14ac:dyDescent="0.35">
      <c r="B28" s="8" t="s">
        <v>109</v>
      </c>
      <c r="C28" s="57" t="s">
        <v>110</v>
      </c>
      <c r="D28" s="54" t="s">
        <v>111</v>
      </c>
      <c r="E28" s="6" t="s">
        <v>112</v>
      </c>
      <c r="F28" s="19">
        <v>119699</v>
      </c>
      <c r="G28" s="24">
        <v>394.53</v>
      </c>
      <c r="H28" s="24">
        <v>1.63</v>
      </c>
      <c r="I28" s="31"/>
      <c r="J28" s="31"/>
      <c r="K28" s="35"/>
    </row>
    <row r="29" spans="2:11" x14ac:dyDescent="0.35">
      <c r="B29" s="8" t="s">
        <v>71</v>
      </c>
      <c r="C29" s="57" t="s">
        <v>72</v>
      </c>
      <c r="D29" s="54" t="s">
        <v>73</v>
      </c>
      <c r="E29" s="6" t="s">
        <v>74</v>
      </c>
      <c r="F29" s="19">
        <v>3468</v>
      </c>
      <c r="G29" s="24">
        <v>383.99</v>
      </c>
      <c r="H29" s="24">
        <v>1.59</v>
      </c>
      <c r="I29" s="31"/>
      <c r="J29" s="31"/>
      <c r="K29" s="35"/>
    </row>
    <row r="30" spans="2:11" x14ac:dyDescent="0.35">
      <c r="B30" s="8" t="s">
        <v>810</v>
      </c>
      <c r="C30" s="57" t="s">
        <v>811</v>
      </c>
      <c r="D30" s="54" t="s">
        <v>812</v>
      </c>
      <c r="E30" s="6" t="s">
        <v>128</v>
      </c>
      <c r="F30" s="19">
        <v>10959</v>
      </c>
      <c r="G30" s="24">
        <v>356.11</v>
      </c>
      <c r="H30" s="24">
        <v>1.47</v>
      </c>
      <c r="I30" s="31"/>
      <c r="J30" s="31"/>
      <c r="K30" s="35"/>
    </row>
    <row r="31" spans="2:11" x14ac:dyDescent="0.35">
      <c r="B31" s="8" t="s">
        <v>67</v>
      </c>
      <c r="C31" s="57" t="s">
        <v>68</v>
      </c>
      <c r="D31" s="54" t="s">
        <v>69</v>
      </c>
      <c r="E31" s="6" t="s">
        <v>70</v>
      </c>
      <c r="F31" s="19">
        <v>2958</v>
      </c>
      <c r="G31" s="24">
        <v>331.28</v>
      </c>
      <c r="H31" s="24">
        <v>1.37</v>
      </c>
      <c r="I31" s="31"/>
      <c r="J31" s="31"/>
      <c r="K31" s="35"/>
    </row>
    <row r="32" spans="2:11" x14ac:dyDescent="0.35">
      <c r="B32" s="8" t="s">
        <v>325</v>
      </c>
      <c r="C32" s="57" t="s">
        <v>326</v>
      </c>
      <c r="D32" s="54" t="s">
        <v>327</v>
      </c>
      <c r="E32" s="6" t="s">
        <v>195</v>
      </c>
      <c r="F32" s="19">
        <v>216407</v>
      </c>
      <c r="G32" s="24">
        <v>312.82</v>
      </c>
      <c r="H32" s="24">
        <v>1.29</v>
      </c>
      <c r="I32" s="31"/>
      <c r="J32" s="31"/>
      <c r="K32" s="35"/>
    </row>
    <row r="33" spans="2:11" x14ac:dyDescent="0.35">
      <c r="B33" s="8" t="s">
        <v>1024</v>
      </c>
      <c r="C33" s="57" t="s">
        <v>1025</v>
      </c>
      <c r="D33" s="54" t="s">
        <v>1026</v>
      </c>
      <c r="E33" s="6" t="s">
        <v>128</v>
      </c>
      <c r="F33" s="19">
        <v>11842</v>
      </c>
      <c r="G33" s="24">
        <v>293.68</v>
      </c>
      <c r="H33" s="24">
        <v>1.21</v>
      </c>
      <c r="I33" s="31"/>
      <c r="J33" s="31"/>
      <c r="K33" s="35"/>
    </row>
    <row r="34" spans="2:11" x14ac:dyDescent="0.35">
      <c r="B34" s="8" t="s">
        <v>386</v>
      </c>
      <c r="C34" s="57" t="s">
        <v>387</v>
      </c>
      <c r="D34" s="54" t="s">
        <v>388</v>
      </c>
      <c r="E34" s="6" t="s">
        <v>47</v>
      </c>
      <c r="F34" s="19">
        <v>16700</v>
      </c>
      <c r="G34" s="24">
        <v>285.83</v>
      </c>
      <c r="H34" s="24">
        <v>1.18</v>
      </c>
      <c r="I34" s="31"/>
      <c r="J34" s="31"/>
      <c r="K34" s="35"/>
    </row>
    <row r="35" spans="2:11" x14ac:dyDescent="0.35">
      <c r="B35" s="8" t="s">
        <v>1038</v>
      </c>
      <c r="C35" s="57" t="s">
        <v>1039</v>
      </c>
      <c r="D35" s="54" t="s">
        <v>1040</v>
      </c>
      <c r="E35" s="6" t="s">
        <v>195</v>
      </c>
      <c r="F35" s="19">
        <v>25052</v>
      </c>
      <c r="G35" s="24">
        <v>242.05</v>
      </c>
      <c r="H35" s="24">
        <v>1</v>
      </c>
      <c r="I35" s="31"/>
      <c r="J35" s="31"/>
      <c r="K35" s="35"/>
    </row>
    <row r="36" spans="2:11" x14ac:dyDescent="0.35">
      <c r="B36" s="8" t="s">
        <v>538</v>
      </c>
      <c r="C36" s="57" t="s">
        <v>539</v>
      </c>
      <c r="D36" s="54" t="s">
        <v>540</v>
      </c>
      <c r="E36" s="6" t="s">
        <v>541</v>
      </c>
      <c r="F36" s="19">
        <v>19289</v>
      </c>
      <c r="G36" s="24">
        <v>229.47</v>
      </c>
      <c r="H36" s="24">
        <v>0.95</v>
      </c>
      <c r="I36" s="31"/>
      <c r="J36" s="31"/>
      <c r="K36" s="35"/>
    </row>
    <row r="37" spans="2:11" x14ac:dyDescent="0.35">
      <c r="B37" s="8" t="s">
        <v>1041</v>
      </c>
      <c r="C37" s="57" t="s">
        <v>1042</v>
      </c>
      <c r="D37" s="54" t="s">
        <v>1043</v>
      </c>
      <c r="E37" s="6" t="s">
        <v>116</v>
      </c>
      <c r="F37" s="19">
        <v>14260</v>
      </c>
      <c r="G37" s="24">
        <v>225.32</v>
      </c>
      <c r="H37" s="24">
        <v>0.93</v>
      </c>
      <c r="I37" s="31"/>
      <c r="J37" s="31"/>
      <c r="K37" s="35"/>
    </row>
    <row r="38" spans="2:11" x14ac:dyDescent="0.35">
      <c r="B38" s="8" t="s">
        <v>512</v>
      </c>
      <c r="C38" s="57" t="s">
        <v>513</v>
      </c>
      <c r="D38" s="54" t="s">
        <v>514</v>
      </c>
      <c r="E38" s="6" t="s">
        <v>324</v>
      </c>
      <c r="F38" s="19">
        <v>9371</v>
      </c>
      <c r="G38" s="24">
        <v>209.41</v>
      </c>
      <c r="H38" s="24">
        <v>0.87</v>
      </c>
      <c r="I38" s="31"/>
      <c r="J38" s="31"/>
      <c r="K38" s="35"/>
    </row>
    <row r="39" spans="2:11" x14ac:dyDescent="0.35">
      <c r="B39" s="8" t="s">
        <v>934</v>
      </c>
      <c r="C39" s="57" t="s">
        <v>935</v>
      </c>
      <c r="D39" s="54" t="s">
        <v>936</v>
      </c>
      <c r="E39" s="6" t="s">
        <v>43</v>
      </c>
      <c r="F39" s="19">
        <v>17390</v>
      </c>
      <c r="G39" s="24">
        <v>173.27</v>
      </c>
      <c r="H39" s="24">
        <v>0.72</v>
      </c>
      <c r="I39" s="31"/>
      <c r="J39" s="31"/>
      <c r="K39" s="35"/>
    </row>
    <row r="40" spans="2:11" x14ac:dyDescent="0.35">
      <c r="C40" s="58" t="s">
        <v>174</v>
      </c>
      <c r="D40" s="54"/>
      <c r="E40" s="6"/>
      <c r="F40" s="19"/>
      <c r="G40" s="25">
        <v>24156.98</v>
      </c>
      <c r="H40" s="25">
        <v>99.9</v>
      </c>
      <c r="I40" s="31"/>
      <c r="J40" s="31"/>
      <c r="K40" s="35"/>
    </row>
    <row r="41" spans="2:11" x14ac:dyDescent="0.35">
      <c r="C41" s="57"/>
      <c r="D41" s="54"/>
      <c r="E41" s="6"/>
      <c r="F41" s="19"/>
      <c r="G41" s="24"/>
      <c r="H41" s="24"/>
      <c r="I41" s="31"/>
      <c r="J41" s="31"/>
      <c r="K41" s="35"/>
    </row>
    <row r="42" spans="2:11" x14ac:dyDescent="0.35">
      <c r="C42" s="58" t="s">
        <v>3</v>
      </c>
      <c r="D42" s="54"/>
      <c r="E42" s="6"/>
      <c r="F42" s="19"/>
      <c r="G42" s="24" t="s">
        <v>2</v>
      </c>
      <c r="H42" s="24" t="s">
        <v>2</v>
      </c>
      <c r="I42" s="31"/>
      <c r="J42" s="31"/>
      <c r="K42" s="35"/>
    </row>
    <row r="43" spans="2:11" x14ac:dyDescent="0.35">
      <c r="C43" s="57"/>
      <c r="D43" s="54"/>
      <c r="E43" s="6"/>
      <c r="F43" s="19"/>
      <c r="G43" s="24"/>
      <c r="H43" s="24"/>
      <c r="I43" s="31"/>
      <c r="J43" s="31"/>
      <c r="K43" s="35"/>
    </row>
    <row r="44" spans="2:11" x14ac:dyDescent="0.35">
      <c r="C44" s="58" t="s">
        <v>4</v>
      </c>
      <c r="D44" s="54"/>
      <c r="E44" s="6"/>
      <c r="F44" s="19"/>
      <c r="G44" s="24" t="s">
        <v>2</v>
      </c>
      <c r="H44" s="24" t="s">
        <v>2</v>
      </c>
      <c r="I44" s="31"/>
      <c r="J44" s="31"/>
      <c r="K44" s="35"/>
    </row>
    <row r="45" spans="2:11" x14ac:dyDescent="0.35">
      <c r="C45" s="57"/>
      <c r="D45" s="54"/>
      <c r="E45" s="6"/>
      <c r="F45" s="19"/>
      <c r="G45" s="24"/>
      <c r="H45" s="24"/>
      <c r="I45" s="31"/>
      <c r="J45" s="31"/>
      <c r="K45" s="35"/>
    </row>
    <row r="46" spans="2:11" x14ac:dyDescent="0.35">
      <c r="C46" s="58" t="s">
        <v>5</v>
      </c>
      <c r="D46" s="54"/>
      <c r="E46" s="6"/>
      <c r="F46" s="19"/>
      <c r="G46" s="24"/>
      <c r="H46" s="24"/>
      <c r="I46" s="31"/>
      <c r="J46" s="31"/>
      <c r="K46" s="35"/>
    </row>
    <row r="47" spans="2:11" x14ac:dyDescent="0.35">
      <c r="C47" s="57"/>
      <c r="D47" s="54"/>
      <c r="E47" s="6"/>
      <c r="F47" s="19"/>
      <c r="G47" s="24"/>
      <c r="H47" s="24"/>
      <c r="I47" s="31"/>
      <c r="J47" s="31"/>
      <c r="K47" s="35"/>
    </row>
    <row r="48" spans="2:11" x14ac:dyDescent="0.35">
      <c r="C48" s="58" t="s">
        <v>6</v>
      </c>
      <c r="D48" s="54"/>
      <c r="E48" s="6"/>
      <c r="F48" s="19"/>
      <c r="G48" s="24" t="s">
        <v>2</v>
      </c>
      <c r="H48" s="24" t="s">
        <v>2</v>
      </c>
      <c r="I48" s="31"/>
      <c r="J48" s="31"/>
      <c r="K48" s="35"/>
    </row>
    <row r="49" spans="3:11" x14ac:dyDescent="0.35">
      <c r="C49" s="57"/>
      <c r="D49" s="54"/>
      <c r="E49" s="6"/>
      <c r="F49" s="19"/>
      <c r="G49" s="24"/>
      <c r="H49" s="24"/>
      <c r="I49" s="31"/>
      <c r="J49" s="31"/>
      <c r="K49" s="35"/>
    </row>
    <row r="50" spans="3:11" x14ac:dyDescent="0.35">
      <c r="C50" s="58" t="s">
        <v>7</v>
      </c>
      <c r="D50" s="54"/>
      <c r="E50" s="6"/>
      <c r="F50" s="19"/>
      <c r="G50" s="24" t="s">
        <v>2</v>
      </c>
      <c r="H50" s="24" t="s">
        <v>2</v>
      </c>
      <c r="I50" s="31"/>
      <c r="J50" s="31"/>
      <c r="K50" s="35"/>
    </row>
    <row r="51" spans="3:11" x14ac:dyDescent="0.35">
      <c r="C51" s="57"/>
      <c r="D51" s="54"/>
      <c r="E51" s="6"/>
      <c r="F51" s="19"/>
      <c r="G51" s="24"/>
      <c r="H51" s="24"/>
      <c r="I51" s="31"/>
      <c r="J51" s="31"/>
      <c r="K51" s="35"/>
    </row>
    <row r="52" spans="3:11" x14ac:dyDescent="0.35">
      <c r="C52" s="58" t="s">
        <v>8</v>
      </c>
      <c r="D52" s="54"/>
      <c r="E52" s="6"/>
      <c r="F52" s="19"/>
      <c r="G52" s="24" t="s">
        <v>2</v>
      </c>
      <c r="H52" s="24" t="s">
        <v>2</v>
      </c>
      <c r="I52" s="31"/>
      <c r="J52" s="31"/>
      <c r="K52" s="35"/>
    </row>
    <row r="53" spans="3:11" x14ac:dyDescent="0.35">
      <c r="C53" s="57"/>
      <c r="D53" s="54"/>
      <c r="E53" s="6"/>
      <c r="F53" s="19"/>
      <c r="G53" s="24"/>
      <c r="H53" s="24"/>
      <c r="I53" s="31"/>
      <c r="J53" s="31"/>
      <c r="K53" s="35"/>
    </row>
    <row r="54" spans="3:11" x14ac:dyDescent="0.35">
      <c r="C54" s="58" t="s">
        <v>9</v>
      </c>
      <c r="D54" s="54"/>
      <c r="E54" s="6"/>
      <c r="F54" s="19"/>
      <c r="G54" s="24" t="s">
        <v>2</v>
      </c>
      <c r="H54" s="24" t="s">
        <v>2</v>
      </c>
      <c r="I54" s="31"/>
      <c r="J54" s="31"/>
      <c r="K54" s="35"/>
    </row>
    <row r="55" spans="3:11" x14ac:dyDescent="0.35">
      <c r="C55" s="57"/>
      <c r="D55" s="54"/>
      <c r="E55" s="6"/>
      <c r="F55" s="19"/>
      <c r="G55" s="24"/>
      <c r="H55" s="24"/>
      <c r="I55" s="31"/>
      <c r="J55" s="31"/>
      <c r="K55" s="35"/>
    </row>
    <row r="56" spans="3:11" x14ac:dyDescent="0.35">
      <c r="C56" s="58" t="s">
        <v>10</v>
      </c>
      <c r="D56" s="54"/>
      <c r="E56" s="6"/>
      <c r="F56" s="19"/>
      <c r="G56" s="24" t="s">
        <v>2</v>
      </c>
      <c r="H56" s="24" t="s">
        <v>2</v>
      </c>
      <c r="I56" s="31"/>
      <c r="J56" s="31"/>
      <c r="K56" s="35"/>
    </row>
    <row r="57" spans="3:11" x14ac:dyDescent="0.35">
      <c r="C57" s="57"/>
      <c r="D57" s="54"/>
      <c r="E57" s="6"/>
      <c r="F57" s="19"/>
      <c r="G57" s="24"/>
      <c r="H57" s="24"/>
      <c r="I57" s="31"/>
      <c r="J57" s="31"/>
      <c r="K57" s="35"/>
    </row>
    <row r="58" spans="3:11" x14ac:dyDescent="0.35">
      <c r="C58" s="58" t="s">
        <v>11</v>
      </c>
      <c r="D58" s="54"/>
      <c r="E58" s="6"/>
      <c r="F58" s="19"/>
      <c r="G58" s="24"/>
      <c r="H58" s="24"/>
      <c r="I58" s="31"/>
      <c r="J58" s="31"/>
      <c r="K58" s="35"/>
    </row>
    <row r="59" spans="3:11" x14ac:dyDescent="0.35">
      <c r="C59" s="57"/>
      <c r="D59" s="54"/>
      <c r="E59" s="6"/>
      <c r="F59" s="19"/>
      <c r="G59" s="24"/>
      <c r="H59" s="24"/>
      <c r="I59" s="31"/>
      <c r="J59" s="31"/>
      <c r="K59" s="35"/>
    </row>
    <row r="60" spans="3:11" x14ac:dyDescent="0.35">
      <c r="C60" s="58" t="s">
        <v>13</v>
      </c>
      <c r="D60" s="54"/>
      <c r="E60" s="6"/>
      <c r="F60" s="19"/>
      <c r="G60" s="24" t="s">
        <v>2</v>
      </c>
      <c r="H60" s="24" t="s">
        <v>2</v>
      </c>
      <c r="I60" s="31"/>
      <c r="J60" s="31"/>
      <c r="K60" s="35"/>
    </row>
    <row r="61" spans="3:11" x14ac:dyDescent="0.35">
      <c r="C61" s="57"/>
      <c r="D61" s="54"/>
      <c r="E61" s="6"/>
      <c r="F61" s="19"/>
      <c r="G61" s="24"/>
      <c r="H61" s="24"/>
      <c r="I61" s="31"/>
      <c r="J61" s="31"/>
      <c r="K61" s="35"/>
    </row>
    <row r="62" spans="3:11" x14ac:dyDescent="0.35">
      <c r="C62" s="58" t="s">
        <v>14</v>
      </c>
      <c r="D62" s="54"/>
      <c r="E62" s="6"/>
      <c r="F62" s="19"/>
      <c r="G62" s="24" t="s">
        <v>2</v>
      </c>
      <c r="H62" s="24" t="s">
        <v>2</v>
      </c>
      <c r="I62" s="31"/>
      <c r="J62" s="31"/>
      <c r="K62" s="35"/>
    </row>
    <row r="63" spans="3:11" x14ac:dyDescent="0.35">
      <c r="C63" s="57"/>
      <c r="D63" s="54"/>
      <c r="E63" s="6"/>
      <c r="F63" s="19"/>
      <c r="G63" s="24"/>
      <c r="H63" s="24"/>
      <c r="I63" s="31"/>
      <c r="J63" s="31"/>
      <c r="K63" s="35"/>
    </row>
    <row r="64" spans="3:11" x14ac:dyDescent="0.35">
      <c r="C64" s="58" t="s">
        <v>15</v>
      </c>
      <c r="D64" s="54"/>
      <c r="E64" s="6"/>
      <c r="F64" s="19"/>
      <c r="G64" s="24" t="s">
        <v>2</v>
      </c>
      <c r="H64" s="24" t="s">
        <v>2</v>
      </c>
      <c r="I64" s="31"/>
      <c r="J64" s="31"/>
      <c r="K64" s="35"/>
    </row>
    <row r="65" spans="1:11" x14ac:dyDescent="0.35">
      <c r="C65" s="57"/>
      <c r="D65" s="54"/>
      <c r="E65" s="6"/>
      <c r="F65" s="19"/>
      <c r="G65" s="24"/>
      <c r="H65" s="24"/>
      <c r="I65" s="31"/>
      <c r="J65" s="31"/>
      <c r="K65" s="35"/>
    </row>
    <row r="66" spans="1:11" x14ac:dyDescent="0.35">
      <c r="C66" s="58" t="s">
        <v>16</v>
      </c>
      <c r="D66" s="54"/>
      <c r="E66" s="6"/>
      <c r="F66" s="19"/>
      <c r="G66" s="24" t="s">
        <v>2</v>
      </c>
      <c r="H66" s="24" t="s">
        <v>2</v>
      </c>
      <c r="I66" s="31"/>
      <c r="J66" s="31"/>
      <c r="K66" s="35"/>
    </row>
    <row r="67" spans="1:11" x14ac:dyDescent="0.35">
      <c r="C67" s="57"/>
      <c r="D67" s="54"/>
      <c r="E67" s="6"/>
      <c r="F67" s="19"/>
      <c r="G67" s="24"/>
      <c r="H67" s="24"/>
      <c r="I67" s="31"/>
      <c r="J67" s="31"/>
      <c r="K67" s="35"/>
    </row>
    <row r="68" spans="1:11" x14ac:dyDescent="0.35">
      <c r="C68" s="58" t="s">
        <v>17</v>
      </c>
      <c r="D68" s="54"/>
      <c r="E68" s="6"/>
      <c r="F68" s="19"/>
      <c r="G68" s="24" t="s">
        <v>2</v>
      </c>
      <c r="H68" s="24" t="s">
        <v>2</v>
      </c>
      <c r="I68" s="31"/>
      <c r="J68" s="31"/>
      <c r="K68" s="35"/>
    </row>
    <row r="69" spans="1:11" x14ac:dyDescent="0.35">
      <c r="C69" s="57"/>
      <c r="D69" s="54"/>
      <c r="E69" s="6"/>
      <c r="F69" s="19"/>
      <c r="G69" s="24"/>
      <c r="H69" s="24"/>
      <c r="I69" s="31"/>
      <c r="J69" s="31"/>
      <c r="K69" s="35"/>
    </row>
    <row r="70" spans="1:11" x14ac:dyDescent="0.35">
      <c r="A70" s="10"/>
      <c r="B70" s="28"/>
      <c r="C70" s="58" t="s">
        <v>18</v>
      </c>
      <c r="D70" s="54"/>
      <c r="E70" s="6"/>
      <c r="F70" s="19"/>
      <c r="G70" s="24"/>
      <c r="H70" s="24"/>
      <c r="I70" s="31"/>
      <c r="J70" s="31"/>
      <c r="K70" s="35"/>
    </row>
    <row r="71" spans="1:11" x14ac:dyDescent="0.35">
      <c r="A71" s="28"/>
      <c r="B71" s="28"/>
      <c r="C71" s="58" t="s">
        <v>19</v>
      </c>
      <c r="D71" s="54"/>
      <c r="E71" s="6"/>
      <c r="F71" s="19"/>
      <c r="G71" s="24" t="s">
        <v>2</v>
      </c>
      <c r="H71" s="24" t="s">
        <v>2</v>
      </c>
      <c r="I71" s="31"/>
      <c r="J71" s="31"/>
      <c r="K71" s="35"/>
    </row>
    <row r="72" spans="1:11" x14ac:dyDescent="0.35">
      <c r="A72" s="28"/>
      <c r="B72" s="28"/>
      <c r="C72" s="58"/>
      <c r="D72" s="54"/>
      <c r="E72" s="6"/>
      <c r="F72" s="19"/>
      <c r="G72" s="24"/>
      <c r="H72" s="24"/>
      <c r="I72" s="31"/>
      <c r="J72" s="31"/>
      <c r="K72" s="35"/>
    </row>
    <row r="73" spans="1:11" x14ac:dyDescent="0.35">
      <c r="A73" s="28"/>
      <c r="B73" s="28"/>
      <c r="C73" s="58" t="s">
        <v>20</v>
      </c>
      <c r="D73" s="54"/>
      <c r="E73" s="6"/>
      <c r="F73" s="19"/>
      <c r="G73" s="24" t="s">
        <v>2</v>
      </c>
      <c r="H73" s="24" t="s">
        <v>2</v>
      </c>
      <c r="I73" s="31"/>
      <c r="J73" s="31"/>
      <c r="K73" s="35"/>
    </row>
    <row r="74" spans="1:11" x14ac:dyDescent="0.35">
      <c r="A74" s="28"/>
      <c r="B74" s="28"/>
      <c r="C74" s="58"/>
      <c r="D74" s="54"/>
      <c r="E74" s="6"/>
      <c r="F74" s="19"/>
      <c r="G74" s="24"/>
      <c r="H74" s="24"/>
      <c r="I74" s="31"/>
      <c r="J74" s="31"/>
      <c r="K74" s="35"/>
    </row>
    <row r="75" spans="1:11" x14ac:dyDescent="0.35">
      <c r="A75" s="28"/>
      <c r="B75" s="28"/>
      <c r="C75" s="58" t="s">
        <v>21</v>
      </c>
      <c r="D75" s="54"/>
      <c r="E75" s="6"/>
      <c r="F75" s="19"/>
      <c r="G75" s="24" t="s">
        <v>2</v>
      </c>
      <c r="H75" s="24" t="s">
        <v>2</v>
      </c>
      <c r="I75" s="31"/>
      <c r="J75" s="31"/>
      <c r="K75" s="35"/>
    </row>
    <row r="76" spans="1:11" x14ac:dyDescent="0.35">
      <c r="A76" s="28"/>
      <c r="B76" s="28"/>
      <c r="C76" s="58"/>
      <c r="D76" s="54"/>
      <c r="E76" s="6"/>
      <c r="F76" s="19"/>
      <c r="G76" s="24"/>
      <c r="H76" s="24"/>
      <c r="I76" s="31"/>
      <c r="J76" s="31"/>
      <c r="K76" s="35"/>
    </row>
    <row r="77" spans="1:11" x14ac:dyDescent="0.35">
      <c r="A77" s="28"/>
      <c r="B77" s="28"/>
      <c r="C77" s="58" t="s">
        <v>22</v>
      </c>
      <c r="D77" s="54"/>
      <c r="E77" s="6"/>
      <c r="F77" s="19"/>
      <c r="G77" s="24" t="s">
        <v>2</v>
      </c>
      <c r="H77" s="24" t="s">
        <v>2</v>
      </c>
      <c r="I77" s="31"/>
      <c r="J77" s="31"/>
      <c r="K77" s="35"/>
    </row>
    <row r="78" spans="1:11" x14ac:dyDescent="0.35">
      <c r="A78" s="28"/>
      <c r="B78" s="28"/>
      <c r="C78" s="58"/>
      <c r="D78" s="54"/>
      <c r="E78" s="6"/>
      <c r="F78" s="19"/>
      <c r="G78" s="24"/>
      <c r="H78" s="24"/>
      <c r="I78" s="31"/>
      <c r="J78" s="31"/>
      <c r="K78" s="35"/>
    </row>
    <row r="79" spans="1:11" x14ac:dyDescent="0.35">
      <c r="A79" s="28"/>
      <c r="B79" s="28"/>
      <c r="C79" s="58" t="s">
        <v>23</v>
      </c>
      <c r="D79" s="54"/>
      <c r="E79" s="6"/>
      <c r="F79" s="19"/>
      <c r="G79" s="24" t="s">
        <v>2</v>
      </c>
      <c r="H79" s="24" t="s">
        <v>2</v>
      </c>
      <c r="I79" s="31"/>
      <c r="J79" s="31"/>
      <c r="K79" s="35"/>
    </row>
    <row r="80" spans="1:11" x14ac:dyDescent="0.35">
      <c r="A80" s="28"/>
      <c r="B80" s="28"/>
      <c r="C80" s="58"/>
      <c r="D80" s="54"/>
      <c r="E80" s="6"/>
      <c r="F80" s="19"/>
      <c r="G80" s="24"/>
      <c r="H80" s="24"/>
      <c r="I80" s="31"/>
      <c r="J80" s="31"/>
      <c r="K80" s="35"/>
    </row>
    <row r="81" spans="1:54" x14ac:dyDescent="0.35">
      <c r="C81" s="59" t="s">
        <v>24</v>
      </c>
      <c r="D81" s="54"/>
      <c r="E81" s="6"/>
      <c r="F81" s="19"/>
      <c r="G81" s="24"/>
      <c r="H81" s="24"/>
      <c r="I81" s="31"/>
      <c r="J81" s="31"/>
      <c r="K81" s="35"/>
    </row>
    <row r="82" spans="1:54" x14ac:dyDescent="0.35">
      <c r="B82" s="8" t="s">
        <v>185</v>
      </c>
      <c r="C82" s="57" t="s">
        <v>186</v>
      </c>
      <c r="D82" s="54"/>
      <c r="E82" s="6"/>
      <c r="F82" s="19"/>
      <c r="G82" s="24">
        <v>47.32</v>
      </c>
      <c r="H82" s="24">
        <v>0.2</v>
      </c>
      <c r="I82" s="31"/>
      <c r="J82" s="31"/>
      <c r="K82" s="35"/>
    </row>
    <row r="83" spans="1:54" x14ac:dyDescent="0.35">
      <c r="C83" s="58" t="s">
        <v>174</v>
      </c>
      <c r="D83" s="54"/>
      <c r="E83" s="6"/>
      <c r="F83" s="19"/>
      <c r="G83" s="25">
        <v>47.32</v>
      </c>
      <c r="H83" s="25">
        <v>0.2</v>
      </c>
      <c r="I83" s="31"/>
      <c r="J83" s="31"/>
      <c r="K83" s="35"/>
    </row>
    <row r="84" spans="1:54" x14ac:dyDescent="0.35">
      <c r="C84" s="57"/>
      <c r="D84" s="54"/>
      <c r="E84" s="6"/>
      <c r="F84" s="19"/>
      <c r="G84" s="24"/>
      <c r="H84" s="24"/>
      <c r="I84" s="31"/>
      <c r="J84" s="31"/>
      <c r="K84" s="35"/>
    </row>
    <row r="85" spans="1:54" x14ac:dyDescent="0.35">
      <c r="A85" s="10"/>
      <c r="B85" s="28"/>
      <c r="C85" s="58" t="s">
        <v>25</v>
      </c>
      <c r="D85" s="54"/>
      <c r="E85" s="6"/>
      <c r="F85" s="19"/>
      <c r="G85" s="24"/>
      <c r="H85" s="24"/>
      <c r="I85" s="31"/>
      <c r="J85" s="31"/>
      <c r="K85" s="35"/>
    </row>
    <row r="86" spans="1:54" s="2" customFormat="1" ht="13.5" x14ac:dyDescent="0.35">
      <c r="A86" s="28"/>
      <c r="B86" s="28"/>
      <c r="C86" s="57" t="s">
        <v>4819</v>
      </c>
      <c r="D86" s="54"/>
      <c r="E86" s="6"/>
      <c r="F86" s="19"/>
      <c r="G86" s="24" t="s">
        <v>2</v>
      </c>
      <c r="H86" s="24" t="s">
        <v>2</v>
      </c>
      <c r="I86" s="31"/>
      <c r="J86" s="31"/>
      <c r="K86" s="35"/>
      <c r="L86" s="3"/>
      <c r="AI86" s="3"/>
      <c r="AV86" s="3"/>
      <c r="AX86" s="3"/>
      <c r="BB86" s="3"/>
    </row>
    <row r="87" spans="1:54" x14ac:dyDescent="0.35">
      <c r="B87" s="8"/>
      <c r="C87" s="57" t="s">
        <v>187</v>
      </c>
      <c r="D87" s="54"/>
      <c r="E87" s="6"/>
      <c r="F87" s="19"/>
      <c r="G87" s="24">
        <v>-28.16</v>
      </c>
      <c r="H87" s="24">
        <v>-9.9999999999999992E-2</v>
      </c>
      <c r="I87" s="31"/>
      <c r="J87" s="31"/>
      <c r="K87" s="35"/>
    </row>
    <row r="88" spans="1:54" x14ac:dyDescent="0.35">
      <c r="C88" s="58" t="s">
        <v>174</v>
      </c>
      <c r="D88" s="54"/>
      <c r="E88" s="6"/>
      <c r="F88" s="19"/>
      <c r="G88" s="25">
        <v>-28.16</v>
      </c>
      <c r="H88" s="25">
        <v>-9.9999999999999992E-2</v>
      </c>
      <c r="I88" s="31"/>
      <c r="J88" s="31"/>
      <c r="K88" s="35"/>
    </row>
    <row r="89" spans="1:54" x14ac:dyDescent="0.35">
      <c r="C89" s="57"/>
      <c r="D89" s="54"/>
      <c r="E89" s="6"/>
      <c r="F89" s="19"/>
      <c r="G89" s="24"/>
      <c r="H89" s="24"/>
      <c r="I89" s="31"/>
      <c r="J89" s="31"/>
      <c r="K89" s="35"/>
    </row>
    <row r="90" spans="1:54" x14ac:dyDescent="0.35">
      <c r="C90" s="60" t="s">
        <v>188</v>
      </c>
      <c r="D90" s="55"/>
      <c r="E90" s="5"/>
      <c r="F90" s="20"/>
      <c r="G90" s="26">
        <v>24176.14</v>
      </c>
      <c r="H90" s="26">
        <v>100.00000000000001</v>
      </c>
      <c r="I90" s="32"/>
      <c r="J90" s="32"/>
      <c r="K90" s="36"/>
    </row>
    <row r="93" spans="1:54" x14ac:dyDescent="0.35">
      <c r="C93" s="1" t="s">
        <v>189</v>
      </c>
    </row>
    <row r="94" spans="1:54" x14ac:dyDescent="0.35">
      <c r="C94" s="37" t="s">
        <v>190</v>
      </c>
      <c r="D94" s="37"/>
      <c r="E94" s="37"/>
      <c r="F94" s="37"/>
      <c r="G94" s="37"/>
      <c r="H94" s="37"/>
      <c r="I94" s="37"/>
      <c r="J94" s="37"/>
      <c r="K94" s="37"/>
    </row>
    <row r="95" spans="1:54" x14ac:dyDescent="0.35">
      <c r="C95" s="2" t="s">
        <v>191</v>
      </c>
    </row>
    <row r="96" spans="1:54" x14ac:dyDescent="0.35">
      <c r="C96" s="2" t="s">
        <v>192</v>
      </c>
    </row>
    <row r="97" spans="3:11" ht="30" customHeight="1" x14ac:dyDescent="0.35">
      <c r="C97" s="83" t="s">
        <v>193</v>
      </c>
      <c r="D97" s="84"/>
      <c r="E97" s="84"/>
      <c r="F97" s="84"/>
      <c r="G97" s="84"/>
      <c r="H97" s="84"/>
      <c r="I97" s="84"/>
      <c r="J97" s="84"/>
      <c r="K97" s="84"/>
    </row>
    <row r="98" spans="3:11" x14ac:dyDescent="0.35">
      <c r="C98" s="2" t="s">
        <v>194</v>
      </c>
    </row>
    <row r="100" spans="3:11" x14ac:dyDescent="0.35">
      <c r="C100" s="80" t="s">
        <v>4901</v>
      </c>
      <c r="E100" s="80" t="s">
        <v>4902</v>
      </c>
      <c r="F100" s="81"/>
    </row>
    <row r="101" spans="3:11" x14ac:dyDescent="0.35">
      <c r="E101" s="2" t="s">
        <v>4933</v>
      </c>
    </row>
  </sheetData>
  <mergeCells count="1">
    <mergeCell ref="C97:K97"/>
  </mergeCells>
  <hyperlinks>
    <hyperlink ref="J2" location="'Index'!A1" display="'Index'!A1" xr:uid="{E3AD0B7D-BFE5-47EF-A643-3F1D40636FD3}"/>
  </hyperlinks>
  <pageMargins left="0.7" right="0.7" top="0.75" bottom="0.75" header="0.3" footer="0.3"/>
  <pageSetup orientation="portrait" horizontalDpi="4294967293"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BE961-4F16-4C5A-9E9A-6C63CE05D64C}">
  <sheetPr codeName="Sheet1112"/>
  <dimension ref="A1:IV71"/>
  <sheetViews>
    <sheetView showGridLines="0" zoomScale="90" zoomScaleNormal="90" workbookViewId="0">
      <pane ySplit="6" topLeftCell="A51"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4447</v>
      </c>
      <c r="J2" s="38" t="s">
        <v>4601</v>
      </c>
    </row>
    <row r="3" spans="1:54" ht="16" x14ac:dyDescent="0.4">
      <c r="C3" s="1" t="s">
        <v>28</v>
      </c>
      <c r="D3" s="21" t="s">
        <v>4448</v>
      </c>
      <c r="F3" s="72" t="s">
        <v>4844</v>
      </c>
      <c r="G3" s="13" t="s">
        <v>4595</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C16" s="58" t="s">
        <v>5</v>
      </c>
      <c r="D16" s="54"/>
      <c r="E16" s="6"/>
      <c r="F16" s="19"/>
      <c r="G16" s="24"/>
      <c r="H16" s="24"/>
      <c r="I16" s="31"/>
      <c r="J16" s="31"/>
      <c r="K16" s="35"/>
    </row>
    <row r="17" spans="3:11" x14ac:dyDescent="0.35">
      <c r="C17" s="57"/>
      <c r="D17" s="54"/>
      <c r="E17" s="6"/>
      <c r="F17" s="19"/>
      <c r="G17" s="24"/>
      <c r="H17" s="24"/>
      <c r="I17" s="31"/>
      <c r="J17" s="31"/>
      <c r="K17" s="35"/>
    </row>
    <row r="18" spans="3:11" x14ac:dyDescent="0.35">
      <c r="C18" s="58" t="s">
        <v>6</v>
      </c>
      <c r="D18" s="54"/>
      <c r="E18" s="6"/>
      <c r="F18" s="19"/>
      <c r="G18" s="24" t="s">
        <v>2</v>
      </c>
      <c r="H18" s="24" t="s">
        <v>2</v>
      </c>
      <c r="I18" s="31"/>
      <c r="J18" s="31"/>
      <c r="K18" s="35"/>
    </row>
    <row r="19" spans="3:11" x14ac:dyDescent="0.35">
      <c r="C19" s="57"/>
      <c r="D19" s="54"/>
      <c r="E19" s="6"/>
      <c r="F19" s="19"/>
      <c r="G19" s="24"/>
      <c r="H19" s="24"/>
      <c r="I19" s="31"/>
      <c r="J19" s="31"/>
      <c r="K19" s="35"/>
    </row>
    <row r="20" spans="3:11" x14ac:dyDescent="0.35">
      <c r="C20" s="58" t="s">
        <v>7</v>
      </c>
      <c r="D20" s="54"/>
      <c r="E20" s="6"/>
      <c r="F20" s="19"/>
      <c r="G20" s="24" t="s">
        <v>2</v>
      </c>
      <c r="H20" s="24" t="s">
        <v>2</v>
      </c>
      <c r="I20" s="31"/>
      <c r="J20" s="31"/>
      <c r="K20" s="35"/>
    </row>
    <row r="21" spans="3:11" x14ac:dyDescent="0.35">
      <c r="C21" s="57"/>
      <c r="D21" s="54"/>
      <c r="E21" s="6"/>
      <c r="F21" s="19"/>
      <c r="G21" s="24"/>
      <c r="H21" s="24"/>
      <c r="I21" s="31"/>
      <c r="J21" s="31"/>
      <c r="K21" s="35"/>
    </row>
    <row r="22" spans="3:11" x14ac:dyDescent="0.35">
      <c r="C22" s="58" t="s">
        <v>8</v>
      </c>
      <c r="D22" s="54"/>
      <c r="E22" s="6"/>
      <c r="F22" s="19"/>
      <c r="G22" s="24" t="s">
        <v>2</v>
      </c>
      <c r="H22" s="24" t="s">
        <v>2</v>
      </c>
      <c r="I22" s="31"/>
      <c r="J22" s="31"/>
      <c r="K22" s="35"/>
    </row>
    <row r="23" spans="3:11" x14ac:dyDescent="0.35">
      <c r="C23" s="57"/>
      <c r="D23" s="54"/>
      <c r="E23" s="6"/>
      <c r="F23" s="19"/>
      <c r="G23" s="24"/>
      <c r="H23" s="24"/>
      <c r="I23" s="31"/>
      <c r="J23" s="31"/>
      <c r="K23" s="35"/>
    </row>
    <row r="24" spans="3:11" x14ac:dyDescent="0.35">
      <c r="C24" s="58" t="s">
        <v>9</v>
      </c>
      <c r="D24" s="54"/>
      <c r="E24" s="6"/>
      <c r="F24" s="19"/>
      <c r="G24" s="24" t="s">
        <v>2</v>
      </c>
      <c r="H24" s="24" t="s">
        <v>2</v>
      </c>
      <c r="I24" s="31"/>
      <c r="J24" s="31"/>
      <c r="K24" s="35"/>
    </row>
    <row r="25" spans="3:11" x14ac:dyDescent="0.35">
      <c r="C25" s="57"/>
      <c r="D25" s="54"/>
      <c r="E25" s="6"/>
      <c r="F25" s="19"/>
      <c r="G25" s="24"/>
      <c r="H25" s="24"/>
      <c r="I25" s="31"/>
      <c r="J25" s="31"/>
      <c r="K25" s="35"/>
    </row>
    <row r="26" spans="3:11" x14ac:dyDescent="0.35">
      <c r="C26" s="58" t="s">
        <v>10</v>
      </c>
      <c r="D26" s="54"/>
      <c r="E26" s="6"/>
      <c r="F26" s="19"/>
      <c r="G26" s="24" t="s">
        <v>2</v>
      </c>
      <c r="H26" s="24" t="s">
        <v>2</v>
      </c>
      <c r="I26" s="31"/>
      <c r="J26" s="31"/>
      <c r="K26" s="35"/>
    </row>
    <row r="27" spans="3:11" x14ac:dyDescent="0.35">
      <c r="C27" s="57"/>
      <c r="D27" s="54"/>
      <c r="E27" s="6"/>
      <c r="F27" s="19"/>
      <c r="G27" s="24"/>
      <c r="H27" s="24"/>
      <c r="I27" s="31"/>
      <c r="J27" s="31"/>
      <c r="K27" s="35"/>
    </row>
    <row r="28" spans="3:11" x14ac:dyDescent="0.35">
      <c r="C28" s="58" t="s">
        <v>11</v>
      </c>
      <c r="D28" s="54"/>
      <c r="E28" s="6"/>
      <c r="F28" s="19"/>
      <c r="G28" s="24"/>
      <c r="H28" s="24"/>
      <c r="I28" s="31"/>
      <c r="J28" s="31"/>
      <c r="K28" s="35"/>
    </row>
    <row r="29" spans="3:11" x14ac:dyDescent="0.35">
      <c r="C29" s="57"/>
      <c r="D29" s="54"/>
      <c r="E29" s="6"/>
      <c r="F29" s="19"/>
      <c r="G29" s="24"/>
      <c r="H29" s="24"/>
      <c r="I29" s="31"/>
      <c r="J29" s="31"/>
      <c r="K29" s="35"/>
    </row>
    <row r="30" spans="3:11" x14ac:dyDescent="0.35">
      <c r="C30" s="58" t="s">
        <v>13</v>
      </c>
      <c r="D30" s="54"/>
      <c r="E30" s="6"/>
      <c r="F30" s="19"/>
      <c r="G30" s="24" t="s">
        <v>2</v>
      </c>
      <c r="H30" s="24" t="s">
        <v>2</v>
      </c>
      <c r="I30" s="31"/>
      <c r="J30" s="31"/>
      <c r="K30" s="35"/>
    </row>
    <row r="31" spans="3:11" x14ac:dyDescent="0.35">
      <c r="C31" s="57"/>
      <c r="D31" s="54"/>
      <c r="E31" s="6"/>
      <c r="F31" s="19"/>
      <c r="G31" s="24"/>
      <c r="H31" s="24"/>
      <c r="I31" s="31"/>
      <c r="J31" s="31"/>
      <c r="K31" s="35"/>
    </row>
    <row r="32" spans="3:11" x14ac:dyDescent="0.35">
      <c r="C32" s="58" t="s">
        <v>14</v>
      </c>
      <c r="D32" s="54"/>
      <c r="E32" s="6"/>
      <c r="F32" s="19"/>
      <c r="G32" s="24" t="s">
        <v>2</v>
      </c>
      <c r="H32" s="24" t="s">
        <v>2</v>
      </c>
      <c r="I32" s="31"/>
      <c r="J32" s="31"/>
      <c r="K32" s="35"/>
    </row>
    <row r="33" spans="1:11" x14ac:dyDescent="0.35">
      <c r="C33" s="57"/>
      <c r="D33" s="54"/>
      <c r="E33" s="6"/>
      <c r="F33" s="19"/>
      <c r="G33" s="24"/>
      <c r="H33" s="24"/>
      <c r="I33" s="31"/>
      <c r="J33" s="31"/>
      <c r="K33" s="35"/>
    </row>
    <row r="34" spans="1:11" x14ac:dyDescent="0.35">
      <c r="C34" s="58" t="s">
        <v>15</v>
      </c>
      <c r="D34" s="54"/>
      <c r="E34" s="6"/>
      <c r="F34" s="19"/>
      <c r="G34" s="24" t="s">
        <v>2</v>
      </c>
      <c r="H34" s="24" t="s">
        <v>2</v>
      </c>
      <c r="I34" s="31"/>
      <c r="J34" s="31"/>
      <c r="K34" s="35"/>
    </row>
    <row r="35" spans="1:11" x14ac:dyDescent="0.35">
      <c r="C35" s="57"/>
      <c r="D35" s="54"/>
      <c r="E35" s="6"/>
      <c r="F35" s="19"/>
      <c r="G35" s="24"/>
      <c r="H35" s="24"/>
      <c r="I35" s="31"/>
      <c r="J35" s="31"/>
      <c r="K35" s="35"/>
    </row>
    <row r="36" spans="1:11" x14ac:dyDescent="0.35">
      <c r="C36" s="58" t="s">
        <v>16</v>
      </c>
      <c r="D36" s="54"/>
      <c r="E36" s="6"/>
      <c r="F36" s="19"/>
      <c r="G36" s="24" t="s">
        <v>2</v>
      </c>
      <c r="H36" s="24" t="s">
        <v>2</v>
      </c>
      <c r="I36" s="31"/>
      <c r="J36" s="31"/>
      <c r="K36" s="35"/>
    </row>
    <row r="37" spans="1:11" x14ac:dyDescent="0.35">
      <c r="C37" s="57"/>
      <c r="D37" s="54"/>
      <c r="E37" s="6"/>
      <c r="F37" s="19"/>
      <c r="G37" s="24"/>
      <c r="H37" s="24"/>
      <c r="I37" s="31"/>
      <c r="J37" s="31"/>
      <c r="K37" s="35"/>
    </row>
    <row r="38" spans="1:11" x14ac:dyDescent="0.35">
      <c r="C38" s="58" t="s">
        <v>17</v>
      </c>
      <c r="D38" s="54"/>
      <c r="E38" s="6"/>
      <c r="F38" s="19"/>
      <c r="G38" s="24" t="s">
        <v>2</v>
      </c>
      <c r="H38" s="24" t="s">
        <v>2</v>
      </c>
      <c r="I38" s="31"/>
      <c r="J38" s="31"/>
      <c r="K38" s="35"/>
    </row>
    <row r="39" spans="1:11" x14ac:dyDescent="0.35">
      <c r="C39" s="57"/>
      <c r="D39" s="54"/>
      <c r="E39" s="6"/>
      <c r="F39" s="19"/>
      <c r="G39" s="24"/>
      <c r="H39" s="24"/>
      <c r="I39" s="31"/>
      <c r="J39" s="31"/>
      <c r="K39" s="35"/>
    </row>
    <row r="40" spans="1:11" x14ac:dyDescent="0.35">
      <c r="A40" s="10"/>
      <c r="B40" s="28"/>
      <c r="C40" s="58" t="s">
        <v>18</v>
      </c>
      <c r="D40" s="54"/>
      <c r="E40" s="6"/>
      <c r="F40" s="19"/>
      <c r="G40" s="24"/>
      <c r="H40" s="24"/>
      <c r="I40" s="31"/>
      <c r="J40" s="31"/>
      <c r="K40" s="35"/>
    </row>
    <row r="41" spans="1:11" x14ac:dyDescent="0.35">
      <c r="A41" s="28"/>
      <c r="B41" s="28"/>
      <c r="C41" s="58" t="s">
        <v>19</v>
      </c>
      <c r="D41" s="54"/>
      <c r="E41" s="6"/>
      <c r="F41" s="19"/>
      <c r="G41" s="24" t="s">
        <v>2</v>
      </c>
      <c r="H41" s="24" t="s">
        <v>2</v>
      </c>
      <c r="I41" s="31"/>
      <c r="J41" s="31"/>
      <c r="K41" s="35"/>
    </row>
    <row r="42" spans="1:11" x14ac:dyDescent="0.35">
      <c r="A42" s="28"/>
      <c r="B42" s="28"/>
      <c r="C42" s="58"/>
      <c r="D42" s="54"/>
      <c r="E42" s="6"/>
      <c r="F42" s="19"/>
      <c r="G42" s="24"/>
      <c r="H42" s="24"/>
      <c r="I42" s="31"/>
      <c r="J42" s="31"/>
      <c r="K42" s="35"/>
    </row>
    <row r="43" spans="1:11" x14ac:dyDescent="0.35">
      <c r="A43" s="28"/>
      <c r="B43" s="28"/>
      <c r="C43" s="58" t="s">
        <v>20</v>
      </c>
      <c r="D43" s="54"/>
      <c r="E43" s="6"/>
      <c r="F43" s="19"/>
      <c r="G43" s="24" t="s">
        <v>2</v>
      </c>
      <c r="H43" s="24" t="s">
        <v>2</v>
      </c>
      <c r="I43" s="31"/>
      <c r="J43" s="31"/>
      <c r="K43" s="35"/>
    </row>
    <row r="44" spans="1:11" x14ac:dyDescent="0.35">
      <c r="A44" s="28"/>
      <c r="B44" s="28"/>
      <c r="C44" s="58"/>
      <c r="D44" s="54"/>
      <c r="E44" s="6"/>
      <c r="F44" s="19"/>
      <c r="G44" s="24"/>
      <c r="H44" s="24"/>
      <c r="I44" s="31"/>
      <c r="J44" s="31"/>
      <c r="K44" s="35"/>
    </row>
    <row r="45" spans="1:11" x14ac:dyDescent="0.35">
      <c r="A45" s="28"/>
      <c r="B45" s="28"/>
      <c r="C45" s="58" t="s">
        <v>21</v>
      </c>
      <c r="D45" s="54"/>
      <c r="E45" s="6"/>
      <c r="F45" s="19"/>
      <c r="G45" s="24" t="s">
        <v>2</v>
      </c>
      <c r="H45" s="24" t="s">
        <v>2</v>
      </c>
      <c r="I45" s="31"/>
      <c r="J45" s="31"/>
      <c r="K45" s="35"/>
    </row>
    <row r="46" spans="1:11" x14ac:dyDescent="0.35">
      <c r="A46" s="28"/>
      <c r="B46" s="28"/>
      <c r="C46" s="58"/>
      <c r="D46" s="54"/>
      <c r="E46" s="6"/>
      <c r="F46" s="19"/>
      <c r="G46" s="24"/>
      <c r="H46" s="24"/>
      <c r="I46" s="31"/>
      <c r="J46" s="31"/>
      <c r="K46" s="35"/>
    </row>
    <row r="47" spans="1:11" x14ac:dyDescent="0.35">
      <c r="A47" s="28"/>
      <c r="B47" s="28"/>
      <c r="C47" s="58" t="s">
        <v>22</v>
      </c>
      <c r="D47" s="54"/>
      <c r="E47" s="6"/>
      <c r="F47" s="19"/>
      <c r="G47" s="24" t="s">
        <v>2</v>
      </c>
      <c r="H47" s="24" t="s">
        <v>2</v>
      </c>
      <c r="I47" s="31"/>
      <c r="J47" s="31"/>
      <c r="K47" s="35"/>
    </row>
    <row r="48" spans="1:11" x14ac:dyDescent="0.35">
      <c r="A48" s="28"/>
      <c r="B48" s="28"/>
      <c r="C48" s="58"/>
      <c r="D48" s="54"/>
      <c r="E48" s="6"/>
      <c r="F48" s="19"/>
      <c r="G48" s="24"/>
      <c r="H48" s="24"/>
      <c r="I48" s="31"/>
      <c r="J48" s="31"/>
      <c r="K48" s="35"/>
    </row>
    <row r="49" spans="1:54" x14ac:dyDescent="0.35">
      <c r="A49" s="28"/>
      <c r="B49" s="28"/>
      <c r="C49" s="58" t="s">
        <v>23</v>
      </c>
      <c r="D49" s="54"/>
      <c r="E49" s="6"/>
      <c r="F49" s="19"/>
      <c r="G49" s="24" t="s">
        <v>2</v>
      </c>
      <c r="H49" s="24" t="s">
        <v>2</v>
      </c>
      <c r="I49" s="31"/>
      <c r="J49" s="31"/>
      <c r="K49" s="35"/>
    </row>
    <row r="50" spans="1:54" x14ac:dyDescent="0.35">
      <c r="A50" s="28"/>
      <c r="B50" s="28"/>
      <c r="C50" s="58"/>
      <c r="D50" s="54"/>
      <c r="E50" s="6"/>
      <c r="F50" s="19"/>
      <c r="G50" s="24"/>
      <c r="H50" s="24"/>
      <c r="I50" s="31"/>
      <c r="J50" s="31"/>
      <c r="K50" s="35"/>
    </row>
    <row r="51" spans="1:54" x14ac:dyDescent="0.35">
      <c r="C51" s="59" t="s">
        <v>24</v>
      </c>
      <c r="D51" s="54"/>
      <c r="E51" s="6"/>
      <c r="F51" s="19"/>
      <c r="G51" s="24"/>
      <c r="H51" s="24"/>
      <c r="I51" s="31"/>
      <c r="J51" s="31"/>
      <c r="K51" s="35"/>
    </row>
    <row r="52" spans="1:54" x14ac:dyDescent="0.35">
      <c r="B52" s="8" t="s">
        <v>185</v>
      </c>
      <c r="C52" s="57" t="s">
        <v>186</v>
      </c>
      <c r="D52" s="54"/>
      <c r="E52" s="6"/>
      <c r="F52" s="19"/>
      <c r="G52" s="24">
        <v>3653.66</v>
      </c>
      <c r="H52" s="24">
        <v>99.79</v>
      </c>
      <c r="I52" s="31"/>
      <c r="J52" s="31"/>
      <c r="K52" s="35"/>
    </row>
    <row r="53" spans="1:54" x14ac:dyDescent="0.35">
      <c r="C53" s="58" t="s">
        <v>174</v>
      </c>
      <c r="D53" s="54"/>
      <c r="E53" s="6"/>
      <c r="F53" s="19"/>
      <c r="G53" s="25">
        <v>3653.66</v>
      </c>
      <c r="H53" s="25">
        <v>99.79</v>
      </c>
      <c r="I53" s="31"/>
      <c r="J53" s="31"/>
      <c r="K53" s="35"/>
    </row>
    <row r="54" spans="1:54" x14ac:dyDescent="0.35">
      <c r="C54" s="57"/>
      <c r="D54" s="54"/>
      <c r="E54" s="6"/>
      <c r="F54" s="19"/>
      <c r="G54" s="24"/>
      <c r="H54" s="24"/>
      <c r="I54" s="31"/>
      <c r="J54" s="31"/>
      <c r="K54" s="35"/>
    </row>
    <row r="55" spans="1:54" x14ac:dyDescent="0.35">
      <c r="A55" s="10"/>
      <c r="B55" s="28"/>
      <c r="C55" s="58" t="s">
        <v>25</v>
      </c>
      <c r="D55" s="54"/>
      <c r="E55" s="6"/>
      <c r="F55" s="19"/>
      <c r="G55" s="24"/>
      <c r="H55" s="24"/>
      <c r="I55" s="31"/>
      <c r="J55" s="31"/>
      <c r="K55" s="35"/>
    </row>
    <row r="56" spans="1:54" s="2" customFormat="1" ht="13.5" x14ac:dyDescent="0.35">
      <c r="A56" s="28"/>
      <c r="B56" s="28"/>
      <c r="C56" s="57" t="s">
        <v>4819</v>
      </c>
      <c r="D56" s="54"/>
      <c r="E56" s="6"/>
      <c r="F56" s="19"/>
      <c r="G56" s="24" t="s">
        <v>2</v>
      </c>
      <c r="H56" s="24" t="s">
        <v>2</v>
      </c>
      <c r="I56" s="31"/>
      <c r="J56" s="31"/>
      <c r="K56" s="35"/>
      <c r="L56" s="3"/>
      <c r="AI56" s="3"/>
      <c r="AV56" s="3"/>
      <c r="AX56" s="3"/>
      <c r="BB56" s="3"/>
    </row>
    <row r="57" spans="1:54" x14ac:dyDescent="0.35">
      <c r="B57" s="8"/>
      <c r="C57" s="57" t="s">
        <v>187</v>
      </c>
      <c r="D57" s="54"/>
      <c r="E57" s="6"/>
      <c r="F57" s="19"/>
      <c r="G57" s="24">
        <v>7.61</v>
      </c>
      <c r="H57" s="24">
        <v>0.21</v>
      </c>
      <c r="I57" s="31"/>
      <c r="J57" s="31"/>
      <c r="K57" s="35"/>
    </row>
    <row r="58" spans="1:54" x14ac:dyDescent="0.35">
      <c r="C58" s="58" t="s">
        <v>174</v>
      </c>
      <c r="D58" s="54"/>
      <c r="E58" s="6"/>
      <c r="F58" s="19"/>
      <c r="G58" s="25">
        <v>7.61</v>
      </c>
      <c r="H58" s="25">
        <v>0.21</v>
      </c>
      <c r="I58" s="31"/>
      <c r="J58" s="31"/>
      <c r="K58" s="35"/>
    </row>
    <row r="59" spans="1:54" x14ac:dyDescent="0.35">
      <c r="C59" s="57"/>
      <c r="D59" s="54"/>
      <c r="E59" s="6"/>
      <c r="F59" s="19"/>
      <c r="G59" s="24"/>
      <c r="H59" s="24"/>
      <c r="I59" s="31"/>
      <c r="J59" s="31"/>
      <c r="K59" s="35"/>
    </row>
    <row r="60" spans="1:54" x14ac:dyDescent="0.35">
      <c r="C60" s="60" t="s">
        <v>188</v>
      </c>
      <c r="D60" s="55"/>
      <c r="E60" s="5"/>
      <c r="F60" s="20"/>
      <c r="G60" s="26">
        <v>3661.27</v>
      </c>
      <c r="H60" s="26">
        <v>100</v>
      </c>
      <c r="I60" s="32"/>
      <c r="J60" s="32"/>
      <c r="K60" s="36"/>
    </row>
    <row r="63" spans="1:54" x14ac:dyDescent="0.35">
      <c r="C63" s="1" t="s">
        <v>189</v>
      </c>
    </row>
    <row r="64" spans="1:54" x14ac:dyDescent="0.35">
      <c r="C64" s="37" t="s">
        <v>190</v>
      </c>
      <c r="D64" s="37"/>
      <c r="E64" s="37"/>
      <c r="F64" s="37"/>
      <c r="G64" s="37"/>
      <c r="H64" s="37"/>
      <c r="I64" s="37"/>
      <c r="J64" s="37"/>
      <c r="K64" s="37"/>
    </row>
    <row r="65" spans="3:11" x14ac:dyDescent="0.35">
      <c r="C65" s="2" t="s">
        <v>191</v>
      </c>
    </row>
    <row r="66" spans="3:11" x14ac:dyDescent="0.35">
      <c r="C66" s="2" t="s">
        <v>192</v>
      </c>
    </row>
    <row r="67" spans="3:11" ht="30" customHeight="1" x14ac:dyDescent="0.35">
      <c r="C67" s="83" t="s">
        <v>193</v>
      </c>
      <c r="D67" s="84"/>
      <c r="E67" s="84"/>
      <c r="F67" s="84"/>
      <c r="G67" s="84"/>
      <c r="H67" s="84"/>
      <c r="I67" s="84"/>
      <c r="J67" s="84"/>
      <c r="K67" s="84"/>
    </row>
    <row r="68" spans="3:11" x14ac:dyDescent="0.35">
      <c r="C68" s="2" t="s">
        <v>194</v>
      </c>
    </row>
    <row r="70" spans="3:11" x14ac:dyDescent="0.35">
      <c r="C70" s="80" t="s">
        <v>4901</v>
      </c>
      <c r="E70" s="80" t="s">
        <v>4902</v>
      </c>
      <c r="F70" s="81"/>
    </row>
    <row r="71" spans="3:11" x14ac:dyDescent="0.35">
      <c r="E71" s="2" t="s">
        <v>4961</v>
      </c>
    </row>
  </sheetData>
  <mergeCells count="1">
    <mergeCell ref="C67:K67"/>
  </mergeCells>
  <hyperlinks>
    <hyperlink ref="J2" location="'Index'!A1" display="'Index'!A1" xr:uid="{3E0C0AA2-43F9-4D4A-954E-4F35DAC4DFAC}"/>
  </hyperlinks>
  <pageMargins left="0.7" right="0.7" top="0.75" bottom="0.75" header="0.3" footer="0.3"/>
  <pageSetup orientation="portrait" horizontalDpi="4294967293"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B382F-5F4C-4BD0-8CCB-C170404FE378}">
  <sheetPr codeName="Sheet1113"/>
  <dimension ref="A1:IV121"/>
  <sheetViews>
    <sheetView showGridLines="0" zoomScale="90" zoomScaleNormal="90" workbookViewId="0">
      <pane ySplit="6" topLeftCell="A101"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4449</v>
      </c>
      <c r="J2" s="38" t="s">
        <v>4601</v>
      </c>
    </row>
    <row r="3" spans="1:54" ht="16" x14ac:dyDescent="0.4">
      <c r="C3" s="1" t="s">
        <v>28</v>
      </c>
      <c r="D3" s="21" t="s">
        <v>4450</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337</v>
      </c>
      <c r="C10" s="57" t="s">
        <v>338</v>
      </c>
      <c r="D10" s="54" t="s">
        <v>339</v>
      </c>
      <c r="E10" s="6" t="s">
        <v>47</v>
      </c>
      <c r="F10" s="19">
        <v>437786</v>
      </c>
      <c r="G10" s="24">
        <v>2529.75</v>
      </c>
      <c r="H10" s="24">
        <v>2.4</v>
      </c>
      <c r="I10" s="31"/>
      <c r="J10" s="31"/>
      <c r="K10" s="35"/>
    </row>
    <row r="11" spans="1:54" x14ac:dyDescent="0.35">
      <c r="B11" s="8" t="s">
        <v>386</v>
      </c>
      <c r="C11" s="57" t="s">
        <v>387</v>
      </c>
      <c r="D11" s="54" t="s">
        <v>388</v>
      </c>
      <c r="E11" s="6" t="s">
        <v>47</v>
      </c>
      <c r="F11" s="19">
        <v>146471</v>
      </c>
      <c r="G11" s="24">
        <v>2508.02</v>
      </c>
      <c r="H11" s="24">
        <v>2.37</v>
      </c>
      <c r="I11" s="31"/>
      <c r="J11" s="31"/>
      <c r="K11" s="35"/>
    </row>
    <row r="12" spans="1:54" x14ac:dyDescent="0.35">
      <c r="B12" s="8" t="s">
        <v>1027</v>
      </c>
      <c r="C12" s="57" t="s">
        <v>1028</v>
      </c>
      <c r="D12" s="54" t="s">
        <v>1029</v>
      </c>
      <c r="E12" s="6" t="s">
        <v>1030</v>
      </c>
      <c r="F12" s="19">
        <v>809939</v>
      </c>
      <c r="G12" s="24">
        <v>2494.61</v>
      </c>
      <c r="H12" s="24">
        <v>2.36</v>
      </c>
      <c r="I12" s="31"/>
      <c r="J12" s="31"/>
      <c r="K12" s="35"/>
    </row>
    <row r="13" spans="1:54" x14ac:dyDescent="0.35">
      <c r="B13" s="8" t="s">
        <v>64</v>
      </c>
      <c r="C13" s="57" t="s">
        <v>65</v>
      </c>
      <c r="D13" s="54" t="s">
        <v>66</v>
      </c>
      <c r="E13" s="6" t="s">
        <v>43</v>
      </c>
      <c r="F13" s="19">
        <v>295991</v>
      </c>
      <c r="G13" s="24">
        <v>2483.2199999999998</v>
      </c>
      <c r="H13" s="24">
        <v>2.35</v>
      </c>
      <c r="I13" s="31"/>
      <c r="J13" s="31"/>
      <c r="K13" s="35"/>
    </row>
    <row r="14" spans="1:54" x14ac:dyDescent="0.35">
      <c r="B14" s="8" t="s">
        <v>931</v>
      </c>
      <c r="C14" s="57" t="s">
        <v>932</v>
      </c>
      <c r="D14" s="54" t="s">
        <v>933</v>
      </c>
      <c r="E14" s="6" t="s">
        <v>47</v>
      </c>
      <c r="F14" s="19">
        <v>131727</v>
      </c>
      <c r="G14" s="24">
        <v>2434.38</v>
      </c>
      <c r="H14" s="24">
        <v>2.2999999999999998</v>
      </c>
      <c r="I14" s="31"/>
      <c r="J14" s="31"/>
      <c r="K14" s="35"/>
    </row>
    <row r="15" spans="1:54" x14ac:dyDescent="0.35">
      <c r="B15" s="8" t="s">
        <v>40</v>
      </c>
      <c r="C15" s="57" t="s">
        <v>41</v>
      </c>
      <c r="D15" s="54" t="s">
        <v>42</v>
      </c>
      <c r="E15" s="6" t="s">
        <v>43</v>
      </c>
      <c r="F15" s="19">
        <v>131936</v>
      </c>
      <c r="G15" s="24">
        <v>2369.64</v>
      </c>
      <c r="H15" s="24">
        <v>2.2400000000000002</v>
      </c>
      <c r="I15" s="31"/>
      <c r="J15" s="31"/>
      <c r="K15" s="35"/>
    </row>
    <row r="16" spans="1:54" x14ac:dyDescent="0.35">
      <c r="B16" s="8" t="s">
        <v>51</v>
      </c>
      <c r="C16" s="57" t="s">
        <v>52</v>
      </c>
      <c r="D16" s="54" t="s">
        <v>53</v>
      </c>
      <c r="E16" s="6" t="s">
        <v>47</v>
      </c>
      <c r="F16" s="19">
        <v>54915</v>
      </c>
      <c r="G16" s="24">
        <v>2345.34</v>
      </c>
      <c r="H16" s="24">
        <v>2.2200000000000002</v>
      </c>
      <c r="I16" s="31"/>
      <c r="J16" s="31"/>
      <c r="K16" s="35"/>
    </row>
    <row r="17" spans="2:11" x14ac:dyDescent="0.35">
      <c r="B17" s="8" t="s">
        <v>94</v>
      </c>
      <c r="C17" s="57" t="s">
        <v>95</v>
      </c>
      <c r="D17" s="54" t="s">
        <v>96</v>
      </c>
      <c r="E17" s="6" t="s">
        <v>74</v>
      </c>
      <c r="F17" s="19">
        <v>47947</v>
      </c>
      <c r="G17" s="24">
        <v>2316.73</v>
      </c>
      <c r="H17" s="24">
        <v>2.19</v>
      </c>
      <c r="I17" s="31"/>
      <c r="J17" s="31"/>
      <c r="K17" s="35"/>
    </row>
    <row r="18" spans="2:11" x14ac:dyDescent="0.35">
      <c r="B18" s="8" t="s">
        <v>1038</v>
      </c>
      <c r="C18" s="57" t="s">
        <v>1039</v>
      </c>
      <c r="D18" s="54" t="s">
        <v>1040</v>
      </c>
      <c r="E18" s="6" t="s">
        <v>195</v>
      </c>
      <c r="F18" s="19">
        <v>238879</v>
      </c>
      <c r="G18" s="24">
        <v>2307.5700000000002</v>
      </c>
      <c r="H18" s="24">
        <v>2.1800000000000002</v>
      </c>
      <c r="I18" s="31"/>
      <c r="J18" s="31"/>
      <c r="K18" s="35"/>
    </row>
    <row r="19" spans="2:11" x14ac:dyDescent="0.35">
      <c r="B19" s="8" t="s">
        <v>48</v>
      </c>
      <c r="C19" s="57" t="s">
        <v>49</v>
      </c>
      <c r="D19" s="54" t="s">
        <v>50</v>
      </c>
      <c r="E19" s="6" t="s">
        <v>43</v>
      </c>
      <c r="F19" s="19">
        <v>177323</v>
      </c>
      <c r="G19" s="24">
        <v>2305.38</v>
      </c>
      <c r="H19" s="24">
        <v>2.1800000000000002</v>
      </c>
      <c r="I19" s="31"/>
      <c r="J19" s="31"/>
      <c r="K19" s="35"/>
    </row>
    <row r="20" spans="2:11" x14ac:dyDescent="0.35">
      <c r="B20" s="8" t="s">
        <v>54</v>
      </c>
      <c r="C20" s="57" t="s">
        <v>55</v>
      </c>
      <c r="D20" s="54" t="s">
        <v>56</v>
      </c>
      <c r="E20" s="6" t="s">
        <v>57</v>
      </c>
      <c r="F20" s="19">
        <v>61871</v>
      </c>
      <c r="G20" s="24">
        <v>2304.5700000000002</v>
      </c>
      <c r="H20" s="24">
        <v>2.1800000000000002</v>
      </c>
      <c r="I20" s="31"/>
      <c r="J20" s="31"/>
      <c r="K20" s="35"/>
    </row>
    <row r="21" spans="2:11" x14ac:dyDescent="0.35">
      <c r="B21" s="8" t="s">
        <v>44</v>
      </c>
      <c r="C21" s="57" t="s">
        <v>45</v>
      </c>
      <c r="D21" s="54" t="s">
        <v>46</v>
      </c>
      <c r="E21" s="6" t="s">
        <v>47</v>
      </c>
      <c r="F21" s="19">
        <v>123883</v>
      </c>
      <c r="G21" s="24">
        <v>2301.56</v>
      </c>
      <c r="H21" s="24">
        <v>2.1800000000000002</v>
      </c>
      <c r="I21" s="31"/>
      <c r="J21" s="31"/>
      <c r="K21" s="35"/>
    </row>
    <row r="22" spans="2:11" x14ac:dyDescent="0.35">
      <c r="B22" s="8" t="s">
        <v>211</v>
      </c>
      <c r="C22" s="57" t="s">
        <v>212</v>
      </c>
      <c r="D22" s="54" t="s">
        <v>213</v>
      </c>
      <c r="E22" s="6" t="s">
        <v>70</v>
      </c>
      <c r="F22" s="19">
        <v>88183</v>
      </c>
      <c r="G22" s="24">
        <v>2298.27</v>
      </c>
      <c r="H22" s="24">
        <v>2.1800000000000002</v>
      </c>
      <c r="I22" s="31"/>
      <c r="J22" s="31"/>
      <c r="K22" s="35"/>
    </row>
    <row r="23" spans="2:11" x14ac:dyDescent="0.35">
      <c r="B23" s="8" t="s">
        <v>377</v>
      </c>
      <c r="C23" s="57" t="s">
        <v>378</v>
      </c>
      <c r="D23" s="54" t="s">
        <v>379</v>
      </c>
      <c r="E23" s="6" t="s">
        <v>74</v>
      </c>
      <c r="F23" s="19">
        <v>75937</v>
      </c>
      <c r="G23" s="24">
        <v>2252.37</v>
      </c>
      <c r="H23" s="24">
        <v>2.13</v>
      </c>
      <c r="I23" s="31"/>
      <c r="J23" s="31"/>
      <c r="K23" s="35"/>
    </row>
    <row r="24" spans="2:11" x14ac:dyDescent="0.35">
      <c r="B24" s="8" t="s">
        <v>1050</v>
      </c>
      <c r="C24" s="57" t="s">
        <v>1051</v>
      </c>
      <c r="D24" s="54" t="s">
        <v>1052</v>
      </c>
      <c r="E24" s="6" t="s">
        <v>146</v>
      </c>
      <c r="F24" s="19">
        <v>32913</v>
      </c>
      <c r="G24" s="24">
        <v>2247.6</v>
      </c>
      <c r="H24" s="24">
        <v>2.13</v>
      </c>
      <c r="I24" s="31"/>
      <c r="J24" s="31"/>
      <c r="K24" s="35"/>
    </row>
    <row r="25" spans="2:11" x14ac:dyDescent="0.35">
      <c r="B25" s="8" t="s">
        <v>454</v>
      </c>
      <c r="C25" s="57" t="s">
        <v>455</v>
      </c>
      <c r="D25" s="54" t="s">
        <v>456</v>
      </c>
      <c r="E25" s="6" t="s">
        <v>81</v>
      </c>
      <c r="F25" s="19">
        <v>125524</v>
      </c>
      <c r="G25" s="24">
        <v>2235.46</v>
      </c>
      <c r="H25" s="24">
        <v>2.12</v>
      </c>
      <c r="I25" s="31"/>
      <c r="J25" s="31"/>
      <c r="K25" s="35"/>
    </row>
    <row r="26" spans="2:11" x14ac:dyDescent="0.35">
      <c r="B26" s="8" t="s">
        <v>67</v>
      </c>
      <c r="C26" s="57" t="s">
        <v>68</v>
      </c>
      <c r="D26" s="54" t="s">
        <v>69</v>
      </c>
      <c r="E26" s="6" t="s">
        <v>70</v>
      </c>
      <c r="F26" s="19">
        <v>19870</v>
      </c>
      <c r="G26" s="24">
        <v>2225.87</v>
      </c>
      <c r="H26" s="24">
        <v>2.11</v>
      </c>
      <c r="I26" s="31"/>
      <c r="J26" s="31"/>
      <c r="K26" s="35"/>
    </row>
    <row r="27" spans="2:11" x14ac:dyDescent="0.35">
      <c r="B27" s="8" t="s">
        <v>392</v>
      </c>
      <c r="C27" s="57" t="s">
        <v>393</v>
      </c>
      <c r="D27" s="54" t="s">
        <v>394</v>
      </c>
      <c r="E27" s="6" t="s">
        <v>81</v>
      </c>
      <c r="F27" s="19">
        <v>142857</v>
      </c>
      <c r="G27" s="24">
        <v>2191.2800000000002</v>
      </c>
      <c r="H27" s="24">
        <v>2.0699999999999998</v>
      </c>
      <c r="I27" s="31"/>
      <c r="J27" s="31"/>
      <c r="K27" s="35"/>
    </row>
    <row r="28" spans="2:11" x14ac:dyDescent="0.35">
      <c r="B28" s="8" t="s">
        <v>61</v>
      </c>
      <c r="C28" s="57" t="s">
        <v>62</v>
      </c>
      <c r="D28" s="54" t="s">
        <v>63</v>
      </c>
      <c r="E28" s="6" t="s">
        <v>43</v>
      </c>
      <c r="F28" s="19">
        <v>123678</v>
      </c>
      <c r="G28" s="24">
        <v>2183.23</v>
      </c>
      <c r="H28" s="24">
        <v>2.0699999999999998</v>
      </c>
      <c r="I28" s="31"/>
      <c r="J28" s="31"/>
      <c r="K28" s="35"/>
    </row>
    <row r="29" spans="2:11" x14ac:dyDescent="0.35">
      <c r="B29" s="8" t="s">
        <v>255</v>
      </c>
      <c r="C29" s="57" t="s">
        <v>256</v>
      </c>
      <c r="D29" s="54" t="s">
        <v>257</v>
      </c>
      <c r="E29" s="6" t="s">
        <v>239</v>
      </c>
      <c r="F29" s="19">
        <v>133380</v>
      </c>
      <c r="G29" s="24">
        <v>2170.29</v>
      </c>
      <c r="H29" s="24">
        <v>2.0499999999999998</v>
      </c>
      <c r="I29" s="31"/>
      <c r="J29" s="31"/>
      <c r="K29" s="35"/>
    </row>
    <row r="30" spans="2:11" x14ac:dyDescent="0.35">
      <c r="B30" s="8" t="s">
        <v>252</v>
      </c>
      <c r="C30" s="57" t="s">
        <v>253</v>
      </c>
      <c r="D30" s="54" t="s">
        <v>254</v>
      </c>
      <c r="E30" s="6" t="s">
        <v>93</v>
      </c>
      <c r="F30" s="19">
        <v>453658</v>
      </c>
      <c r="G30" s="24">
        <v>2162.81</v>
      </c>
      <c r="H30" s="24">
        <v>2.0499999999999998</v>
      </c>
      <c r="I30" s="31"/>
      <c r="J30" s="31"/>
      <c r="K30" s="35"/>
    </row>
    <row r="31" spans="2:11" x14ac:dyDescent="0.35">
      <c r="B31" s="8" t="s">
        <v>86</v>
      </c>
      <c r="C31" s="57" t="s">
        <v>87</v>
      </c>
      <c r="D31" s="54" t="s">
        <v>88</v>
      </c>
      <c r="E31" s="6" t="s">
        <v>89</v>
      </c>
      <c r="F31" s="19">
        <v>327661</v>
      </c>
      <c r="G31" s="24">
        <v>2155.19</v>
      </c>
      <c r="H31" s="24">
        <v>2.04</v>
      </c>
      <c r="I31" s="31"/>
      <c r="J31" s="31"/>
      <c r="K31" s="35"/>
    </row>
    <row r="32" spans="2:11" x14ac:dyDescent="0.35">
      <c r="B32" s="8" t="s">
        <v>97</v>
      </c>
      <c r="C32" s="57" t="s">
        <v>98</v>
      </c>
      <c r="D32" s="54" t="s">
        <v>99</v>
      </c>
      <c r="E32" s="6" t="s">
        <v>100</v>
      </c>
      <c r="F32" s="19">
        <v>326716</v>
      </c>
      <c r="G32" s="24">
        <v>2143.91</v>
      </c>
      <c r="H32" s="24">
        <v>2.0299999999999998</v>
      </c>
      <c r="I32" s="31"/>
      <c r="J32" s="31"/>
      <c r="K32" s="35"/>
    </row>
    <row r="33" spans="2:11" x14ac:dyDescent="0.35">
      <c r="B33" s="8" t="s">
        <v>109</v>
      </c>
      <c r="C33" s="57" t="s">
        <v>110</v>
      </c>
      <c r="D33" s="54" t="s">
        <v>111</v>
      </c>
      <c r="E33" s="6" t="s">
        <v>112</v>
      </c>
      <c r="F33" s="19">
        <v>645365</v>
      </c>
      <c r="G33" s="24">
        <v>2125.83</v>
      </c>
      <c r="H33" s="24">
        <v>2.0099999999999998</v>
      </c>
      <c r="I33" s="31"/>
      <c r="J33" s="31"/>
      <c r="K33" s="35"/>
    </row>
    <row r="34" spans="2:11" x14ac:dyDescent="0.35">
      <c r="B34" s="8" t="s">
        <v>1047</v>
      </c>
      <c r="C34" s="57" t="s">
        <v>1048</v>
      </c>
      <c r="D34" s="54" t="s">
        <v>1049</v>
      </c>
      <c r="E34" s="6" t="s">
        <v>81</v>
      </c>
      <c r="F34" s="19">
        <v>175418</v>
      </c>
      <c r="G34" s="24">
        <v>2109.0500000000002</v>
      </c>
      <c r="H34" s="24">
        <v>2</v>
      </c>
      <c r="I34" s="31"/>
      <c r="J34" s="31"/>
      <c r="K34" s="35"/>
    </row>
    <row r="35" spans="2:11" x14ac:dyDescent="0.35">
      <c r="B35" s="8" t="s">
        <v>58</v>
      </c>
      <c r="C35" s="57" t="s">
        <v>59</v>
      </c>
      <c r="D35" s="54" t="s">
        <v>60</v>
      </c>
      <c r="E35" s="6" t="s">
        <v>43</v>
      </c>
      <c r="F35" s="19">
        <v>185088</v>
      </c>
      <c r="G35" s="24">
        <v>2103.15</v>
      </c>
      <c r="H35" s="24">
        <v>1.99</v>
      </c>
      <c r="I35" s="31"/>
      <c r="J35" s="31"/>
      <c r="K35" s="35"/>
    </row>
    <row r="36" spans="2:11" x14ac:dyDescent="0.35">
      <c r="B36" s="8" t="s">
        <v>325</v>
      </c>
      <c r="C36" s="57" t="s">
        <v>326</v>
      </c>
      <c r="D36" s="54" t="s">
        <v>327</v>
      </c>
      <c r="E36" s="6" t="s">
        <v>195</v>
      </c>
      <c r="F36" s="19">
        <v>1452128</v>
      </c>
      <c r="G36" s="24">
        <v>2098.91</v>
      </c>
      <c r="H36" s="24">
        <v>1.99</v>
      </c>
      <c r="I36" s="31"/>
      <c r="J36" s="31"/>
      <c r="K36" s="35"/>
    </row>
    <row r="37" spans="2:11" x14ac:dyDescent="0.35">
      <c r="B37" s="8" t="s">
        <v>789</v>
      </c>
      <c r="C37" s="57" t="s">
        <v>790</v>
      </c>
      <c r="D37" s="54" t="s">
        <v>791</v>
      </c>
      <c r="E37" s="6" t="s">
        <v>135</v>
      </c>
      <c r="F37" s="19">
        <v>30830</v>
      </c>
      <c r="G37" s="24">
        <v>2095.02</v>
      </c>
      <c r="H37" s="24">
        <v>1.98</v>
      </c>
      <c r="I37" s="31"/>
      <c r="J37" s="31"/>
      <c r="K37" s="35"/>
    </row>
    <row r="38" spans="2:11" x14ac:dyDescent="0.35">
      <c r="B38" s="8" t="s">
        <v>810</v>
      </c>
      <c r="C38" s="57" t="s">
        <v>811</v>
      </c>
      <c r="D38" s="54" t="s">
        <v>812</v>
      </c>
      <c r="E38" s="6" t="s">
        <v>128</v>
      </c>
      <c r="F38" s="19">
        <v>62811</v>
      </c>
      <c r="G38" s="24">
        <v>2040.73</v>
      </c>
      <c r="H38" s="24">
        <v>1.93</v>
      </c>
      <c r="I38" s="31"/>
      <c r="J38" s="31"/>
      <c r="K38" s="35"/>
    </row>
    <row r="39" spans="2:11" x14ac:dyDescent="0.35">
      <c r="B39" s="8" t="s">
        <v>71</v>
      </c>
      <c r="C39" s="57" t="s">
        <v>72</v>
      </c>
      <c r="D39" s="54" t="s">
        <v>73</v>
      </c>
      <c r="E39" s="6" t="s">
        <v>74</v>
      </c>
      <c r="F39" s="19">
        <v>18362</v>
      </c>
      <c r="G39" s="24">
        <v>2033.44</v>
      </c>
      <c r="H39" s="24">
        <v>1.93</v>
      </c>
      <c r="I39" s="31"/>
      <c r="J39" s="31"/>
      <c r="K39" s="35"/>
    </row>
    <row r="40" spans="2:11" x14ac:dyDescent="0.35">
      <c r="B40" s="8" t="s">
        <v>82</v>
      </c>
      <c r="C40" s="57" t="s">
        <v>83</v>
      </c>
      <c r="D40" s="54" t="s">
        <v>84</v>
      </c>
      <c r="E40" s="6" t="s">
        <v>85</v>
      </c>
      <c r="F40" s="19">
        <v>157111</v>
      </c>
      <c r="G40" s="24">
        <v>2030.19</v>
      </c>
      <c r="H40" s="24">
        <v>1.92</v>
      </c>
      <c r="I40" s="31"/>
      <c r="J40" s="31"/>
      <c r="K40" s="35"/>
    </row>
    <row r="41" spans="2:11" x14ac:dyDescent="0.35">
      <c r="B41" s="8" t="s">
        <v>532</v>
      </c>
      <c r="C41" s="57" t="s">
        <v>533</v>
      </c>
      <c r="D41" s="54" t="s">
        <v>534</v>
      </c>
      <c r="E41" s="6" t="s">
        <v>116</v>
      </c>
      <c r="F41" s="19">
        <v>30791</v>
      </c>
      <c r="G41" s="24">
        <v>2024.79</v>
      </c>
      <c r="H41" s="24">
        <v>1.92</v>
      </c>
      <c r="I41" s="31"/>
      <c r="J41" s="31"/>
      <c r="K41" s="35"/>
    </row>
    <row r="42" spans="2:11" x14ac:dyDescent="0.35">
      <c r="B42" s="8" t="s">
        <v>411</v>
      </c>
      <c r="C42" s="57" t="s">
        <v>412</v>
      </c>
      <c r="D42" s="54" t="s">
        <v>413</v>
      </c>
      <c r="E42" s="6" t="s">
        <v>85</v>
      </c>
      <c r="F42" s="19">
        <v>690892</v>
      </c>
      <c r="G42" s="24">
        <v>2018.1</v>
      </c>
      <c r="H42" s="24">
        <v>1.91</v>
      </c>
      <c r="I42" s="31"/>
      <c r="J42" s="31"/>
      <c r="K42" s="35"/>
    </row>
    <row r="43" spans="2:11" x14ac:dyDescent="0.35">
      <c r="B43" s="8" t="s">
        <v>407</v>
      </c>
      <c r="C43" s="57" t="s">
        <v>408</v>
      </c>
      <c r="D43" s="54" t="s">
        <v>409</v>
      </c>
      <c r="E43" s="6" t="s">
        <v>410</v>
      </c>
      <c r="F43" s="19">
        <v>785919</v>
      </c>
      <c r="G43" s="24">
        <v>2017.45</v>
      </c>
      <c r="H43" s="24">
        <v>1.91</v>
      </c>
      <c r="I43" s="31"/>
      <c r="J43" s="31"/>
      <c r="K43" s="35"/>
    </row>
    <row r="44" spans="2:11" x14ac:dyDescent="0.35">
      <c r="B44" s="8" t="s">
        <v>1044</v>
      </c>
      <c r="C44" s="57" t="s">
        <v>1045</v>
      </c>
      <c r="D44" s="54" t="s">
        <v>1046</v>
      </c>
      <c r="E44" s="6" t="s">
        <v>116</v>
      </c>
      <c r="F44" s="19">
        <v>66621</v>
      </c>
      <c r="G44" s="24">
        <v>2011.72</v>
      </c>
      <c r="H44" s="24">
        <v>1.9</v>
      </c>
      <c r="I44" s="31"/>
      <c r="J44" s="31"/>
      <c r="K44" s="35"/>
    </row>
    <row r="45" spans="2:11" x14ac:dyDescent="0.35">
      <c r="B45" s="8" t="s">
        <v>90</v>
      </c>
      <c r="C45" s="57" t="s">
        <v>91</v>
      </c>
      <c r="D45" s="54" t="s">
        <v>92</v>
      </c>
      <c r="E45" s="6" t="s">
        <v>93</v>
      </c>
      <c r="F45" s="19">
        <v>79614</v>
      </c>
      <c r="G45" s="24">
        <v>1987.28</v>
      </c>
      <c r="H45" s="24">
        <v>1.88</v>
      </c>
      <c r="I45" s="31"/>
      <c r="J45" s="31"/>
      <c r="K45" s="35"/>
    </row>
    <row r="46" spans="2:11" x14ac:dyDescent="0.35">
      <c r="B46" s="8" t="s">
        <v>1021</v>
      </c>
      <c r="C46" s="57" t="s">
        <v>1022</v>
      </c>
      <c r="D46" s="54" t="s">
        <v>1023</v>
      </c>
      <c r="E46" s="6" t="s">
        <v>112</v>
      </c>
      <c r="F46" s="19">
        <v>538382</v>
      </c>
      <c r="G46" s="24">
        <v>1957.83</v>
      </c>
      <c r="H46" s="24">
        <v>1.85</v>
      </c>
      <c r="I46" s="31"/>
      <c r="J46" s="31"/>
      <c r="K46" s="35"/>
    </row>
    <row r="47" spans="2:11" x14ac:dyDescent="0.35">
      <c r="B47" s="8" t="s">
        <v>512</v>
      </c>
      <c r="C47" s="57" t="s">
        <v>513</v>
      </c>
      <c r="D47" s="54" t="s">
        <v>514</v>
      </c>
      <c r="E47" s="6" t="s">
        <v>324</v>
      </c>
      <c r="F47" s="19">
        <v>87026</v>
      </c>
      <c r="G47" s="24">
        <v>1944.73</v>
      </c>
      <c r="H47" s="24">
        <v>1.84</v>
      </c>
      <c r="I47" s="31"/>
      <c r="J47" s="31"/>
      <c r="K47" s="35"/>
    </row>
    <row r="48" spans="2:11" x14ac:dyDescent="0.35">
      <c r="B48" s="8" t="s">
        <v>1034</v>
      </c>
      <c r="C48" s="57" t="s">
        <v>1035</v>
      </c>
      <c r="D48" s="54" t="s">
        <v>1036</v>
      </c>
      <c r="E48" s="6" t="s">
        <v>1037</v>
      </c>
      <c r="F48" s="19">
        <v>464558</v>
      </c>
      <c r="G48" s="24">
        <v>1934.42</v>
      </c>
      <c r="H48" s="24">
        <v>1.83</v>
      </c>
      <c r="I48" s="31"/>
      <c r="J48" s="31"/>
      <c r="K48" s="35"/>
    </row>
    <row r="49" spans="2:11" x14ac:dyDescent="0.35">
      <c r="B49" s="8" t="s">
        <v>1041</v>
      </c>
      <c r="C49" s="57" t="s">
        <v>1042</v>
      </c>
      <c r="D49" s="54" t="s">
        <v>1043</v>
      </c>
      <c r="E49" s="6" t="s">
        <v>116</v>
      </c>
      <c r="F49" s="19">
        <v>121743</v>
      </c>
      <c r="G49" s="24">
        <v>1923.48</v>
      </c>
      <c r="H49" s="24">
        <v>1.82</v>
      </c>
      <c r="I49" s="31"/>
      <c r="J49" s="31"/>
      <c r="K49" s="35"/>
    </row>
    <row r="50" spans="2:11" x14ac:dyDescent="0.35">
      <c r="B50" s="8" t="s">
        <v>538</v>
      </c>
      <c r="C50" s="57" t="s">
        <v>539</v>
      </c>
      <c r="D50" s="54" t="s">
        <v>540</v>
      </c>
      <c r="E50" s="6" t="s">
        <v>541</v>
      </c>
      <c r="F50" s="19">
        <v>161585</v>
      </c>
      <c r="G50" s="24">
        <v>1922.94</v>
      </c>
      <c r="H50" s="24">
        <v>1.82</v>
      </c>
      <c r="I50" s="31"/>
      <c r="J50" s="31"/>
      <c r="K50" s="35"/>
    </row>
    <row r="51" spans="2:11" x14ac:dyDescent="0.35">
      <c r="B51" s="8" t="s">
        <v>380</v>
      </c>
      <c r="C51" s="57" t="s">
        <v>381</v>
      </c>
      <c r="D51" s="54" t="s">
        <v>382</v>
      </c>
      <c r="E51" s="6" t="s">
        <v>74</v>
      </c>
      <c r="F51" s="19">
        <v>243585</v>
      </c>
      <c r="G51" s="24">
        <v>1915.67</v>
      </c>
      <c r="H51" s="24">
        <v>1.81</v>
      </c>
      <c r="I51" s="31"/>
      <c r="J51" s="31"/>
      <c r="K51" s="35"/>
    </row>
    <row r="52" spans="2:11" x14ac:dyDescent="0.35">
      <c r="B52" s="8" t="s">
        <v>1053</v>
      </c>
      <c r="C52" s="57" t="s">
        <v>1054</v>
      </c>
      <c r="D52" s="54" t="s">
        <v>1055</v>
      </c>
      <c r="E52" s="6" t="s">
        <v>474</v>
      </c>
      <c r="F52" s="19">
        <v>197341</v>
      </c>
      <c r="G52" s="24">
        <v>1891.81</v>
      </c>
      <c r="H52" s="24">
        <v>1.79</v>
      </c>
      <c r="I52" s="31"/>
      <c r="J52" s="31"/>
      <c r="K52" s="35"/>
    </row>
    <row r="53" spans="2:11" x14ac:dyDescent="0.35">
      <c r="B53" s="8" t="s">
        <v>768</v>
      </c>
      <c r="C53" s="57" t="s">
        <v>769</v>
      </c>
      <c r="D53" s="54" t="s">
        <v>770</v>
      </c>
      <c r="E53" s="6" t="s">
        <v>324</v>
      </c>
      <c r="F53" s="19">
        <v>37986</v>
      </c>
      <c r="G53" s="24">
        <v>1876.95</v>
      </c>
      <c r="H53" s="24">
        <v>1.78</v>
      </c>
      <c r="I53" s="31"/>
      <c r="J53" s="31"/>
      <c r="K53" s="35"/>
    </row>
    <row r="54" spans="2:11" x14ac:dyDescent="0.35">
      <c r="B54" s="8" t="s">
        <v>1056</v>
      </c>
      <c r="C54" s="57" t="s">
        <v>1057</v>
      </c>
      <c r="D54" s="54" t="s">
        <v>1058</v>
      </c>
      <c r="E54" s="6" t="s">
        <v>1059</v>
      </c>
      <c r="F54" s="19">
        <v>75587</v>
      </c>
      <c r="G54" s="24">
        <v>1861.82</v>
      </c>
      <c r="H54" s="24">
        <v>1.76</v>
      </c>
      <c r="I54" s="31"/>
      <c r="J54" s="31"/>
      <c r="K54" s="35"/>
    </row>
    <row r="55" spans="2:11" x14ac:dyDescent="0.35">
      <c r="B55" s="8" t="s">
        <v>959</v>
      </c>
      <c r="C55" s="57" t="s">
        <v>960</v>
      </c>
      <c r="D55" s="54" t="s">
        <v>961</v>
      </c>
      <c r="E55" s="6" t="s">
        <v>74</v>
      </c>
      <c r="F55" s="19">
        <v>38557</v>
      </c>
      <c r="G55" s="24">
        <v>1835.97</v>
      </c>
      <c r="H55" s="24">
        <v>1.74</v>
      </c>
      <c r="I55" s="31"/>
      <c r="J55" s="31"/>
      <c r="K55" s="35"/>
    </row>
    <row r="56" spans="2:11" x14ac:dyDescent="0.35">
      <c r="B56" s="8" t="s">
        <v>280</v>
      </c>
      <c r="C56" s="57" t="s">
        <v>281</v>
      </c>
      <c r="D56" s="54" t="s">
        <v>282</v>
      </c>
      <c r="E56" s="6" t="s">
        <v>89</v>
      </c>
      <c r="F56" s="19">
        <v>125998</v>
      </c>
      <c r="G56" s="24">
        <v>1811.54</v>
      </c>
      <c r="H56" s="24">
        <v>1.72</v>
      </c>
      <c r="I56" s="31"/>
      <c r="J56" s="31"/>
      <c r="K56" s="35"/>
    </row>
    <row r="57" spans="2:11" x14ac:dyDescent="0.35">
      <c r="B57" s="8" t="s">
        <v>1024</v>
      </c>
      <c r="C57" s="57" t="s">
        <v>1025</v>
      </c>
      <c r="D57" s="54" t="s">
        <v>1026</v>
      </c>
      <c r="E57" s="6" t="s">
        <v>128</v>
      </c>
      <c r="F57" s="19">
        <v>72352</v>
      </c>
      <c r="G57" s="24">
        <v>1794.04</v>
      </c>
      <c r="H57" s="24">
        <v>1.7</v>
      </c>
      <c r="I57" s="31"/>
      <c r="J57" s="31"/>
      <c r="K57" s="35"/>
    </row>
    <row r="58" spans="2:11" x14ac:dyDescent="0.35">
      <c r="B58" s="8" t="s">
        <v>1031</v>
      </c>
      <c r="C58" s="57" t="s">
        <v>1032</v>
      </c>
      <c r="D58" s="54" t="s">
        <v>1033</v>
      </c>
      <c r="E58" s="6" t="s">
        <v>74</v>
      </c>
      <c r="F58" s="19">
        <v>18938</v>
      </c>
      <c r="G58" s="24">
        <v>1710.79</v>
      </c>
      <c r="H58" s="24">
        <v>1.62</v>
      </c>
      <c r="I58" s="31"/>
      <c r="J58" s="31"/>
      <c r="K58" s="35"/>
    </row>
    <row r="59" spans="2:11" x14ac:dyDescent="0.35">
      <c r="B59" s="8" t="s">
        <v>934</v>
      </c>
      <c r="C59" s="57" t="s">
        <v>935</v>
      </c>
      <c r="D59" s="54" t="s">
        <v>936</v>
      </c>
      <c r="E59" s="6" t="s">
        <v>43</v>
      </c>
      <c r="F59" s="19">
        <v>163042</v>
      </c>
      <c r="G59" s="24">
        <v>1623.65</v>
      </c>
      <c r="H59" s="24">
        <v>1.54</v>
      </c>
      <c r="I59" s="31"/>
      <c r="J59" s="31"/>
      <c r="K59" s="35"/>
    </row>
    <row r="60" spans="2:11" x14ac:dyDescent="0.35">
      <c r="C60" s="58" t="s">
        <v>174</v>
      </c>
      <c r="D60" s="54"/>
      <c r="E60" s="6"/>
      <c r="F60" s="19"/>
      <c r="G60" s="25">
        <v>105668.35</v>
      </c>
      <c r="H60" s="25">
        <v>100.02</v>
      </c>
      <c r="I60" s="31"/>
      <c r="J60" s="31"/>
      <c r="K60" s="35"/>
    </row>
    <row r="61" spans="2:11" x14ac:dyDescent="0.35">
      <c r="C61" s="57"/>
      <c r="D61" s="54"/>
      <c r="E61" s="6"/>
      <c r="F61" s="19"/>
      <c r="G61" s="24"/>
      <c r="H61" s="24"/>
      <c r="I61" s="31"/>
      <c r="J61" s="31"/>
      <c r="K61" s="35"/>
    </row>
    <row r="62" spans="2:11" x14ac:dyDescent="0.35">
      <c r="C62" s="58" t="s">
        <v>3</v>
      </c>
      <c r="D62" s="54"/>
      <c r="E62" s="6"/>
      <c r="F62" s="19"/>
      <c r="G62" s="24" t="s">
        <v>2</v>
      </c>
      <c r="H62" s="24" t="s">
        <v>2</v>
      </c>
      <c r="I62" s="31"/>
      <c r="J62" s="31"/>
      <c r="K62" s="35"/>
    </row>
    <row r="63" spans="2:11" x14ac:dyDescent="0.35">
      <c r="C63" s="57"/>
      <c r="D63" s="54"/>
      <c r="E63" s="6"/>
      <c r="F63" s="19"/>
      <c r="G63" s="24"/>
      <c r="H63" s="24"/>
      <c r="I63" s="31"/>
      <c r="J63" s="31"/>
      <c r="K63" s="35"/>
    </row>
    <row r="64" spans="2:11" x14ac:dyDescent="0.35">
      <c r="C64" s="58" t="s">
        <v>4</v>
      </c>
      <c r="D64" s="54"/>
      <c r="E64" s="6"/>
      <c r="F64" s="19"/>
      <c r="G64" s="24" t="s">
        <v>2</v>
      </c>
      <c r="H64" s="24" t="s">
        <v>2</v>
      </c>
      <c r="I64" s="31"/>
      <c r="J64" s="31"/>
      <c r="K64" s="35"/>
    </row>
    <row r="65" spans="3:11" x14ac:dyDescent="0.35">
      <c r="C65" s="57"/>
      <c r="D65" s="54"/>
      <c r="E65" s="6"/>
      <c r="F65" s="19"/>
      <c r="G65" s="24"/>
      <c r="H65" s="24"/>
      <c r="I65" s="31"/>
      <c r="J65" s="31"/>
      <c r="K65" s="35"/>
    </row>
    <row r="66" spans="3:11" x14ac:dyDescent="0.35">
      <c r="C66" s="58" t="s">
        <v>5</v>
      </c>
      <c r="D66" s="54"/>
      <c r="E66" s="6"/>
      <c r="F66" s="19"/>
      <c r="G66" s="24"/>
      <c r="H66" s="24"/>
      <c r="I66" s="31"/>
      <c r="J66" s="31"/>
      <c r="K66" s="35"/>
    </row>
    <row r="67" spans="3:11" x14ac:dyDescent="0.35">
      <c r="C67" s="57"/>
      <c r="D67" s="54"/>
      <c r="E67" s="6"/>
      <c r="F67" s="19"/>
      <c r="G67" s="24"/>
      <c r="H67" s="24"/>
      <c r="I67" s="31"/>
      <c r="J67" s="31"/>
      <c r="K67" s="35"/>
    </row>
    <row r="68" spans="3:11" x14ac:dyDescent="0.35">
      <c r="C68" s="58" t="s">
        <v>6</v>
      </c>
      <c r="D68" s="54"/>
      <c r="E68" s="6"/>
      <c r="F68" s="19"/>
      <c r="G68" s="24" t="s">
        <v>2</v>
      </c>
      <c r="H68" s="24" t="s">
        <v>2</v>
      </c>
      <c r="I68" s="31"/>
      <c r="J68" s="31"/>
      <c r="K68" s="35"/>
    </row>
    <row r="69" spans="3:11" x14ac:dyDescent="0.35">
      <c r="C69" s="57"/>
      <c r="D69" s="54"/>
      <c r="E69" s="6"/>
      <c r="F69" s="19"/>
      <c r="G69" s="24"/>
      <c r="H69" s="24"/>
      <c r="I69" s="31"/>
      <c r="J69" s="31"/>
      <c r="K69" s="35"/>
    </row>
    <row r="70" spans="3:11" x14ac:dyDescent="0.35">
      <c r="C70" s="58" t="s">
        <v>7</v>
      </c>
      <c r="D70" s="54"/>
      <c r="E70" s="6"/>
      <c r="F70" s="19"/>
      <c r="G70" s="24" t="s">
        <v>2</v>
      </c>
      <c r="H70" s="24" t="s">
        <v>2</v>
      </c>
      <c r="I70" s="31"/>
      <c r="J70" s="31"/>
      <c r="K70" s="35"/>
    </row>
    <row r="71" spans="3:11" x14ac:dyDescent="0.35">
      <c r="C71" s="57"/>
      <c r="D71" s="54"/>
      <c r="E71" s="6"/>
      <c r="F71" s="19"/>
      <c r="G71" s="24"/>
      <c r="H71" s="24"/>
      <c r="I71" s="31"/>
      <c r="J71" s="31"/>
      <c r="K71" s="35"/>
    </row>
    <row r="72" spans="3:11" x14ac:dyDescent="0.35">
      <c r="C72" s="58" t="s">
        <v>8</v>
      </c>
      <c r="D72" s="54"/>
      <c r="E72" s="6"/>
      <c r="F72" s="19"/>
      <c r="G72" s="24" t="s">
        <v>2</v>
      </c>
      <c r="H72" s="24" t="s">
        <v>2</v>
      </c>
      <c r="I72" s="31"/>
      <c r="J72" s="31"/>
      <c r="K72" s="35"/>
    </row>
    <row r="73" spans="3:11" x14ac:dyDescent="0.35">
      <c r="C73" s="57"/>
      <c r="D73" s="54"/>
      <c r="E73" s="6"/>
      <c r="F73" s="19"/>
      <c r="G73" s="24"/>
      <c r="H73" s="24"/>
      <c r="I73" s="31"/>
      <c r="J73" s="31"/>
      <c r="K73" s="35"/>
    </row>
    <row r="74" spans="3:11" x14ac:dyDescent="0.35">
      <c r="C74" s="58" t="s">
        <v>9</v>
      </c>
      <c r="D74" s="54"/>
      <c r="E74" s="6"/>
      <c r="F74" s="19"/>
      <c r="G74" s="24" t="s">
        <v>2</v>
      </c>
      <c r="H74" s="24" t="s">
        <v>2</v>
      </c>
      <c r="I74" s="31"/>
      <c r="J74" s="31"/>
      <c r="K74" s="35"/>
    </row>
    <row r="75" spans="3:11" x14ac:dyDescent="0.35">
      <c r="C75" s="57"/>
      <c r="D75" s="54"/>
      <c r="E75" s="6"/>
      <c r="F75" s="19"/>
      <c r="G75" s="24"/>
      <c r="H75" s="24"/>
      <c r="I75" s="31"/>
      <c r="J75" s="31"/>
      <c r="K75" s="35"/>
    </row>
    <row r="76" spans="3:11" x14ac:dyDescent="0.35">
      <c r="C76" s="58" t="s">
        <v>10</v>
      </c>
      <c r="D76" s="54"/>
      <c r="E76" s="6"/>
      <c r="F76" s="19"/>
      <c r="G76" s="24" t="s">
        <v>2</v>
      </c>
      <c r="H76" s="24" t="s">
        <v>2</v>
      </c>
      <c r="I76" s="31"/>
      <c r="J76" s="31"/>
      <c r="K76" s="35"/>
    </row>
    <row r="77" spans="3:11" x14ac:dyDescent="0.35">
      <c r="C77" s="57"/>
      <c r="D77" s="54"/>
      <c r="E77" s="6"/>
      <c r="F77" s="19"/>
      <c r="G77" s="24"/>
      <c r="H77" s="24"/>
      <c r="I77" s="31"/>
      <c r="J77" s="31"/>
      <c r="K77" s="35"/>
    </row>
    <row r="78" spans="3:11" x14ac:dyDescent="0.35">
      <c r="C78" s="58" t="s">
        <v>11</v>
      </c>
      <c r="D78" s="54"/>
      <c r="E78" s="6"/>
      <c r="F78" s="19"/>
      <c r="G78" s="24"/>
      <c r="H78" s="24"/>
      <c r="I78" s="31"/>
      <c r="J78" s="31"/>
      <c r="K78" s="35"/>
    </row>
    <row r="79" spans="3:11" x14ac:dyDescent="0.35">
      <c r="C79" s="57"/>
      <c r="D79" s="54"/>
      <c r="E79" s="6"/>
      <c r="F79" s="19"/>
      <c r="G79" s="24"/>
      <c r="H79" s="24"/>
      <c r="I79" s="31"/>
      <c r="J79" s="31"/>
      <c r="K79" s="35"/>
    </row>
    <row r="80" spans="3:11" x14ac:dyDescent="0.35">
      <c r="C80" s="58" t="s">
        <v>13</v>
      </c>
      <c r="D80" s="54"/>
      <c r="E80" s="6"/>
      <c r="F80" s="19"/>
      <c r="G80" s="24" t="s">
        <v>2</v>
      </c>
      <c r="H80" s="24" t="s">
        <v>2</v>
      </c>
      <c r="I80" s="31"/>
      <c r="J80" s="31"/>
      <c r="K80" s="35"/>
    </row>
    <row r="81" spans="1:11" x14ac:dyDescent="0.35">
      <c r="C81" s="57"/>
      <c r="D81" s="54"/>
      <c r="E81" s="6"/>
      <c r="F81" s="19"/>
      <c r="G81" s="24"/>
      <c r="H81" s="24"/>
      <c r="I81" s="31"/>
      <c r="J81" s="31"/>
      <c r="K81" s="35"/>
    </row>
    <row r="82" spans="1:11" x14ac:dyDescent="0.35">
      <c r="C82" s="58" t="s">
        <v>14</v>
      </c>
      <c r="D82" s="54"/>
      <c r="E82" s="6"/>
      <c r="F82" s="19"/>
      <c r="G82" s="24" t="s">
        <v>2</v>
      </c>
      <c r="H82" s="24" t="s">
        <v>2</v>
      </c>
      <c r="I82" s="31"/>
      <c r="J82" s="31"/>
      <c r="K82" s="35"/>
    </row>
    <row r="83" spans="1:11" x14ac:dyDescent="0.35">
      <c r="C83" s="57"/>
      <c r="D83" s="54"/>
      <c r="E83" s="6"/>
      <c r="F83" s="19"/>
      <c r="G83" s="24"/>
      <c r="H83" s="24"/>
      <c r="I83" s="31"/>
      <c r="J83" s="31"/>
      <c r="K83" s="35"/>
    </row>
    <row r="84" spans="1:11" x14ac:dyDescent="0.35">
      <c r="C84" s="58" t="s">
        <v>15</v>
      </c>
      <c r="D84" s="54"/>
      <c r="E84" s="6"/>
      <c r="F84" s="19"/>
      <c r="G84" s="24" t="s">
        <v>2</v>
      </c>
      <c r="H84" s="24" t="s">
        <v>2</v>
      </c>
      <c r="I84" s="31"/>
      <c r="J84" s="31"/>
      <c r="K84" s="35"/>
    </row>
    <row r="85" spans="1:11" x14ac:dyDescent="0.35">
      <c r="C85" s="57"/>
      <c r="D85" s="54"/>
      <c r="E85" s="6"/>
      <c r="F85" s="19"/>
      <c r="G85" s="24"/>
      <c r="H85" s="24"/>
      <c r="I85" s="31"/>
      <c r="J85" s="31"/>
      <c r="K85" s="35"/>
    </row>
    <row r="86" spans="1:11" x14ac:dyDescent="0.35">
      <c r="C86" s="58" t="s">
        <v>16</v>
      </c>
      <c r="D86" s="54"/>
      <c r="E86" s="6"/>
      <c r="F86" s="19"/>
      <c r="G86" s="24" t="s">
        <v>2</v>
      </c>
      <c r="H86" s="24" t="s">
        <v>2</v>
      </c>
      <c r="I86" s="31"/>
      <c r="J86" s="31"/>
      <c r="K86" s="35"/>
    </row>
    <row r="87" spans="1:11" x14ac:dyDescent="0.35">
      <c r="C87" s="57"/>
      <c r="D87" s="54"/>
      <c r="E87" s="6"/>
      <c r="F87" s="19"/>
      <c r="G87" s="24"/>
      <c r="H87" s="24"/>
      <c r="I87" s="31"/>
      <c r="J87" s="31"/>
      <c r="K87" s="35"/>
    </row>
    <row r="88" spans="1:11" x14ac:dyDescent="0.35">
      <c r="C88" s="58" t="s">
        <v>17</v>
      </c>
      <c r="D88" s="54"/>
      <c r="E88" s="6"/>
      <c r="F88" s="19"/>
      <c r="G88" s="24" t="s">
        <v>2</v>
      </c>
      <c r="H88" s="24" t="s">
        <v>2</v>
      </c>
      <c r="I88" s="31"/>
      <c r="J88" s="31"/>
      <c r="K88" s="35"/>
    </row>
    <row r="89" spans="1:11" x14ac:dyDescent="0.35">
      <c r="C89" s="57"/>
      <c r="D89" s="54"/>
      <c r="E89" s="6"/>
      <c r="F89" s="19"/>
      <c r="G89" s="24"/>
      <c r="H89" s="24"/>
      <c r="I89" s="31"/>
      <c r="J89" s="31"/>
      <c r="K89" s="35"/>
    </row>
    <row r="90" spans="1:11" x14ac:dyDescent="0.35">
      <c r="A90" s="10"/>
      <c r="B90" s="28"/>
      <c r="C90" s="58" t="s">
        <v>18</v>
      </c>
      <c r="D90" s="54"/>
      <c r="E90" s="6"/>
      <c r="F90" s="19"/>
      <c r="G90" s="24"/>
      <c r="H90" s="24"/>
      <c r="I90" s="31"/>
      <c r="J90" s="31"/>
      <c r="K90" s="35"/>
    </row>
    <row r="91" spans="1:11" x14ac:dyDescent="0.35">
      <c r="A91" s="28"/>
      <c r="B91" s="28"/>
      <c r="C91" s="58" t="s">
        <v>19</v>
      </c>
      <c r="D91" s="54"/>
      <c r="E91" s="6"/>
      <c r="F91" s="19"/>
      <c r="G91" s="24" t="s">
        <v>2</v>
      </c>
      <c r="H91" s="24" t="s">
        <v>2</v>
      </c>
      <c r="I91" s="31"/>
      <c r="J91" s="31"/>
      <c r="K91" s="35"/>
    </row>
    <row r="92" spans="1:11" x14ac:dyDescent="0.35">
      <c r="A92" s="28"/>
      <c r="B92" s="28"/>
      <c r="C92" s="58"/>
      <c r="D92" s="54"/>
      <c r="E92" s="6"/>
      <c r="F92" s="19"/>
      <c r="G92" s="24"/>
      <c r="H92" s="24"/>
      <c r="I92" s="31"/>
      <c r="J92" s="31"/>
      <c r="K92" s="35"/>
    </row>
    <row r="93" spans="1:11" x14ac:dyDescent="0.35">
      <c r="A93" s="28"/>
      <c r="B93" s="28"/>
      <c r="C93" s="58" t="s">
        <v>20</v>
      </c>
      <c r="D93" s="54"/>
      <c r="E93" s="6"/>
      <c r="F93" s="19"/>
      <c r="G93" s="24" t="s">
        <v>2</v>
      </c>
      <c r="H93" s="24" t="s">
        <v>2</v>
      </c>
      <c r="I93" s="31"/>
      <c r="J93" s="31"/>
      <c r="K93" s="35"/>
    </row>
    <row r="94" spans="1:11" x14ac:dyDescent="0.35">
      <c r="A94" s="28"/>
      <c r="B94" s="28"/>
      <c r="C94" s="58"/>
      <c r="D94" s="54"/>
      <c r="E94" s="6"/>
      <c r="F94" s="19"/>
      <c r="G94" s="24"/>
      <c r="H94" s="24"/>
      <c r="I94" s="31"/>
      <c r="J94" s="31"/>
      <c r="K94" s="35"/>
    </row>
    <row r="95" spans="1:11" x14ac:dyDescent="0.35">
      <c r="A95" s="28"/>
      <c r="B95" s="28"/>
      <c r="C95" s="58" t="s">
        <v>21</v>
      </c>
      <c r="D95" s="54"/>
      <c r="E95" s="6"/>
      <c r="F95" s="19"/>
      <c r="G95" s="24" t="s">
        <v>2</v>
      </c>
      <c r="H95" s="24" t="s">
        <v>2</v>
      </c>
      <c r="I95" s="31"/>
      <c r="J95" s="31"/>
      <c r="K95" s="35"/>
    </row>
    <row r="96" spans="1:11" x14ac:dyDescent="0.35">
      <c r="A96" s="28"/>
      <c r="B96" s="28"/>
      <c r="C96" s="58"/>
      <c r="D96" s="54"/>
      <c r="E96" s="6"/>
      <c r="F96" s="19"/>
      <c r="G96" s="24"/>
      <c r="H96" s="24"/>
      <c r="I96" s="31"/>
      <c r="J96" s="31"/>
      <c r="K96" s="35"/>
    </row>
    <row r="97" spans="1:54" x14ac:dyDescent="0.35">
      <c r="A97" s="28"/>
      <c r="B97" s="28"/>
      <c r="C97" s="58" t="s">
        <v>22</v>
      </c>
      <c r="D97" s="54"/>
      <c r="E97" s="6"/>
      <c r="F97" s="19"/>
      <c r="G97" s="24" t="s">
        <v>2</v>
      </c>
      <c r="H97" s="24" t="s">
        <v>2</v>
      </c>
      <c r="I97" s="31"/>
      <c r="J97" s="31"/>
      <c r="K97" s="35"/>
    </row>
    <row r="98" spans="1:54" x14ac:dyDescent="0.35">
      <c r="A98" s="28"/>
      <c r="B98" s="28"/>
      <c r="C98" s="58"/>
      <c r="D98" s="54"/>
      <c r="E98" s="6"/>
      <c r="F98" s="19"/>
      <c r="G98" s="24"/>
      <c r="H98" s="24"/>
      <c r="I98" s="31"/>
      <c r="J98" s="31"/>
      <c r="K98" s="35"/>
    </row>
    <row r="99" spans="1:54" x14ac:dyDescent="0.35">
      <c r="A99" s="28"/>
      <c r="B99" s="28"/>
      <c r="C99" s="58" t="s">
        <v>23</v>
      </c>
      <c r="D99" s="54"/>
      <c r="E99" s="6"/>
      <c r="F99" s="19"/>
      <c r="G99" s="24" t="s">
        <v>2</v>
      </c>
      <c r="H99" s="24" t="s">
        <v>2</v>
      </c>
      <c r="I99" s="31"/>
      <c r="J99" s="31"/>
      <c r="K99" s="35"/>
    </row>
    <row r="100" spans="1:54" x14ac:dyDescent="0.35">
      <c r="A100" s="28"/>
      <c r="B100" s="28"/>
      <c r="C100" s="58"/>
      <c r="D100" s="54"/>
      <c r="E100" s="6"/>
      <c r="F100" s="19"/>
      <c r="G100" s="24"/>
      <c r="H100" s="24"/>
      <c r="I100" s="31"/>
      <c r="J100" s="31"/>
      <c r="K100" s="35"/>
    </row>
    <row r="101" spans="1:54" x14ac:dyDescent="0.35">
      <c r="C101" s="59" t="s">
        <v>24</v>
      </c>
      <c r="D101" s="54"/>
      <c r="E101" s="6"/>
      <c r="F101" s="19"/>
      <c r="G101" s="24"/>
      <c r="H101" s="24"/>
      <c r="I101" s="31"/>
      <c r="J101" s="31"/>
      <c r="K101" s="35"/>
    </row>
    <row r="102" spans="1:54" x14ac:dyDescent="0.35">
      <c r="B102" s="8" t="s">
        <v>185</v>
      </c>
      <c r="C102" s="57" t="s">
        <v>186</v>
      </c>
      <c r="D102" s="54"/>
      <c r="E102" s="6"/>
      <c r="F102" s="19"/>
      <c r="G102" s="24">
        <v>110.89</v>
      </c>
      <c r="H102" s="24">
        <v>0.1</v>
      </c>
      <c r="I102" s="31"/>
      <c r="J102" s="31"/>
      <c r="K102" s="35"/>
    </row>
    <row r="103" spans="1:54" x14ac:dyDescent="0.35">
      <c r="C103" s="58" t="s">
        <v>174</v>
      </c>
      <c r="D103" s="54"/>
      <c r="E103" s="6"/>
      <c r="F103" s="19"/>
      <c r="G103" s="25">
        <v>110.89</v>
      </c>
      <c r="H103" s="25">
        <v>0.1</v>
      </c>
      <c r="I103" s="31"/>
      <c r="J103" s="31"/>
      <c r="K103" s="35"/>
    </row>
    <row r="104" spans="1:54" x14ac:dyDescent="0.35">
      <c r="C104" s="57"/>
      <c r="D104" s="54"/>
      <c r="E104" s="6"/>
      <c r="F104" s="19"/>
      <c r="G104" s="24"/>
      <c r="H104" s="24"/>
      <c r="I104" s="31"/>
      <c r="J104" s="31"/>
      <c r="K104" s="35"/>
    </row>
    <row r="105" spans="1:54" x14ac:dyDescent="0.35">
      <c r="A105" s="10"/>
      <c r="B105" s="28"/>
      <c r="C105" s="58" t="s">
        <v>25</v>
      </c>
      <c r="D105" s="54"/>
      <c r="E105" s="6"/>
      <c r="F105" s="19"/>
      <c r="G105" s="24"/>
      <c r="H105" s="24"/>
      <c r="I105" s="31"/>
      <c r="J105" s="31"/>
      <c r="K105" s="35"/>
    </row>
    <row r="106" spans="1:54" s="2" customFormat="1" ht="13.5" x14ac:dyDescent="0.35">
      <c r="A106" s="28"/>
      <c r="B106" s="28"/>
      <c r="C106" s="57" t="s">
        <v>4819</v>
      </c>
      <c r="D106" s="54"/>
      <c r="E106" s="6"/>
      <c r="F106" s="19"/>
      <c r="G106" s="24" t="s">
        <v>2</v>
      </c>
      <c r="H106" s="24" t="s">
        <v>2</v>
      </c>
      <c r="I106" s="31"/>
      <c r="J106" s="31"/>
      <c r="K106" s="35"/>
      <c r="L106" s="3"/>
      <c r="AI106" s="3"/>
      <c r="AV106" s="3"/>
      <c r="AX106" s="3"/>
      <c r="BB106" s="3"/>
    </row>
    <row r="107" spans="1:54" x14ac:dyDescent="0.35">
      <c r="B107" s="8"/>
      <c r="C107" s="57" t="s">
        <v>187</v>
      </c>
      <c r="D107" s="54"/>
      <c r="E107" s="6"/>
      <c r="F107" s="19"/>
      <c r="G107" s="24">
        <v>-163.19</v>
      </c>
      <c r="H107" s="24">
        <v>-0.12</v>
      </c>
      <c r="I107" s="31"/>
      <c r="J107" s="31"/>
      <c r="K107" s="35"/>
    </row>
    <row r="108" spans="1:54" x14ac:dyDescent="0.35">
      <c r="C108" s="58" t="s">
        <v>174</v>
      </c>
      <c r="D108" s="54"/>
      <c r="E108" s="6"/>
      <c r="F108" s="19"/>
      <c r="G108" s="25">
        <v>-163.19</v>
      </c>
      <c r="H108" s="25">
        <v>-0.12</v>
      </c>
      <c r="I108" s="31"/>
      <c r="J108" s="31"/>
      <c r="K108" s="35"/>
    </row>
    <row r="109" spans="1:54" x14ac:dyDescent="0.35">
      <c r="C109" s="57"/>
      <c r="D109" s="54"/>
      <c r="E109" s="6"/>
      <c r="F109" s="19"/>
      <c r="G109" s="24"/>
      <c r="H109" s="24"/>
      <c r="I109" s="31"/>
      <c r="J109" s="31"/>
      <c r="K109" s="35"/>
    </row>
    <row r="110" spans="1:54" x14ac:dyDescent="0.35">
      <c r="C110" s="60" t="s">
        <v>188</v>
      </c>
      <c r="D110" s="55"/>
      <c r="E110" s="5"/>
      <c r="F110" s="20"/>
      <c r="G110" s="26">
        <v>105616.05</v>
      </c>
      <c r="H110" s="26">
        <v>99.999999999999986</v>
      </c>
      <c r="I110" s="32"/>
      <c r="J110" s="32"/>
      <c r="K110" s="36"/>
    </row>
    <row r="113" spans="3:11" x14ac:dyDescent="0.35">
      <c r="C113" s="1" t="s">
        <v>189</v>
      </c>
    </row>
    <row r="114" spans="3:11" x14ac:dyDescent="0.35">
      <c r="C114" s="37" t="s">
        <v>190</v>
      </c>
      <c r="D114" s="37"/>
      <c r="E114" s="37"/>
      <c r="F114" s="37"/>
      <c r="G114" s="37"/>
      <c r="H114" s="37"/>
      <c r="I114" s="37"/>
      <c r="J114" s="37"/>
      <c r="K114" s="37"/>
    </row>
    <row r="115" spans="3:11" x14ac:dyDescent="0.35">
      <c r="C115" s="2" t="s">
        <v>191</v>
      </c>
    </row>
    <row r="116" spans="3:11" x14ac:dyDescent="0.35">
      <c r="C116" s="2" t="s">
        <v>192</v>
      </c>
    </row>
    <row r="117" spans="3:11" ht="30" customHeight="1" x14ac:dyDescent="0.35">
      <c r="C117" s="83" t="s">
        <v>193</v>
      </c>
      <c r="D117" s="84"/>
      <c r="E117" s="84"/>
      <c r="F117" s="84"/>
      <c r="G117" s="84"/>
      <c r="H117" s="84"/>
      <c r="I117" s="84"/>
      <c r="J117" s="84"/>
      <c r="K117" s="84"/>
    </row>
    <row r="118" spans="3:11" x14ac:dyDescent="0.35">
      <c r="C118" s="2" t="s">
        <v>194</v>
      </c>
    </row>
    <row r="120" spans="3:11" x14ac:dyDescent="0.35">
      <c r="C120" s="80" t="s">
        <v>4901</v>
      </c>
      <c r="E120" s="80" t="s">
        <v>4902</v>
      </c>
      <c r="F120" s="81"/>
    </row>
    <row r="121" spans="3:11" x14ac:dyDescent="0.35">
      <c r="E121" s="2" t="s">
        <v>4962</v>
      </c>
    </row>
  </sheetData>
  <mergeCells count="1">
    <mergeCell ref="C117:K117"/>
  </mergeCells>
  <hyperlinks>
    <hyperlink ref="J2" location="'Index'!A1" display="'Index'!A1" xr:uid="{ED7AB666-2965-4B60-AA98-CF82620EB760}"/>
  </hyperlinks>
  <pageMargins left="0.7" right="0.7" top="0.75" bottom="0.75" header="0.3" footer="0.3"/>
  <pageSetup orientation="portrait" horizontalDpi="4294967293"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8C7FA-27F0-4609-9B54-20DD7F1309A3}">
  <sheetPr codeName="Sheet1114"/>
  <dimension ref="A1:IV99"/>
  <sheetViews>
    <sheetView showGridLines="0" zoomScale="90" zoomScaleNormal="90" workbookViewId="0">
      <pane ySplit="6" topLeftCell="A79"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4451</v>
      </c>
      <c r="J2" s="38" t="s">
        <v>4601</v>
      </c>
    </row>
    <row r="3" spans="1:54" ht="16" x14ac:dyDescent="0.4">
      <c r="C3" s="1" t="s">
        <v>28</v>
      </c>
      <c r="D3" s="21" t="s">
        <v>4452</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82</v>
      </c>
      <c r="C10" s="57" t="s">
        <v>83</v>
      </c>
      <c r="D10" s="54" t="s">
        <v>84</v>
      </c>
      <c r="E10" s="6" t="s">
        <v>85</v>
      </c>
      <c r="F10" s="19">
        <v>21220000</v>
      </c>
      <c r="G10" s="24">
        <v>274204.84000000003</v>
      </c>
      <c r="H10" s="24">
        <v>26.15</v>
      </c>
      <c r="I10" s="31"/>
      <c r="J10" s="31"/>
      <c r="K10" s="35"/>
    </row>
    <row r="11" spans="1:54" x14ac:dyDescent="0.35">
      <c r="B11" s="8" t="s">
        <v>411</v>
      </c>
      <c r="C11" s="57" t="s">
        <v>412</v>
      </c>
      <c r="D11" s="54" t="s">
        <v>413</v>
      </c>
      <c r="E11" s="6" t="s">
        <v>85</v>
      </c>
      <c r="F11" s="19">
        <v>33965694</v>
      </c>
      <c r="G11" s="24">
        <v>99213.79</v>
      </c>
      <c r="H11" s="24">
        <v>9.4600000000000009</v>
      </c>
      <c r="I11" s="31"/>
      <c r="J11" s="31"/>
      <c r="K11" s="35"/>
    </row>
    <row r="12" spans="1:54" x14ac:dyDescent="0.35">
      <c r="B12" s="8" t="s">
        <v>1021</v>
      </c>
      <c r="C12" s="57" t="s">
        <v>1022</v>
      </c>
      <c r="D12" s="54" t="s">
        <v>1023</v>
      </c>
      <c r="E12" s="6" t="s">
        <v>112</v>
      </c>
      <c r="F12" s="19">
        <v>19500000</v>
      </c>
      <c r="G12" s="24">
        <v>70911.75</v>
      </c>
      <c r="H12" s="24">
        <v>6.76</v>
      </c>
      <c r="I12" s="31"/>
      <c r="J12" s="31"/>
      <c r="K12" s="35"/>
    </row>
    <row r="13" spans="1:54" x14ac:dyDescent="0.35">
      <c r="B13" s="8" t="s">
        <v>946</v>
      </c>
      <c r="C13" s="57" t="s">
        <v>947</v>
      </c>
      <c r="D13" s="54" t="s">
        <v>948</v>
      </c>
      <c r="E13" s="6" t="s">
        <v>85</v>
      </c>
      <c r="F13" s="19">
        <v>44299216</v>
      </c>
      <c r="G13" s="24">
        <v>61412</v>
      </c>
      <c r="H13" s="24">
        <v>5.86</v>
      </c>
      <c r="I13" s="31"/>
      <c r="J13" s="31"/>
      <c r="K13" s="35"/>
    </row>
    <row r="14" spans="1:54" x14ac:dyDescent="0.35">
      <c r="B14" s="8" t="s">
        <v>136</v>
      </c>
      <c r="C14" s="57" t="s">
        <v>137</v>
      </c>
      <c r="D14" s="54" t="s">
        <v>138</v>
      </c>
      <c r="E14" s="6" t="s">
        <v>139</v>
      </c>
      <c r="F14" s="19">
        <v>963116</v>
      </c>
      <c r="G14" s="24">
        <v>44207.99</v>
      </c>
      <c r="H14" s="24">
        <v>4.22</v>
      </c>
      <c r="I14" s="31"/>
      <c r="J14" s="31"/>
      <c r="K14" s="35"/>
    </row>
    <row r="15" spans="1:54" x14ac:dyDescent="0.35">
      <c r="B15" s="8" t="s">
        <v>414</v>
      </c>
      <c r="C15" s="57" t="s">
        <v>415</v>
      </c>
      <c r="D15" s="54" t="s">
        <v>416</v>
      </c>
      <c r="E15" s="6" t="s">
        <v>343</v>
      </c>
      <c r="F15" s="19">
        <v>13219320</v>
      </c>
      <c r="G15" s="24">
        <v>44033.55</v>
      </c>
      <c r="H15" s="24">
        <v>4.2</v>
      </c>
      <c r="I15" s="31"/>
      <c r="J15" s="31"/>
      <c r="K15" s="35"/>
    </row>
    <row r="16" spans="1:54" x14ac:dyDescent="0.35">
      <c r="B16" s="8" t="s">
        <v>2011</v>
      </c>
      <c r="C16" s="57" t="s">
        <v>2012</v>
      </c>
      <c r="D16" s="54" t="s">
        <v>2013</v>
      </c>
      <c r="E16" s="6" t="s">
        <v>57</v>
      </c>
      <c r="F16" s="19">
        <v>3707148</v>
      </c>
      <c r="G16" s="24">
        <v>42263.34</v>
      </c>
      <c r="H16" s="24">
        <v>4.03</v>
      </c>
      <c r="I16" s="31"/>
      <c r="J16" s="31"/>
      <c r="K16" s="35"/>
    </row>
    <row r="17" spans="2:11" x14ac:dyDescent="0.35">
      <c r="B17" s="8" t="s">
        <v>340</v>
      </c>
      <c r="C17" s="57" t="s">
        <v>341</v>
      </c>
      <c r="D17" s="54" t="s">
        <v>342</v>
      </c>
      <c r="E17" s="6" t="s">
        <v>343</v>
      </c>
      <c r="F17" s="19">
        <v>11214050</v>
      </c>
      <c r="G17" s="24">
        <v>39714.559999999998</v>
      </c>
      <c r="H17" s="24">
        <v>3.79</v>
      </c>
      <c r="I17" s="31"/>
      <c r="J17" s="31"/>
      <c r="K17" s="35"/>
    </row>
    <row r="18" spans="2:11" x14ac:dyDescent="0.35">
      <c r="B18" s="8" t="s">
        <v>157</v>
      </c>
      <c r="C18" s="57" t="s">
        <v>158</v>
      </c>
      <c r="D18" s="54" t="s">
        <v>159</v>
      </c>
      <c r="E18" s="6" t="s">
        <v>139</v>
      </c>
      <c r="F18" s="19">
        <v>278109</v>
      </c>
      <c r="G18" s="24">
        <v>33313.43</v>
      </c>
      <c r="H18" s="24">
        <v>3.18</v>
      </c>
      <c r="I18" s="31"/>
      <c r="J18" s="31"/>
      <c r="K18" s="35"/>
    </row>
    <row r="19" spans="2:11" x14ac:dyDescent="0.35">
      <c r="B19" s="8" t="s">
        <v>109</v>
      </c>
      <c r="C19" s="57" t="s">
        <v>110</v>
      </c>
      <c r="D19" s="54" t="s">
        <v>111</v>
      </c>
      <c r="E19" s="6" t="s">
        <v>112</v>
      </c>
      <c r="F19" s="19">
        <v>9250412</v>
      </c>
      <c r="G19" s="24">
        <v>30470.86</v>
      </c>
      <c r="H19" s="24">
        <v>2.91</v>
      </c>
      <c r="I19" s="31"/>
      <c r="J19" s="31"/>
      <c r="K19" s="35"/>
    </row>
    <row r="20" spans="2:11" x14ac:dyDescent="0.35">
      <c r="B20" s="8" t="s">
        <v>937</v>
      </c>
      <c r="C20" s="57" t="s">
        <v>938</v>
      </c>
      <c r="D20" s="54" t="s">
        <v>939</v>
      </c>
      <c r="E20" s="6" t="s">
        <v>112</v>
      </c>
      <c r="F20" s="19">
        <v>16662538</v>
      </c>
      <c r="G20" s="24">
        <v>28989.48</v>
      </c>
      <c r="H20" s="24">
        <v>2.76</v>
      </c>
      <c r="I20" s="31"/>
      <c r="J20" s="31"/>
      <c r="K20" s="35"/>
    </row>
    <row r="21" spans="2:11" x14ac:dyDescent="0.35">
      <c r="B21" s="8" t="s">
        <v>1968</v>
      </c>
      <c r="C21" s="57" t="s">
        <v>1969</v>
      </c>
      <c r="D21" s="54" t="s">
        <v>1970</v>
      </c>
      <c r="E21" s="6" t="s">
        <v>124</v>
      </c>
      <c r="F21" s="19">
        <v>5986198</v>
      </c>
      <c r="G21" s="24">
        <v>26467.97</v>
      </c>
      <c r="H21" s="24">
        <v>2.52</v>
      </c>
      <c r="I21" s="31"/>
      <c r="J21" s="31"/>
      <c r="K21" s="35"/>
    </row>
    <row r="22" spans="2:11" x14ac:dyDescent="0.35">
      <c r="B22" s="8" t="s">
        <v>271</v>
      </c>
      <c r="C22" s="57" t="s">
        <v>272</v>
      </c>
      <c r="D22" s="54" t="s">
        <v>273</v>
      </c>
      <c r="E22" s="6" t="s">
        <v>112</v>
      </c>
      <c r="F22" s="19">
        <v>1610639</v>
      </c>
      <c r="G22" s="24">
        <v>24331.919999999998</v>
      </c>
      <c r="H22" s="24">
        <v>2.3199999999999998</v>
      </c>
      <c r="I22" s="31"/>
      <c r="J22" s="31"/>
      <c r="K22" s="35"/>
    </row>
    <row r="23" spans="2:11" x14ac:dyDescent="0.35">
      <c r="B23" s="8" t="s">
        <v>389</v>
      </c>
      <c r="C23" s="57" t="s">
        <v>390</v>
      </c>
      <c r="D23" s="54" t="s">
        <v>391</v>
      </c>
      <c r="E23" s="6" t="s">
        <v>343</v>
      </c>
      <c r="F23" s="19">
        <v>10802047</v>
      </c>
      <c r="G23" s="24">
        <v>21545.759999999998</v>
      </c>
      <c r="H23" s="24">
        <v>2.0499999999999998</v>
      </c>
      <c r="I23" s="31"/>
      <c r="J23" s="31"/>
      <c r="K23" s="35"/>
    </row>
    <row r="24" spans="2:11" x14ac:dyDescent="0.35">
      <c r="B24" s="8" t="s">
        <v>312</v>
      </c>
      <c r="C24" s="57" t="s">
        <v>313</v>
      </c>
      <c r="D24" s="54" t="s">
        <v>314</v>
      </c>
      <c r="E24" s="6" t="s">
        <v>286</v>
      </c>
      <c r="F24" s="19">
        <v>51991</v>
      </c>
      <c r="G24" s="24">
        <v>21230.6</v>
      </c>
      <c r="H24" s="24">
        <v>2.02</v>
      </c>
      <c r="I24" s="31"/>
      <c r="J24" s="31"/>
      <c r="K24" s="35"/>
    </row>
    <row r="25" spans="2:11" x14ac:dyDescent="0.35">
      <c r="B25" s="8" t="s">
        <v>4453</v>
      </c>
      <c r="C25" s="57" t="s">
        <v>4454</v>
      </c>
      <c r="D25" s="54" t="s">
        <v>4455</v>
      </c>
      <c r="E25" s="6" t="s">
        <v>85</v>
      </c>
      <c r="F25" s="19">
        <v>3461177</v>
      </c>
      <c r="G25" s="24">
        <v>17278.2</v>
      </c>
      <c r="H25" s="24">
        <v>1.65</v>
      </c>
      <c r="I25" s="31"/>
      <c r="J25" s="31"/>
      <c r="K25" s="35"/>
    </row>
    <row r="26" spans="2:11" x14ac:dyDescent="0.35">
      <c r="B26" s="8" t="s">
        <v>407</v>
      </c>
      <c r="C26" s="57" t="s">
        <v>408</v>
      </c>
      <c r="D26" s="54" t="s">
        <v>409</v>
      </c>
      <c r="E26" s="6" t="s">
        <v>410</v>
      </c>
      <c r="F26" s="19">
        <v>6200100</v>
      </c>
      <c r="G26" s="24">
        <v>15915.66</v>
      </c>
      <c r="H26" s="24">
        <v>1.52</v>
      </c>
      <c r="I26" s="31"/>
      <c r="J26" s="31"/>
      <c r="K26" s="35"/>
    </row>
    <row r="27" spans="2:11" x14ac:dyDescent="0.35">
      <c r="B27" s="8" t="s">
        <v>420</v>
      </c>
      <c r="C27" s="57" t="s">
        <v>421</v>
      </c>
      <c r="D27" s="54" t="s">
        <v>422</v>
      </c>
      <c r="E27" s="6" t="s">
        <v>139</v>
      </c>
      <c r="F27" s="19">
        <v>815000</v>
      </c>
      <c r="G27" s="24">
        <v>14313.03</v>
      </c>
      <c r="H27" s="24">
        <v>1.36</v>
      </c>
      <c r="I27" s="31"/>
      <c r="J27" s="31"/>
      <c r="K27" s="35"/>
    </row>
    <row r="28" spans="2:11" x14ac:dyDescent="0.35">
      <c r="B28" s="8" t="s">
        <v>2156</v>
      </c>
      <c r="C28" s="57" t="s">
        <v>2157</v>
      </c>
      <c r="D28" s="54" t="s">
        <v>2158</v>
      </c>
      <c r="E28" s="6" t="s">
        <v>343</v>
      </c>
      <c r="F28" s="19">
        <v>4325000</v>
      </c>
      <c r="G28" s="24">
        <v>14144.91</v>
      </c>
      <c r="H28" s="24">
        <v>1.35</v>
      </c>
      <c r="I28" s="31"/>
      <c r="J28" s="31"/>
      <c r="K28" s="35"/>
    </row>
    <row r="29" spans="2:11" x14ac:dyDescent="0.35">
      <c r="B29" s="8" t="s">
        <v>965</v>
      </c>
      <c r="C29" s="57" t="s">
        <v>966</v>
      </c>
      <c r="D29" s="54" t="s">
        <v>967</v>
      </c>
      <c r="E29" s="6" t="s">
        <v>173</v>
      </c>
      <c r="F29" s="19">
        <v>7604650</v>
      </c>
      <c r="G29" s="24">
        <v>13398.63</v>
      </c>
      <c r="H29" s="24">
        <v>1.28</v>
      </c>
      <c r="I29" s="31"/>
      <c r="J29" s="31"/>
      <c r="K29" s="35"/>
    </row>
    <row r="30" spans="2:11" x14ac:dyDescent="0.35">
      <c r="B30" s="8" t="s">
        <v>1674</v>
      </c>
      <c r="C30" s="57" t="s">
        <v>1675</v>
      </c>
      <c r="D30" s="54" t="s">
        <v>1676</v>
      </c>
      <c r="E30" s="6" t="s">
        <v>124</v>
      </c>
      <c r="F30" s="19">
        <v>2446572</v>
      </c>
      <c r="G30" s="24">
        <v>12758.87</v>
      </c>
      <c r="H30" s="24">
        <v>1.22</v>
      </c>
      <c r="I30" s="31"/>
      <c r="J30" s="31"/>
      <c r="K30" s="35"/>
    </row>
    <row r="31" spans="2:11" x14ac:dyDescent="0.35">
      <c r="B31" s="8" t="s">
        <v>290</v>
      </c>
      <c r="C31" s="57" t="s">
        <v>291</v>
      </c>
      <c r="D31" s="54" t="s">
        <v>292</v>
      </c>
      <c r="E31" s="6" t="s">
        <v>112</v>
      </c>
      <c r="F31" s="19">
        <v>1317356</v>
      </c>
      <c r="G31" s="24">
        <v>11072.38</v>
      </c>
      <c r="H31" s="24">
        <v>1.06</v>
      </c>
      <c r="I31" s="31"/>
      <c r="J31" s="31"/>
      <c r="K31" s="35"/>
    </row>
    <row r="32" spans="2:11" x14ac:dyDescent="0.35">
      <c r="B32" s="8" t="s">
        <v>1964</v>
      </c>
      <c r="C32" s="57" t="s">
        <v>1784</v>
      </c>
      <c r="D32" s="54" t="s">
        <v>1965</v>
      </c>
      <c r="E32" s="6" t="s">
        <v>116</v>
      </c>
      <c r="F32" s="19">
        <v>2025000</v>
      </c>
      <c r="G32" s="24">
        <v>10785.15</v>
      </c>
      <c r="H32" s="24">
        <v>1.03</v>
      </c>
      <c r="I32" s="31"/>
      <c r="J32" s="31"/>
      <c r="K32" s="35"/>
    </row>
    <row r="33" spans="2:11" x14ac:dyDescent="0.35">
      <c r="B33" s="8" t="s">
        <v>1977</v>
      </c>
      <c r="C33" s="57" t="s">
        <v>1978</v>
      </c>
      <c r="D33" s="54" t="s">
        <v>1979</v>
      </c>
      <c r="E33" s="6" t="s">
        <v>124</v>
      </c>
      <c r="F33" s="19">
        <v>1882167</v>
      </c>
      <c r="G33" s="24">
        <v>10416.85</v>
      </c>
      <c r="H33" s="24">
        <v>0.99</v>
      </c>
      <c r="I33" s="31"/>
      <c r="J33" s="31"/>
      <c r="K33" s="35"/>
    </row>
    <row r="34" spans="2:11" x14ac:dyDescent="0.35">
      <c r="B34" s="8" t="s">
        <v>1034</v>
      </c>
      <c r="C34" s="57" t="s">
        <v>1035</v>
      </c>
      <c r="D34" s="54" t="s">
        <v>1036</v>
      </c>
      <c r="E34" s="6" t="s">
        <v>1037</v>
      </c>
      <c r="F34" s="19">
        <v>2467070</v>
      </c>
      <c r="G34" s="24">
        <v>10272.879999999999</v>
      </c>
      <c r="H34" s="24">
        <v>0.98</v>
      </c>
      <c r="I34" s="31"/>
      <c r="J34" s="31"/>
      <c r="K34" s="35"/>
    </row>
    <row r="35" spans="2:11" x14ac:dyDescent="0.35">
      <c r="B35" s="8" t="s">
        <v>1986</v>
      </c>
      <c r="C35" s="57" t="s">
        <v>1358</v>
      </c>
      <c r="D35" s="54" t="s">
        <v>1987</v>
      </c>
      <c r="E35" s="6" t="s">
        <v>116</v>
      </c>
      <c r="F35" s="19">
        <v>1757426</v>
      </c>
      <c r="G35" s="24">
        <v>8704.5300000000007</v>
      </c>
      <c r="H35" s="24">
        <v>0.83</v>
      </c>
      <c r="I35" s="31"/>
      <c r="J35" s="31"/>
      <c r="K35" s="35"/>
    </row>
    <row r="36" spans="2:11" x14ac:dyDescent="0.35">
      <c r="B36" s="8" t="s">
        <v>1936</v>
      </c>
      <c r="C36" s="57" t="s">
        <v>1937</v>
      </c>
      <c r="D36" s="54" t="s">
        <v>1938</v>
      </c>
      <c r="E36" s="6" t="s">
        <v>410</v>
      </c>
      <c r="F36" s="19">
        <v>1400000</v>
      </c>
      <c r="G36" s="24">
        <v>6868.4</v>
      </c>
      <c r="H36" s="24">
        <v>0.66</v>
      </c>
      <c r="I36" s="31"/>
      <c r="J36" s="31"/>
      <c r="K36" s="35"/>
    </row>
    <row r="37" spans="2:11" x14ac:dyDescent="0.35">
      <c r="B37" s="8" t="s">
        <v>448</v>
      </c>
      <c r="C37" s="57" t="s">
        <v>449</v>
      </c>
      <c r="D37" s="54" t="s">
        <v>450</v>
      </c>
      <c r="E37" s="6" t="s">
        <v>311</v>
      </c>
      <c r="F37" s="19">
        <v>343380</v>
      </c>
      <c r="G37" s="24">
        <v>1717.59</v>
      </c>
      <c r="H37" s="24">
        <v>0.16</v>
      </c>
      <c r="I37" s="31"/>
      <c r="J37" s="31"/>
      <c r="K37" s="35"/>
    </row>
    <row r="38" spans="2:11" x14ac:dyDescent="0.35">
      <c r="C38" s="58" t="s">
        <v>174</v>
      </c>
      <c r="D38" s="54"/>
      <c r="E38" s="6"/>
      <c r="F38" s="19"/>
      <c r="G38" s="25">
        <v>1009958.92</v>
      </c>
      <c r="H38" s="25">
        <v>96.32</v>
      </c>
      <c r="I38" s="31"/>
      <c r="J38" s="31"/>
      <c r="K38" s="35"/>
    </row>
    <row r="39" spans="2:11" x14ac:dyDescent="0.35">
      <c r="C39" s="57"/>
      <c r="D39" s="54"/>
      <c r="E39" s="6"/>
      <c r="F39" s="19"/>
      <c r="G39" s="24"/>
      <c r="H39" s="24"/>
      <c r="I39" s="31"/>
      <c r="J39" s="31"/>
      <c r="K39" s="35"/>
    </row>
    <row r="40" spans="2:11" x14ac:dyDescent="0.35">
      <c r="C40" s="58" t="s">
        <v>3</v>
      </c>
      <c r="D40" s="54"/>
      <c r="E40" s="6"/>
      <c r="F40" s="19"/>
      <c r="G40" s="24" t="s">
        <v>2</v>
      </c>
      <c r="H40" s="24" t="s">
        <v>2</v>
      </c>
      <c r="I40" s="31"/>
      <c r="J40" s="31"/>
      <c r="K40" s="35"/>
    </row>
    <row r="41" spans="2:11" x14ac:dyDescent="0.35">
      <c r="C41" s="57"/>
      <c r="D41" s="54"/>
      <c r="E41" s="6"/>
      <c r="F41" s="19"/>
      <c r="G41" s="24"/>
      <c r="H41" s="24"/>
      <c r="I41" s="31"/>
      <c r="J41" s="31"/>
      <c r="K41" s="35"/>
    </row>
    <row r="42" spans="2:11" x14ac:dyDescent="0.35">
      <c r="C42" s="58" t="s">
        <v>4</v>
      </c>
      <c r="D42" s="54"/>
      <c r="E42" s="6"/>
      <c r="F42" s="19"/>
      <c r="G42" s="24" t="s">
        <v>2</v>
      </c>
      <c r="H42" s="24" t="s">
        <v>2</v>
      </c>
      <c r="I42" s="31"/>
      <c r="J42" s="31"/>
      <c r="K42" s="35"/>
    </row>
    <row r="43" spans="2:11" x14ac:dyDescent="0.35">
      <c r="C43" s="57"/>
      <c r="D43" s="54"/>
      <c r="E43" s="6"/>
      <c r="F43" s="19"/>
      <c r="G43" s="24"/>
      <c r="H43" s="24"/>
      <c r="I43" s="31"/>
      <c r="J43" s="31"/>
      <c r="K43" s="35"/>
    </row>
    <row r="44" spans="2:11" x14ac:dyDescent="0.35">
      <c r="C44" s="58" t="s">
        <v>5</v>
      </c>
      <c r="D44" s="54"/>
      <c r="E44" s="6"/>
      <c r="F44" s="19"/>
      <c r="G44" s="24"/>
      <c r="H44" s="24"/>
      <c r="I44" s="31"/>
      <c r="J44" s="31"/>
      <c r="K44" s="35"/>
    </row>
    <row r="45" spans="2:11" x14ac:dyDescent="0.35">
      <c r="C45" s="57"/>
      <c r="D45" s="54"/>
      <c r="E45" s="6"/>
      <c r="F45" s="19"/>
      <c r="G45" s="24"/>
      <c r="H45" s="24"/>
      <c r="I45" s="31"/>
      <c r="J45" s="31"/>
      <c r="K45" s="35"/>
    </row>
    <row r="46" spans="2:11" x14ac:dyDescent="0.35">
      <c r="C46" s="58" t="s">
        <v>6</v>
      </c>
      <c r="D46" s="54"/>
      <c r="E46" s="6"/>
      <c r="F46" s="19"/>
      <c r="G46" s="24" t="s">
        <v>2</v>
      </c>
      <c r="H46" s="24" t="s">
        <v>2</v>
      </c>
      <c r="I46" s="31"/>
      <c r="J46" s="31"/>
      <c r="K46" s="35"/>
    </row>
    <row r="47" spans="2:11" x14ac:dyDescent="0.35">
      <c r="C47" s="57"/>
      <c r="D47" s="54"/>
      <c r="E47" s="6"/>
      <c r="F47" s="19"/>
      <c r="G47" s="24"/>
      <c r="H47" s="24"/>
      <c r="I47" s="31"/>
      <c r="J47" s="31"/>
      <c r="K47" s="35"/>
    </row>
    <row r="48" spans="2:11" x14ac:dyDescent="0.35">
      <c r="C48" s="58" t="s">
        <v>7</v>
      </c>
      <c r="D48" s="54"/>
      <c r="E48" s="6"/>
      <c r="F48" s="19"/>
      <c r="G48" s="24" t="s">
        <v>2</v>
      </c>
      <c r="H48" s="24" t="s">
        <v>2</v>
      </c>
      <c r="I48" s="31"/>
      <c r="J48" s="31"/>
      <c r="K48" s="35"/>
    </row>
    <row r="49" spans="3:11" x14ac:dyDescent="0.35">
      <c r="C49" s="57"/>
      <c r="D49" s="54"/>
      <c r="E49" s="6"/>
      <c r="F49" s="19"/>
      <c r="G49" s="24"/>
      <c r="H49" s="24"/>
      <c r="I49" s="31"/>
      <c r="J49" s="31"/>
      <c r="K49" s="35"/>
    </row>
    <row r="50" spans="3:11" x14ac:dyDescent="0.35">
      <c r="C50" s="58" t="s">
        <v>8</v>
      </c>
      <c r="D50" s="54"/>
      <c r="E50" s="6"/>
      <c r="F50" s="19"/>
      <c r="G50" s="24" t="s">
        <v>2</v>
      </c>
      <c r="H50" s="24" t="s">
        <v>2</v>
      </c>
      <c r="I50" s="31"/>
      <c r="J50" s="31"/>
      <c r="K50" s="35"/>
    </row>
    <row r="51" spans="3:11" x14ac:dyDescent="0.35">
      <c r="C51" s="57"/>
      <c r="D51" s="54"/>
      <c r="E51" s="6"/>
      <c r="F51" s="19"/>
      <c r="G51" s="24"/>
      <c r="H51" s="24"/>
      <c r="I51" s="31"/>
      <c r="J51" s="31"/>
      <c r="K51" s="35"/>
    </row>
    <row r="52" spans="3:11" x14ac:dyDescent="0.35">
      <c r="C52" s="58" t="s">
        <v>9</v>
      </c>
      <c r="D52" s="54"/>
      <c r="E52" s="6"/>
      <c r="F52" s="19"/>
      <c r="G52" s="24" t="s">
        <v>2</v>
      </c>
      <c r="H52" s="24" t="s">
        <v>2</v>
      </c>
      <c r="I52" s="31"/>
      <c r="J52" s="31"/>
      <c r="K52" s="35"/>
    </row>
    <row r="53" spans="3:11" x14ac:dyDescent="0.35">
      <c r="C53" s="57"/>
      <c r="D53" s="54"/>
      <c r="E53" s="6"/>
      <c r="F53" s="19"/>
      <c r="G53" s="24"/>
      <c r="H53" s="24"/>
      <c r="I53" s="31"/>
      <c r="J53" s="31"/>
      <c r="K53" s="35"/>
    </row>
    <row r="54" spans="3:11" x14ac:dyDescent="0.35">
      <c r="C54" s="58" t="s">
        <v>10</v>
      </c>
      <c r="D54" s="54"/>
      <c r="E54" s="6"/>
      <c r="F54" s="19"/>
      <c r="G54" s="24" t="s">
        <v>2</v>
      </c>
      <c r="H54" s="24" t="s">
        <v>2</v>
      </c>
      <c r="I54" s="31"/>
      <c r="J54" s="31"/>
      <c r="K54" s="35"/>
    </row>
    <row r="55" spans="3:11" x14ac:dyDescent="0.35">
      <c r="C55" s="57"/>
      <c r="D55" s="54"/>
      <c r="E55" s="6"/>
      <c r="F55" s="19"/>
      <c r="G55" s="24"/>
      <c r="H55" s="24"/>
      <c r="I55" s="31"/>
      <c r="J55" s="31"/>
      <c r="K55" s="35"/>
    </row>
    <row r="56" spans="3:11" x14ac:dyDescent="0.35">
      <c r="C56" s="58" t="s">
        <v>11</v>
      </c>
      <c r="D56" s="54"/>
      <c r="E56" s="6"/>
      <c r="F56" s="19"/>
      <c r="G56" s="24"/>
      <c r="H56" s="24"/>
      <c r="I56" s="31"/>
      <c r="J56" s="31"/>
      <c r="K56" s="35"/>
    </row>
    <row r="57" spans="3:11" x14ac:dyDescent="0.35">
      <c r="C57" s="57"/>
      <c r="D57" s="54"/>
      <c r="E57" s="6"/>
      <c r="F57" s="19"/>
      <c r="G57" s="24"/>
      <c r="H57" s="24"/>
      <c r="I57" s="31"/>
      <c r="J57" s="31"/>
      <c r="K57" s="35"/>
    </row>
    <row r="58" spans="3:11" x14ac:dyDescent="0.35">
      <c r="C58" s="58" t="s">
        <v>13</v>
      </c>
      <c r="D58" s="54"/>
      <c r="E58" s="6"/>
      <c r="F58" s="19"/>
      <c r="G58" s="24" t="s">
        <v>2</v>
      </c>
      <c r="H58" s="24" t="s">
        <v>2</v>
      </c>
      <c r="I58" s="31"/>
      <c r="J58" s="31"/>
      <c r="K58" s="35"/>
    </row>
    <row r="59" spans="3:11" x14ac:dyDescent="0.35">
      <c r="C59" s="57"/>
      <c r="D59" s="54"/>
      <c r="E59" s="6"/>
      <c r="F59" s="19"/>
      <c r="G59" s="24"/>
      <c r="H59" s="24"/>
      <c r="I59" s="31"/>
      <c r="J59" s="31"/>
      <c r="K59" s="35"/>
    </row>
    <row r="60" spans="3:11" x14ac:dyDescent="0.35">
      <c r="C60" s="58" t="s">
        <v>14</v>
      </c>
      <c r="D60" s="54"/>
      <c r="E60" s="6"/>
      <c r="F60" s="19"/>
      <c r="G60" s="24" t="s">
        <v>2</v>
      </c>
      <c r="H60" s="24" t="s">
        <v>2</v>
      </c>
      <c r="I60" s="31"/>
      <c r="J60" s="31"/>
      <c r="K60" s="35"/>
    </row>
    <row r="61" spans="3:11" x14ac:dyDescent="0.35">
      <c r="C61" s="57"/>
      <c r="D61" s="54"/>
      <c r="E61" s="6"/>
      <c r="F61" s="19"/>
      <c r="G61" s="24"/>
      <c r="H61" s="24"/>
      <c r="I61" s="31"/>
      <c r="J61" s="31"/>
      <c r="K61" s="35"/>
    </row>
    <row r="62" spans="3:11" x14ac:dyDescent="0.35">
      <c r="C62" s="58" t="s">
        <v>15</v>
      </c>
      <c r="D62" s="54"/>
      <c r="E62" s="6"/>
      <c r="F62" s="19"/>
      <c r="G62" s="24" t="s">
        <v>2</v>
      </c>
      <c r="H62" s="24" t="s">
        <v>2</v>
      </c>
      <c r="I62" s="31"/>
      <c r="J62" s="31"/>
      <c r="K62" s="35"/>
    </row>
    <row r="63" spans="3:11" x14ac:dyDescent="0.35">
      <c r="C63" s="57"/>
      <c r="D63" s="54"/>
      <c r="E63" s="6"/>
      <c r="F63" s="19"/>
      <c r="G63" s="24"/>
      <c r="H63" s="24"/>
      <c r="I63" s="31"/>
      <c r="J63" s="31"/>
      <c r="K63" s="35"/>
    </row>
    <row r="64" spans="3:11" x14ac:dyDescent="0.35">
      <c r="C64" s="58" t="s">
        <v>16</v>
      </c>
      <c r="D64" s="54"/>
      <c r="E64" s="6"/>
      <c r="F64" s="19"/>
      <c r="G64" s="24" t="s">
        <v>2</v>
      </c>
      <c r="H64" s="24" t="s">
        <v>2</v>
      </c>
      <c r="I64" s="31"/>
      <c r="J64" s="31"/>
      <c r="K64" s="35"/>
    </row>
    <row r="65" spans="1:11" x14ac:dyDescent="0.35">
      <c r="C65" s="57"/>
      <c r="D65" s="54"/>
      <c r="E65" s="6"/>
      <c r="F65" s="19"/>
      <c r="G65" s="24"/>
      <c r="H65" s="24"/>
      <c r="I65" s="31"/>
      <c r="J65" s="31"/>
      <c r="K65" s="35"/>
    </row>
    <row r="66" spans="1:11" x14ac:dyDescent="0.35">
      <c r="C66" s="58" t="s">
        <v>17</v>
      </c>
      <c r="D66" s="54"/>
      <c r="E66" s="6"/>
      <c r="F66" s="19"/>
      <c r="G66" s="24" t="s">
        <v>2</v>
      </c>
      <c r="H66" s="24" t="s">
        <v>2</v>
      </c>
      <c r="I66" s="31"/>
      <c r="J66" s="31"/>
      <c r="K66" s="35"/>
    </row>
    <row r="67" spans="1:11" x14ac:dyDescent="0.35">
      <c r="C67" s="57"/>
      <c r="D67" s="54"/>
      <c r="E67" s="6"/>
      <c r="F67" s="19"/>
      <c r="G67" s="24"/>
      <c r="H67" s="24"/>
      <c r="I67" s="31"/>
      <c r="J67" s="31"/>
      <c r="K67" s="35"/>
    </row>
    <row r="68" spans="1:11" x14ac:dyDescent="0.35">
      <c r="A68" s="10"/>
      <c r="B68" s="28"/>
      <c r="C68" s="58" t="s">
        <v>18</v>
      </c>
      <c r="D68" s="54"/>
      <c r="E68" s="6"/>
      <c r="F68" s="19"/>
      <c r="G68" s="24"/>
      <c r="H68" s="24"/>
      <c r="I68" s="31"/>
      <c r="J68" s="31"/>
      <c r="K68" s="35"/>
    </row>
    <row r="69" spans="1:11" x14ac:dyDescent="0.35">
      <c r="A69" s="28"/>
      <c r="B69" s="28"/>
      <c r="C69" s="58" t="s">
        <v>19</v>
      </c>
      <c r="D69" s="54"/>
      <c r="E69" s="6"/>
      <c r="F69" s="19"/>
      <c r="G69" s="24" t="s">
        <v>2</v>
      </c>
      <c r="H69" s="24" t="s">
        <v>2</v>
      </c>
      <c r="I69" s="31"/>
      <c r="J69" s="31"/>
      <c r="K69" s="35"/>
    </row>
    <row r="70" spans="1:11" x14ac:dyDescent="0.35">
      <c r="A70" s="28"/>
      <c r="B70" s="28"/>
      <c r="C70" s="58"/>
      <c r="D70" s="54"/>
      <c r="E70" s="6"/>
      <c r="F70" s="19"/>
      <c r="G70" s="24"/>
      <c r="H70" s="24"/>
      <c r="I70" s="31"/>
      <c r="J70" s="31"/>
      <c r="K70" s="35"/>
    </row>
    <row r="71" spans="1:11" x14ac:dyDescent="0.35">
      <c r="A71" s="28"/>
      <c r="B71" s="28"/>
      <c r="C71" s="58" t="s">
        <v>20</v>
      </c>
      <c r="D71" s="54"/>
      <c r="E71" s="6"/>
      <c r="F71" s="19"/>
      <c r="G71" s="24" t="s">
        <v>2</v>
      </c>
      <c r="H71" s="24" t="s">
        <v>2</v>
      </c>
      <c r="I71" s="31"/>
      <c r="J71" s="31"/>
      <c r="K71" s="35"/>
    </row>
    <row r="72" spans="1:11" x14ac:dyDescent="0.35">
      <c r="A72" s="28"/>
      <c r="B72" s="28"/>
      <c r="C72" s="58"/>
      <c r="D72" s="54"/>
      <c r="E72" s="6"/>
      <c r="F72" s="19"/>
      <c r="G72" s="24"/>
      <c r="H72" s="24"/>
      <c r="I72" s="31"/>
      <c r="J72" s="31"/>
      <c r="K72" s="35"/>
    </row>
    <row r="73" spans="1:11" x14ac:dyDescent="0.35">
      <c r="A73" s="28"/>
      <c r="B73" s="28"/>
      <c r="C73" s="58" t="s">
        <v>21</v>
      </c>
      <c r="D73" s="54"/>
      <c r="E73" s="6"/>
      <c r="F73" s="19"/>
      <c r="G73" s="24" t="s">
        <v>2</v>
      </c>
      <c r="H73" s="24" t="s">
        <v>2</v>
      </c>
      <c r="I73" s="31"/>
      <c r="J73" s="31"/>
      <c r="K73" s="35"/>
    </row>
    <row r="74" spans="1:11" x14ac:dyDescent="0.35">
      <c r="A74" s="28"/>
      <c r="B74" s="28"/>
      <c r="C74" s="58"/>
      <c r="D74" s="54"/>
      <c r="E74" s="6"/>
      <c r="F74" s="19"/>
      <c r="G74" s="24"/>
      <c r="H74" s="24"/>
      <c r="I74" s="31"/>
      <c r="J74" s="31"/>
      <c r="K74" s="35"/>
    </row>
    <row r="75" spans="1:11" x14ac:dyDescent="0.35">
      <c r="A75" s="28"/>
      <c r="B75" s="28"/>
      <c r="C75" s="58" t="s">
        <v>22</v>
      </c>
      <c r="D75" s="54"/>
      <c r="E75" s="6"/>
      <c r="F75" s="19"/>
      <c r="G75" s="24" t="s">
        <v>2</v>
      </c>
      <c r="H75" s="24" t="s">
        <v>2</v>
      </c>
      <c r="I75" s="31"/>
      <c r="J75" s="31"/>
      <c r="K75" s="35"/>
    </row>
    <row r="76" spans="1:11" x14ac:dyDescent="0.35">
      <c r="A76" s="28"/>
      <c r="B76" s="28"/>
      <c r="C76" s="58"/>
      <c r="D76" s="54"/>
      <c r="E76" s="6"/>
      <c r="F76" s="19"/>
      <c r="G76" s="24"/>
      <c r="H76" s="24"/>
      <c r="I76" s="31"/>
      <c r="J76" s="31"/>
      <c r="K76" s="35"/>
    </row>
    <row r="77" spans="1:11" x14ac:dyDescent="0.35">
      <c r="A77" s="28"/>
      <c r="B77" s="28"/>
      <c r="C77" s="58" t="s">
        <v>23</v>
      </c>
      <c r="D77" s="54"/>
      <c r="E77" s="6"/>
      <c r="F77" s="19"/>
      <c r="G77" s="24" t="s">
        <v>2</v>
      </c>
      <c r="H77" s="24" t="s">
        <v>2</v>
      </c>
      <c r="I77" s="31"/>
      <c r="J77" s="31"/>
      <c r="K77" s="35"/>
    </row>
    <row r="78" spans="1:11" x14ac:dyDescent="0.35">
      <c r="A78" s="28"/>
      <c r="B78" s="28"/>
      <c r="C78" s="58"/>
      <c r="D78" s="54"/>
      <c r="E78" s="6"/>
      <c r="F78" s="19"/>
      <c r="G78" s="24"/>
      <c r="H78" s="24"/>
      <c r="I78" s="31"/>
      <c r="J78" s="31"/>
      <c r="K78" s="35"/>
    </row>
    <row r="79" spans="1:11" x14ac:dyDescent="0.35">
      <c r="C79" s="59" t="s">
        <v>24</v>
      </c>
      <c r="D79" s="54"/>
      <c r="E79" s="6"/>
      <c r="F79" s="19"/>
      <c r="G79" s="24"/>
      <c r="H79" s="24"/>
      <c r="I79" s="31"/>
      <c r="J79" s="31"/>
      <c r="K79" s="35"/>
    </row>
    <row r="80" spans="1:11" x14ac:dyDescent="0.35">
      <c r="B80" s="8" t="s">
        <v>185</v>
      </c>
      <c r="C80" s="57" t="s">
        <v>186</v>
      </c>
      <c r="D80" s="54"/>
      <c r="E80" s="6"/>
      <c r="F80" s="19"/>
      <c r="G80" s="24">
        <v>35619.58</v>
      </c>
      <c r="H80" s="24">
        <v>3.4</v>
      </c>
      <c r="I80" s="31"/>
      <c r="J80" s="31"/>
      <c r="K80" s="35"/>
    </row>
    <row r="81" spans="1:54" x14ac:dyDescent="0.35">
      <c r="C81" s="58" t="s">
        <v>174</v>
      </c>
      <c r="D81" s="54"/>
      <c r="E81" s="6"/>
      <c r="F81" s="19"/>
      <c r="G81" s="25">
        <v>35619.58</v>
      </c>
      <c r="H81" s="25">
        <v>3.4</v>
      </c>
      <c r="I81" s="31"/>
      <c r="J81" s="31"/>
      <c r="K81" s="35"/>
    </row>
    <row r="82" spans="1:54" x14ac:dyDescent="0.35">
      <c r="C82" s="57"/>
      <c r="D82" s="54"/>
      <c r="E82" s="6"/>
      <c r="F82" s="19"/>
      <c r="G82" s="24"/>
      <c r="H82" s="24"/>
      <c r="I82" s="31"/>
      <c r="J82" s="31"/>
      <c r="K82" s="35"/>
    </row>
    <row r="83" spans="1:54" x14ac:dyDescent="0.35">
      <c r="A83" s="10"/>
      <c r="B83" s="28"/>
      <c r="C83" s="58" t="s">
        <v>25</v>
      </c>
      <c r="D83" s="54"/>
      <c r="E83" s="6"/>
      <c r="F83" s="19"/>
      <c r="G83" s="24"/>
      <c r="H83" s="24"/>
      <c r="I83" s="31"/>
      <c r="J83" s="31"/>
      <c r="K83" s="35"/>
    </row>
    <row r="84" spans="1:54" s="2" customFormat="1" ht="13.5" x14ac:dyDescent="0.35">
      <c r="A84" s="28"/>
      <c r="B84" s="28"/>
      <c r="C84" s="57" t="s">
        <v>4819</v>
      </c>
      <c r="D84" s="54"/>
      <c r="E84" s="6"/>
      <c r="F84" s="19"/>
      <c r="G84" s="24">
        <v>1700</v>
      </c>
      <c r="H84" s="24">
        <v>0.16</v>
      </c>
      <c r="I84" s="31"/>
      <c r="J84" s="31"/>
      <c r="K84" s="35"/>
      <c r="L84" s="3"/>
      <c r="AI84" s="3"/>
      <c r="AV84" s="3"/>
      <c r="AX84" s="3"/>
      <c r="BB84" s="3"/>
    </row>
    <row r="85" spans="1:54" x14ac:dyDescent="0.35">
      <c r="B85" s="8"/>
      <c r="C85" s="57" t="s">
        <v>187</v>
      </c>
      <c r="D85" s="54"/>
      <c r="E85" s="6"/>
      <c r="F85" s="19"/>
      <c r="G85" s="24">
        <v>1319.6999999999998</v>
      </c>
      <c r="H85" s="24">
        <v>0.11999999999999998</v>
      </c>
      <c r="I85" s="31"/>
      <c r="J85" s="31"/>
      <c r="K85" s="35"/>
    </row>
    <row r="86" spans="1:54" x14ac:dyDescent="0.35">
      <c r="C86" s="58" t="s">
        <v>174</v>
      </c>
      <c r="D86" s="54"/>
      <c r="E86" s="6"/>
      <c r="F86" s="19"/>
      <c r="G86" s="25">
        <v>3019.7</v>
      </c>
      <c r="H86" s="25">
        <v>0.27999999999999997</v>
      </c>
      <c r="I86" s="31"/>
      <c r="J86" s="31"/>
      <c r="K86" s="35"/>
    </row>
    <row r="87" spans="1:54" x14ac:dyDescent="0.35">
      <c r="C87" s="57"/>
      <c r="D87" s="54"/>
      <c r="E87" s="6"/>
      <c r="F87" s="19"/>
      <c r="G87" s="24"/>
      <c r="H87" s="24"/>
      <c r="I87" s="31"/>
      <c r="J87" s="31"/>
      <c r="K87" s="35"/>
    </row>
    <row r="88" spans="1:54" x14ac:dyDescent="0.35">
      <c r="C88" s="60" t="s">
        <v>188</v>
      </c>
      <c r="D88" s="55"/>
      <c r="E88" s="5"/>
      <c r="F88" s="20"/>
      <c r="G88" s="26">
        <v>1048598.2</v>
      </c>
      <c r="H88" s="26">
        <v>100</v>
      </c>
      <c r="I88" s="32"/>
      <c r="J88" s="32"/>
      <c r="K88" s="36"/>
    </row>
    <row r="91" spans="1:54" x14ac:dyDescent="0.35">
      <c r="C91" s="1" t="s">
        <v>189</v>
      </c>
    </row>
    <row r="92" spans="1:54" x14ac:dyDescent="0.35">
      <c r="C92" s="37" t="s">
        <v>190</v>
      </c>
      <c r="D92" s="37"/>
      <c r="E92" s="37"/>
      <c r="F92" s="37"/>
      <c r="G92" s="37"/>
      <c r="H92" s="37"/>
      <c r="I92" s="37"/>
      <c r="J92" s="37"/>
      <c r="K92" s="37"/>
    </row>
    <row r="93" spans="1:54" x14ac:dyDescent="0.35">
      <c r="C93" s="2" t="s">
        <v>191</v>
      </c>
    </row>
    <row r="94" spans="1:54" x14ac:dyDescent="0.35">
      <c r="C94" s="2" t="s">
        <v>192</v>
      </c>
    </row>
    <row r="95" spans="1:54" ht="30" customHeight="1" x14ac:dyDescent="0.35">
      <c r="C95" s="83" t="s">
        <v>193</v>
      </c>
      <c r="D95" s="84"/>
      <c r="E95" s="84"/>
      <c r="F95" s="84"/>
      <c r="G95" s="84"/>
      <c r="H95" s="84"/>
      <c r="I95" s="84"/>
      <c r="J95" s="84"/>
      <c r="K95" s="84"/>
    </row>
    <row r="96" spans="1:54" x14ac:dyDescent="0.35">
      <c r="C96" s="2" t="s">
        <v>194</v>
      </c>
    </row>
    <row r="98" spans="3:6" x14ac:dyDescent="0.35">
      <c r="C98" s="80" t="s">
        <v>4901</v>
      </c>
      <c r="E98" s="80" t="s">
        <v>4902</v>
      </c>
      <c r="F98" s="81"/>
    </row>
    <row r="99" spans="3:6" x14ac:dyDescent="0.35">
      <c r="E99" s="2" t="s">
        <v>4963</v>
      </c>
    </row>
  </sheetData>
  <mergeCells count="1">
    <mergeCell ref="C95:K95"/>
  </mergeCells>
  <hyperlinks>
    <hyperlink ref="J2" location="'Index'!A1" display="'Index'!A1" xr:uid="{166AF249-673A-4799-8222-FDF52B1583B6}"/>
  </hyperlinks>
  <pageMargins left="0.7" right="0.7" top="0.75" bottom="0.75" header="0.3" footer="0.3"/>
  <pageSetup orientation="portrait" horizontalDpi="4294967293"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DB18D-0F62-4044-90DB-1AFA19EA3507}">
  <sheetPr codeName="Sheet1115"/>
  <dimension ref="A1:IV99"/>
  <sheetViews>
    <sheetView showGridLines="0" zoomScale="90" zoomScaleNormal="90" workbookViewId="0">
      <pane ySplit="6" topLeftCell="A79"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4456</v>
      </c>
      <c r="J2" s="38" t="s">
        <v>4601</v>
      </c>
    </row>
    <row r="3" spans="1:54" ht="16" x14ac:dyDescent="0.4">
      <c r="C3" s="1" t="s">
        <v>28</v>
      </c>
      <c r="D3" s="21" t="s">
        <v>4457</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377</v>
      </c>
      <c r="C10" s="57" t="s">
        <v>378</v>
      </c>
      <c r="D10" s="54" t="s">
        <v>379</v>
      </c>
      <c r="E10" s="6" t="s">
        <v>74</v>
      </c>
      <c r="F10" s="19">
        <v>3800000</v>
      </c>
      <c r="G10" s="24">
        <v>112711.8</v>
      </c>
      <c r="H10" s="24">
        <v>18.989999999999998</v>
      </c>
      <c r="I10" s="31"/>
      <c r="J10" s="31"/>
      <c r="K10" s="35"/>
    </row>
    <row r="11" spans="1:54" x14ac:dyDescent="0.35">
      <c r="B11" s="8" t="s">
        <v>71</v>
      </c>
      <c r="C11" s="57" t="s">
        <v>72</v>
      </c>
      <c r="D11" s="54" t="s">
        <v>73</v>
      </c>
      <c r="E11" s="6" t="s">
        <v>74</v>
      </c>
      <c r="F11" s="19">
        <v>560000</v>
      </c>
      <c r="G11" s="24">
        <v>62015.519999999997</v>
      </c>
      <c r="H11" s="24">
        <v>10.45</v>
      </c>
      <c r="I11" s="31"/>
      <c r="J11" s="31"/>
      <c r="K11" s="35"/>
    </row>
    <row r="12" spans="1:54" x14ac:dyDescent="0.35">
      <c r="B12" s="8" t="s">
        <v>380</v>
      </c>
      <c r="C12" s="57" t="s">
        <v>381</v>
      </c>
      <c r="D12" s="54" t="s">
        <v>382</v>
      </c>
      <c r="E12" s="6" t="s">
        <v>74</v>
      </c>
      <c r="F12" s="19">
        <v>6000000</v>
      </c>
      <c r="G12" s="24">
        <v>47187</v>
      </c>
      <c r="H12" s="24">
        <v>7.95</v>
      </c>
      <c r="I12" s="31"/>
      <c r="J12" s="31"/>
      <c r="K12" s="35"/>
    </row>
    <row r="13" spans="1:54" x14ac:dyDescent="0.35">
      <c r="B13" s="8" t="s">
        <v>129</v>
      </c>
      <c r="C13" s="57" t="s">
        <v>130</v>
      </c>
      <c r="D13" s="54" t="s">
        <v>131</v>
      </c>
      <c r="E13" s="6" t="s">
        <v>74</v>
      </c>
      <c r="F13" s="19">
        <v>1280000</v>
      </c>
      <c r="G13" s="24">
        <v>31160.959999999999</v>
      </c>
      <c r="H13" s="24">
        <v>5.25</v>
      </c>
      <c r="I13" s="31"/>
      <c r="J13" s="31"/>
      <c r="K13" s="35"/>
    </row>
    <row r="14" spans="1:54" x14ac:dyDescent="0.35">
      <c r="B14" s="8" t="s">
        <v>506</v>
      </c>
      <c r="C14" s="57" t="s">
        <v>507</v>
      </c>
      <c r="D14" s="54" t="s">
        <v>508</v>
      </c>
      <c r="E14" s="6" t="s">
        <v>120</v>
      </c>
      <c r="F14" s="19">
        <v>17500000</v>
      </c>
      <c r="G14" s="24">
        <v>28430.5</v>
      </c>
      <c r="H14" s="24">
        <v>4.79</v>
      </c>
      <c r="I14" s="31"/>
      <c r="J14" s="31"/>
      <c r="K14" s="35"/>
    </row>
    <row r="15" spans="1:54" x14ac:dyDescent="0.35">
      <c r="B15" s="8" t="s">
        <v>1031</v>
      </c>
      <c r="C15" s="57" t="s">
        <v>1032</v>
      </c>
      <c r="D15" s="54" t="s">
        <v>1033</v>
      </c>
      <c r="E15" s="6" t="s">
        <v>74</v>
      </c>
      <c r="F15" s="19">
        <v>300000</v>
      </c>
      <c r="G15" s="24">
        <v>27100.95</v>
      </c>
      <c r="H15" s="24">
        <v>4.57</v>
      </c>
      <c r="I15" s="31"/>
      <c r="J15" s="31"/>
      <c r="K15" s="35"/>
    </row>
    <row r="16" spans="1:54" x14ac:dyDescent="0.35">
      <c r="B16" s="8" t="s">
        <v>117</v>
      </c>
      <c r="C16" s="57" t="s">
        <v>118</v>
      </c>
      <c r="D16" s="54" t="s">
        <v>119</v>
      </c>
      <c r="E16" s="6" t="s">
        <v>120</v>
      </c>
      <c r="F16" s="19">
        <v>3730000</v>
      </c>
      <c r="G16" s="24">
        <v>25050.68</v>
      </c>
      <c r="H16" s="24">
        <v>4.22</v>
      </c>
      <c r="I16" s="31"/>
      <c r="J16" s="31"/>
      <c r="K16" s="35"/>
    </row>
    <row r="17" spans="2:11" x14ac:dyDescent="0.35">
      <c r="B17" s="8" t="s">
        <v>2601</v>
      </c>
      <c r="C17" s="57" t="s">
        <v>2602</v>
      </c>
      <c r="D17" s="54" t="s">
        <v>2603</v>
      </c>
      <c r="E17" s="6" t="s">
        <v>120</v>
      </c>
      <c r="F17" s="19">
        <v>1282625</v>
      </c>
      <c r="G17" s="24">
        <v>20363.599999999999</v>
      </c>
      <c r="H17" s="24">
        <v>3.43</v>
      </c>
      <c r="I17" s="31"/>
      <c r="J17" s="31"/>
      <c r="K17" s="35"/>
    </row>
    <row r="18" spans="2:11" x14ac:dyDescent="0.35">
      <c r="B18" s="8" t="s">
        <v>249</v>
      </c>
      <c r="C18" s="57" t="s">
        <v>250</v>
      </c>
      <c r="D18" s="54" t="s">
        <v>251</v>
      </c>
      <c r="E18" s="6" t="s">
        <v>120</v>
      </c>
      <c r="F18" s="19">
        <v>150000</v>
      </c>
      <c r="G18" s="24">
        <v>18725.400000000001</v>
      </c>
      <c r="H18" s="24">
        <v>3.16</v>
      </c>
      <c r="I18" s="31"/>
      <c r="J18" s="31"/>
      <c r="K18" s="35"/>
    </row>
    <row r="19" spans="2:11" x14ac:dyDescent="0.35">
      <c r="B19" s="8" t="s">
        <v>353</v>
      </c>
      <c r="C19" s="57" t="s">
        <v>354</v>
      </c>
      <c r="D19" s="54" t="s">
        <v>355</v>
      </c>
      <c r="E19" s="6" t="s">
        <v>120</v>
      </c>
      <c r="F19" s="19">
        <v>640000</v>
      </c>
      <c r="G19" s="24">
        <v>17792.96</v>
      </c>
      <c r="H19" s="24">
        <v>3</v>
      </c>
      <c r="I19" s="31"/>
      <c r="J19" s="31"/>
      <c r="K19" s="35"/>
    </row>
    <row r="20" spans="2:11" x14ac:dyDescent="0.35">
      <c r="B20" s="8" t="s">
        <v>1904</v>
      </c>
      <c r="C20" s="57" t="s">
        <v>1905</v>
      </c>
      <c r="D20" s="54" t="s">
        <v>1906</v>
      </c>
      <c r="E20" s="6" t="s">
        <v>120</v>
      </c>
      <c r="F20" s="19">
        <v>1320000</v>
      </c>
      <c r="G20" s="24">
        <v>17585.7</v>
      </c>
      <c r="H20" s="24">
        <v>2.96</v>
      </c>
      <c r="I20" s="31"/>
      <c r="J20" s="31"/>
      <c r="K20" s="35"/>
    </row>
    <row r="21" spans="2:11" x14ac:dyDescent="0.35">
      <c r="B21" s="8" t="s">
        <v>94</v>
      </c>
      <c r="C21" s="57" t="s">
        <v>95</v>
      </c>
      <c r="D21" s="54" t="s">
        <v>96</v>
      </c>
      <c r="E21" s="6" t="s">
        <v>74</v>
      </c>
      <c r="F21" s="19">
        <v>360000</v>
      </c>
      <c r="G21" s="24">
        <v>17394.66</v>
      </c>
      <c r="H21" s="24">
        <v>2.93</v>
      </c>
      <c r="I21" s="31"/>
      <c r="J21" s="31"/>
      <c r="K21" s="35"/>
    </row>
    <row r="22" spans="2:11" x14ac:dyDescent="0.35">
      <c r="B22" s="8" t="s">
        <v>4047</v>
      </c>
      <c r="C22" s="57" t="s">
        <v>4048</v>
      </c>
      <c r="D22" s="54" t="s">
        <v>4049</v>
      </c>
      <c r="E22" s="6" t="s">
        <v>120</v>
      </c>
      <c r="F22" s="19">
        <v>326104</v>
      </c>
      <c r="G22" s="24">
        <v>16629.02</v>
      </c>
      <c r="H22" s="24">
        <v>2.8</v>
      </c>
      <c r="I22" s="31"/>
      <c r="J22" s="31"/>
      <c r="K22" s="35"/>
    </row>
    <row r="23" spans="2:11" x14ac:dyDescent="0.35">
      <c r="B23" s="8" t="s">
        <v>233</v>
      </c>
      <c r="C23" s="57" t="s">
        <v>234</v>
      </c>
      <c r="D23" s="54" t="s">
        <v>235</v>
      </c>
      <c r="E23" s="6" t="s">
        <v>120</v>
      </c>
      <c r="F23" s="19">
        <v>1400000</v>
      </c>
      <c r="G23" s="24">
        <v>16130.1</v>
      </c>
      <c r="H23" s="24">
        <v>2.72</v>
      </c>
      <c r="I23" s="31"/>
      <c r="J23" s="31"/>
      <c r="K23" s="35"/>
    </row>
    <row r="24" spans="2:11" x14ac:dyDescent="0.35">
      <c r="B24" s="8" t="s">
        <v>491</v>
      </c>
      <c r="C24" s="57" t="s">
        <v>492</v>
      </c>
      <c r="D24" s="54" t="s">
        <v>493</v>
      </c>
      <c r="E24" s="6" t="s">
        <v>74</v>
      </c>
      <c r="F24" s="19">
        <v>816326</v>
      </c>
      <c r="G24" s="24">
        <v>15645.3</v>
      </c>
      <c r="H24" s="24">
        <v>2.64</v>
      </c>
      <c r="I24" s="31"/>
      <c r="J24" s="31"/>
      <c r="K24" s="35"/>
    </row>
    <row r="25" spans="2:11" x14ac:dyDescent="0.35">
      <c r="B25" s="8" t="s">
        <v>240</v>
      </c>
      <c r="C25" s="57" t="s">
        <v>241</v>
      </c>
      <c r="D25" s="54" t="s">
        <v>242</v>
      </c>
      <c r="E25" s="6" t="s">
        <v>120</v>
      </c>
      <c r="F25" s="19">
        <v>1400000</v>
      </c>
      <c r="G25" s="24">
        <v>14717.5</v>
      </c>
      <c r="H25" s="24">
        <v>2.48</v>
      </c>
      <c r="I25" s="31"/>
      <c r="J25" s="31"/>
      <c r="K25" s="35"/>
    </row>
    <row r="26" spans="2:11" x14ac:dyDescent="0.35">
      <c r="B26" s="8" t="s">
        <v>959</v>
      </c>
      <c r="C26" s="57" t="s">
        <v>960</v>
      </c>
      <c r="D26" s="54" t="s">
        <v>961</v>
      </c>
      <c r="E26" s="6" t="s">
        <v>74</v>
      </c>
      <c r="F26" s="19">
        <v>300000</v>
      </c>
      <c r="G26" s="24">
        <v>14285.1</v>
      </c>
      <c r="H26" s="24">
        <v>2.41</v>
      </c>
      <c r="I26" s="31"/>
      <c r="J26" s="31"/>
      <c r="K26" s="35"/>
    </row>
    <row r="27" spans="2:11" x14ac:dyDescent="0.35">
      <c r="B27" s="8" t="s">
        <v>1974</v>
      </c>
      <c r="C27" s="57" t="s">
        <v>1975</v>
      </c>
      <c r="D27" s="54" t="s">
        <v>1976</v>
      </c>
      <c r="E27" s="6" t="s">
        <v>124</v>
      </c>
      <c r="F27" s="19">
        <v>1000000</v>
      </c>
      <c r="G27" s="24">
        <v>10962</v>
      </c>
      <c r="H27" s="24">
        <v>1.85</v>
      </c>
      <c r="I27" s="31"/>
      <c r="J27" s="31"/>
      <c r="K27" s="35"/>
    </row>
    <row r="28" spans="2:11" x14ac:dyDescent="0.35">
      <c r="B28" s="8" t="s">
        <v>154</v>
      </c>
      <c r="C28" s="57" t="s">
        <v>155</v>
      </c>
      <c r="D28" s="54" t="s">
        <v>156</v>
      </c>
      <c r="E28" s="6" t="s">
        <v>120</v>
      </c>
      <c r="F28" s="19">
        <v>270000</v>
      </c>
      <c r="G28" s="24">
        <v>9677.34</v>
      </c>
      <c r="H28" s="24">
        <v>1.63</v>
      </c>
      <c r="I28" s="31"/>
      <c r="J28" s="31"/>
      <c r="K28" s="35"/>
    </row>
    <row r="29" spans="2:11" x14ac:dyDescent="0.35">
      <c r="B29" s="8" t="s">
        <v>121</v>
      </c>
      <c r="C29" s="57" t="s">
        <v>122</v>
      </c>
      <c r="D29" s="54" t="s">
        <v>123</v>
      </c>
      <c r="E29" s="6" t="s">
        <v>124</v>
      </c>
      <c r="F29" s="19">
        <v>275512</v>
      </c>
      <c r="G29" s="24">
        <v>9307.9</v>
      </c>
      <c r="H29" s="24">
        <v>1.57</v>
      </c>
      <c r="I29" s="31"/>
      <c r="J29" s="31"/>
      <c r="K29" s="35"/>
    </row>
    <row r="30" spans="2:11" x14ac:dyDescent="0.35">
      <c r="B30" s="8" t="s">
        <v>328</v>
      </c>
      <c r="C30" s="57" t="s">
        <v>329</v>
      </c>
      <c r="D30" s="54" t="s">
        <v>330</v>
      </c>
      <c r="E30" s="6" t="s">
        <v>120</v>
      </c>
      <c r="F30" s="19">
        <v>14000000</v>
      </c>
      <c r="G30" s="24">
        <v>8958.6</v>
      </c>
      <c r="H30" s="24">
        <v>1.51</v>
      </c>
      <c r="I30" s="31"/>
      <c r="J30" s="31"/>
      <c r="K30" s="35"/>
    </row>
    <row r="31" spans="2:11" x14ac:dyDescent="0.35">
      <c r="B31" s="8" t="s">
        <v>2943</v>
      </c>
      <c r="C31" s="57" t="s">
        <v>2944</v>
      </c>
      <c r="D31" s="54" t="s">
        <v>2945</v>
      </c>
      <c r="E31" s="6" t="s">
        <v>120</v>
      </c>
      <c r="F31" s="19">
        <v>350000</v>
      </c>
      <c r="G31" s="24">
        <v>8218.35</v>
      </c>
      <c r="H31" s="24">
        <v>1.38</v>
      </c>
      <c r="I31" s="31"/>
      <c r="J31" s="31"/>
      <c r="K31" s="35"/>
    </row>
    <row r="32" spans="2:11" x14ac:dyDescent="0.35">
      <c r="B32" s="8" t="s">
        <v>1896</v>
      </c>
      <c r="C32" s="57" t="s">
        <v>1897</v>
      </c>
      <c r="D32" s="54" t="s">
        <v>1898</v>
      </c>
      <c r="E32" s="6" t="s">
        <v>124</v>
      </c>
      <c r="F32" s="19">
        <v>150000</v>
      </c>
      <c r="G32" s="24">
        <v>7509.45</v>
      </c>
      <c r="H32" s="24">
        <v>1.27</v>
      </c>
      <c r="I32" s="31"/>
      <c r="J32" s="31"/>
      <c r="K32" s="35"/>
    </row>
    <row r="33" spans="2:11" x14ac:dyDescent="0.35">
      <c r="B33" s="8" t="s">
        <v>4458</v>
      </c>
      <c r="C33" s="57" t="s">
        <v>4459</v>
      </c>
      <c r="D33" s="54" t="s">
        <v>4460</v>
      </c>
      <c r="E33" s="6" t="s">
        <v>120</v>
      </c>
      <c r="F33" s="19">
        <v>1400000</v>
      </c>
      <c r="G33" s="24">
        <v>6204.8</v>
      </c>
      <c r="H33" s="24">
        <v>1.05</v>
      </c>
      <c r="I33" s="31"/>
      <c r="J33" s="31"/>
      <c r="K33" s="35"/>
    </row>
    <row r="34" spans="2:11" x14ac:dyDescent="0.35">
      <c r="B34" s="8" t="s">
        <v>4461</v>
      </c>
      <c r="C34" s="57" t="s">
        <v>4462</v>
      </c>
      <c r="D34" s="54" t="s">
        <v>4463</v>
      </c>
      <c r="E34" s="6" t="s">
        <v>120</v>
      </c>
      <c r="F34" s="19">
        <v>280000</v>
      </c>
      <c r="G34" s="24">
        <v>5671.54</v>
      </c>
      <c r="H34" s="24">
        <v>0.96</v>
      </c>
      <c r="I34" s="31"/>
      <c r="J34" s="31"/>
      <c r="K34" s="35"/>
    </row>
    <row r="35" spans="2:11" x14ac:dyDescent="0.35">
      <c r="B35" s="8" t="s">
        <v>404</v>
      </c>
      <c r="C35" s="57" t="s">
        <v>405</v>
      </c>
      <c r="D35" s="54" t="s">
        <v>406</v>
      </c>
      <c r="E35" s="6" t="s">
        <v>120</v>
      </c>
      <c r="F35" s="19">
        <v>204082</v>
      </c>
      <c r="G35" s="24">
        <v>4837.3599999999997</v>
      </c>
      <c r="H35" s="24">
        <v>0.82</v>
      </c>
      <c r="I35" s="31"/>
      <c r="J35" s="31"/>
      <c r="K35" s="35"/>
    </row>
    <row r="36" spans="2:11" x14ac:dyDescent="0.35">
      <c r="B36" s="8" t="s">
        <v>4464</v>
      </c>
      <c r="C36" s="57" t="s">
        <v>4465</v>
      </c>
      <c r="D36" s="54" t="s">
        <v>4466</v>
      </c>
      <c r="E36" s="6" t="s">
        <v>120</v>
      </c>
      <c r="F36" s="19">
        <v>440000</v>
      </c>
      <c r="G36" s="24">
        <v>4589.2</v>
      </c>
      <c r="H36" s="24">
        <v>0.77</v>
      </c>
      <c r="I36" s="31"/>
      <c r="J36" s="31"/>
      <c r="K36" s="35"/>
    </row>
    <row r="37" spans="2:11" x14ac:dyDescent="0.35">
      <c r="B37" s="8" t="s">
        <v>995</v>
      </c>
      <c r="C37" s="57" t="s">
        <v>996</v>
      </c>
      <c r="D37" s="54" t="s">
        <v>997</v>
      </c>
      <c r="E37" s="6" t="s">
        <v>120</v>
      </c>
      <c r="F37" s="19">
        <v>160000</v>
      </c>
      <c r="G37" s="24">
        <v>2830.16</v>
      </c>
      <c r="H37" s="24">
        <v>0.48</v>
      </c>
      <c r="I37" s="31"/>
      <c r="J37" s="31"/>
      <c r="K37" s="35"/>
    </row>
    <row r="38" spans="2:11" x14ac:dyDescent="0.35">
      <c r="C38" s="58" t="s">
        <v>174</v>
      </c>
      <c r="D38" s="54"/>
      <c r="E38" s="6"/>
      <c r="F38" s="19"/>
      <c r="G38" s="25">
        <v>581693.44999999995</v>
      </c>
      <c r="H38" s="25">
        <v>98.04</v>
      </c>
      <c r="I38" s="31"/>
      <c r="J38" s="31"/>
      <c r="K38" s="35"/>
    </row>
    <row r="39" spans="2:11" x14ac:dyDescent="0.35">
      <c r="C39" s="57"/>
      <c r="D39" s="54"/>
      <c r="E39" s="6"/>
      <c r="F39" s="19"/>
      <c r="G39" s="24"/>
      <c r="H39" s="24"/>
      <c r="I39" s="31"/>
      <c r="J39" s="31"/>
      <c r="K39" s="35"/>
    </row>
    <row r="40" spans="2:11" x14ac:dyDescent="0.35">
      <c r="C40" s="58" t="s">
        <v>3</v>
      </c>
      <c r="D40" s="54"/>
      <c r="E40" s="6"/>
      <c r="F40" s="19"/>
      <c r="G40" s="24" t="s">
        <v>2</v>
      </c>
      <c r="H40" s="24" t="s">
        <v>2</v>
      </c>
      <c r="I40" s="31"/>
      <c r="J40" s="31"/>
      <c r="K40" s="35"/>
    </row>
    <row r="41" spans="2:11" x14ac:dyDescent="0.35">
      <c r="C41" s="57"/>
      <c r="D41" s="54"/>
      <c r="E41" s="6"/>
      <c r="F41" s="19"/>
      <c r="G41" s="24"/>
      <c r="H41" s="24"/>
      <c r="I41" s="31"/>
      <c r="J41" s="31"/>
      <c r="K41" s="35"/>
    </row>
    <row r="42" spans="2:11" x14ac:dyDescent="0.35">
      <c r="C42" s="58" t="s">
        <v>4</v>
      </c>
      <c r="D42" s="54"/>
      <c r="E42" s="6"/>
      <c r="F42" s="19"/>
      <c r="G42" s="24" t="s">
        <v>2</v>
      </c>
      <c r="H42" s="24" t="s">
        <v>2</v>
      </c>
      <c r="I42" s="31"/>
      <c r="J42" s="31"/>
      <c r="K42" s="35"/>
    </row>
    <row r="43" spans="2:11" x14ac:dyDescent="0.35">
      <c r="C43" s="57"/>
      <c r="D43" s="54"/>
      <c r="E43" s="6"/>
      <c r="F43" s="19"/>
      <c r="G43" s="24"/>
      <c r="H43" s="24"/>
      <c r="I43" s="31"/>
      <c r="J43" s="31"/>
      <c r="K43" s="35"/>
    </row>
    <row r="44" spans="2:11" x14ac:dyDescent="0.35">
      <c r="C44" s="58" t="s">
        <v>5</v>
      </c>
      <c r="D44" s="54"/>
      <c r="E44" s="6"/>
      <c r="F44" s="19"/>
      <c r="G44" s="24"/>
      <c r="H44" s="24"/>
      <c r="I44" s="31"/>
      <c r="J44" s="31"/>
      <c r="K44" s="35"/>
    </row>
    <row r="45" spans="2:11" x14ac:dyDescent="0.35">
      <c r="C45" s="57"/>
      <c r="D45" s="54"/>
      <c r="E45" s="6"/>
      <c r="F45" s="19"/>
      <c r="G45" s="24"/>
      <c r="H45" s="24"/>
      <c r="I45" s="31"/>
      <c r="J45" s="31"/>
      <c r="K45" s="35"/>
    </row>
    <row r="46" spans="2:11" x14ac:dyDescent="0.35">
      <c r="C46" s="58" t="s">
        <v>6</v>
      </c>
      <c r="D46" s="54"/>
      <c r="E46" s="6"/>
      <c r="F46" s="19"/>
      <c r="G46" s="24" t="s">
        <v>2</v>
      </c>
      <c r="H46" s="24" t="s">
        <v>2</v>
      </c>
      <c r="I46" s="31"/>
      <c r="J46" s="31"/>
      <c r="K46" s="35"/>
    </row>
    <row r="47" spans="2:11" x14ac:dyDescent="0.35">
      <c r="C47" s="57"/>
      <c r="D47" s="54"/>
      <c r="E47" s="6"/>
      <c r="F47" s="19"/>
      <c r="G47" s="24"/>
      <c r="H47" s="24"/>
      <c r="I47" s="31"/>
      <c r="J47" s="31"/>
      <c r="K47" s="35"/>
    </row>
    <row r="48" spans="2:11" x14ac:dyDescent="0.35">
      <c r="C48" s="58" t="s">
        <v>7</v>
      </c>
      <c r="D48" s="54"/>
      <c r="E48" s="6"/>
      <c r="F48" s="19"/>
      <c r="G48" s="24" t="s">
        <v>2</v>
      </c>
      <c r="H48" s="24" t="s">
        <v>2</v>
      </c>
      <c r="I48" s="31"/>
      <c r="J48" s="31"/>
      <c r="K48" s="35"/>
    </row>
    <row r="49" spans="3:11" x14ac:dyDescent="0.35">
      <c r="C49" s="57"/>
      <c r="D49" s="54"/>
      <c r="E49" s="6"/>
      <c r="F49" s="19"/>
      <c r="G49" s="24"/>
      <c r="H49" s="24"/>
      <c r="I49" s="31"/>
      <c r="J49" s="31"/>
      <c r="K49" s="35"/>
    </row>
    <row r="50" spans="3:11" x14ac:dyDescent="0.35">
      <c r="C50" s="58" t="s">
        <v>8</v>
      </c>
      <c r="D50" s="54"/>
      <c r="E50" s="6"/>
      <c r="F50" s="19"/>
      <c r="G50" s="24" t="s">
        <v>2</v>
      </c>
      <c r="H50" s="24" t="s">
        <v>2</v>
      </c>
      <c r="I50" s="31"/>
      <c r="J50" s="31"/>
      <c r="K50" s="35"/>
    </row>
    <row r="51" spans="3:11" x14ac:dyDescent="0.35">
      <c r="C51" s="57"/>
      <c r="D51" s="54"/>
      <c r="E51" s="6"/>
      <c r="F51" s="19"/>
      <c r="G51" s="24"/>
      <c r="H51" s="24"/>
      <c r="I51" s="31"/>
      <c r="J51" s="31"/>
      <c r="K51" s="35"/>
    </row>
    <row r="52" spans="3:11" x14ac:dyDescent="0.35">
      <c r="C52" s="58" t="s">
        <v>9</v>
      </c>
      <c r="D52" s="54"/>
      <c r="E52" s="6"/>
      <c r="F52" s="19"/>
      <c r="G52" s="24" t="s">
        <v>2</v>
      </c>
      <c r="H52" s="24" t="s">
        <v>2</v>
      </c>
      <c r="I52" s="31"/>
      <c r="J52" s="31"/>
      <c r="K52" s="35"/>
    </row>
    <row r="53" spans="3:11" x14ac:dyDescent="0.35">
      <c r="C53" s="57"/>
      <c r="D53" s="54"/>
      <c r="E53" s="6"/>
      <c r="F53" s="19"/>
      <c r="G53" s="24"/>
      <c r="H53" s="24"/>
      <c r="I53" s="31"/>
      <c r="J53" s="31"/>
      <c r="K53" s="35"/>
    </row>
    <row r="54" spans="3:11" x14ac:dyDescent="0.35">
      <c r="C54" s="58" t="s">
        <v>10</v>
      </c>
      <c r="D54" s="54"/>
      <c r="E54" s="6"/>
      <c r="F54" s="19"/>
      <c r="G54" s="24" t="s">
        <v>2</v>
      </c>
      <c r="H54" s="24" t="s">
        <v>2</v>
      </c>
      <c r="I54" s="31"/>
      <c r="J54" s="31"/>
      <c r="K54" s="35"/>
    </row>
    <row r="55" spans="3:11" x14ac:dyDescent="0.35">
      <c r="C55" s="57"/>
      <c r="D55" s="54"/>
      <c r="E55" s="6"/>
      <c r="F55" s="19"/>
      <c r="G55" s="24"/>
      <c r="H55" s="24"/>
      <c r="I55" s="31"/>
      <c r="J55" s="31"/>
      <c r="K55" s="35"/>
    </row>
    <row r="56" spans="3:11" x14ac:dyDescent="0.35">
      <c r="C56" s="58" t="s">
        <v>11</v>
      </c>
      <c r="D56" s="54"/>
      <c r="E56" s="6"/>
      <c r="F56" s="19"/>
      <c r="G56" s="24"/>
      <c r="H56" s="24"/>
      <c r="I56" s="31"/>
      <c r="J56" s="31"/>
      <c r="K56" s="35"/>
    </row>
    <row r="57" spans="3:11" x14ac:dyDescent="0.35">
      <c r="C57" s="57"/>
      <c r="D57" s="54"/>
      <c r="E57" s="6"/>
      <c r="F57" s="19"/>
      <c r="G57" s="24"/>
      <c r="H57" s="24"/>
      <c r="I57" s="31"/>
      <c r="J57" s="31"/>
      <c r="K57" s="35"/>
    </row>
    <row r="58" spans="3:11" x14ac:dyDescent="0.35">
      <c r="C58" s="58" t="s">
        <v>13</v>
      </c>
      <c r="D58" s="54"/>
      <c r="E58" s="6"/>
      <c r="F58" s="19"/>
      <c r="G58" s="24" t="s">
        <v>2</v>
      </c>
      <c r="H58" s="24" t="s">
        <v>2</v>
      </c>
      <c r="I58" s="31"/>
      <c r="J58" s="31"/>
      <c r="K58" s="35"/>
    </row>
    <row r="59" spans="3:11" x14ac:dyDescent="0.35">
      <c r="C59" s="57"/>
      <c r="D59" s="54"/>
      <c r="E59" s="6"/>
      <c r="F59" s="19"/>
      <c r="G59" s="24"/>
      <c r="H59" s="24"/>
      <c r="I59" s="31"/>
      <c r="J59" s="31"/>
      <c r="K59" s="35"/>
    </row>
    <row r="60" spans="3:11" x14ac:dyDescent="0.35">
      <c r="C60" s="58" t="s">
        <v>14</v>
      </c>
      <c r="D60" s="54"/>
      <c r="E60" s="6"/>
      <c r="F60" s="19"/>
      <c r="G60" s="24" t="s">
        <v>2</v>
      </c>
      <c r="H60" s="24" t="s">
        <v>2</v>
      </c>
      <c r="I60" s="31"/>
      <c r="J60" s="31"/>
      <c r="K60" s="35"/>
    </row>
    <row r="61" spans="3:11" x14ac:dyDescent="0.35">
      <c r="C61" s="57"/>
      <c r="D61" s="54"/>
      <c r="E61" s="6"/>
      <c r="F61" s="19"/>
      <c r="G61" s="24"/>
      <c r="H61" s="24"/>
      <c r="I61" s="31"/>
      <c r="J61" s="31"/>
      <c r="K61" s="35"/>
    </row>
    <row r="62" spans="3:11" x14ac:dyDescent="0.35">
      <c r="C62" s="58" t="s">
        <v>15</v>
      </c>
      <c r="D62" s="54"/>
      <c r="E62" s="6"/>
      <c r="F62" s="19"/>
      <c r="G62" s="24" t="s">
        <v>2</v>
      </c>
      <c r="H62" s="24" t="s">
        <v>2</v>
      </c>
      <c r="I62" s="31"/>
      <c r="J62" s="31"/>
      <c r="K62" s="35"/>
    </row>
    <row r="63" spans="3:11" x14ac:dyDescent="0.35">
      <c r="C63" s="57"/>
      <c r="D63" s="54"/>
      <c r="E63" s="6"/>
      <c r="F63" s="19"/>
      <c r="G63" s="24"/>
      <c r="H63" s="24"/>
      <c r="I63" s="31"/>
      <c r="J63" s="31"/>
      <c r="K63" s="35"/>
    </row>
    <row r="64" spans="3:11" x14ac:dyDescent="0.35">
      <c r="C64" s="58" t="s">
        <v>16</v>
      </c>
      <c r="D64" s="54"/>
      <c r="E64" s="6"/>
      <c r="F64" s="19"/>
      <c r="G64" s="24" t="s">
        <v>2</v>
      </c>
      <c r="H64" s="24" t="s">
        <v>2</v>
      </c>
      <c r="I64" s="31"/>
      <c r="J64" s="31"/>
      <c r="K64" s="35"/>
    </row>
    <row r="65" spans="1:11" x14ac:dyDescent="0.35">
      <c r="C65" s="57"/>
      <c r="D65" s="54"/>
      <c r="E65" s="6"/>
      <c r="F65" s="19"/>
      <c r="G65" s="24"/>
      <c r="H65" s="24"/>
      <c r="I65" s="31"/>
      <c r="J65" s="31"/>
      <c r="K65" s="35"/>
    </row>
    <row r="66" spans="1:11" x14ac:dyDescent="0.35">
      <c r="C66" s="58" t="s">
        <v>17</v>
      </c>
      <c r="D66" s="54"/>
      <c r="E66" s="6"/>
      <c r="F66" s="19"/>
      <c r="G66" s="24" t="s">
        <v>2</v>
      </c>
      <c r="H66" s="24" t="s">
        <v>2</v>
      </c>
      <c r="I66" s="31"/>
      <c r="J66" s="31"/>
      <c r="K66" s="35"/>
    </row>
    <row r="67" spans="1:11" x14ac:dyDescent="0.35">
      <c r="C67" s="57"/>
      <c r="D67" s="54"/>
      <c r="E67" s="6"/>
      <c r="F67" s="19"/>
      <c r="G67" s="24"/>
      <c r="H67" s="24"/>
      <c r="I67" s="31"/>
      <c r="J67" s="31"/>
      <c r="K67" s="35"/>
    </row>
    <row r="68" spans="1:11" x14ac:dyDescent="0.35">
      <c r="A68" s="10"/>
      <c r="B68" s="28"/>
      <c r="C68" s="58" t="s">
        <v>18</v>
      </c>
      <c r="D68" s="54"/>
      <c r="E68" s="6"/>
      <c r="F68" s="19"/>
      <c r="G68" s="24"/>
      <c r="H68" s="24"/>
      <c r="I68" s="31"/>
      <c r="J68" s="31"/>
      <c r="K68" s="35"/>
    </row>
    <row r="69" spans="1:11" x14ac:dyDescent="0.35">
      <c r="A69" s="28"/>
      <c r="B69" s="28"/>
      <c r="C69" s="58" t="s">
        <v>19</v>
      </c>
      <c r="D69" s="54"/>
      <c r="E69" s="6"/>
      <c r="F69" s="19"/>
      <c r="G69" s="24" t="s">
        <v>2</v>
      </c>
      <c r="H69" s="24" t="s">
        <v>2</v>
      </c>
      <c r="I69" s="31"/>
      <c r="J69" s="31"/>
      <c r="K69" s="35"/>
    </row>
    <row r="70" spans="1:11" x14ac:dyDescent="0.35">
      <c r="A70" s="28"/>
      <c r="B70" s="28"/>
      <c r="C70" s="58"/>
      <c r="D70" s="54"/>
      <c r="E70" s="6"/>
      <c r="F70" s="19"/>
      <c r="G70" s="24"/>
      <c r="H70" s="24"/>
      <c r="I70" s="31"/>
      <c r="J70" s="31"/>
      <c r="K70" s="35"/>
    </row>
    <row r="71" spans="1:11" x14ac:dyDescent="0.35">
      <c r="A71" s="28"/>
      <c r="B71" s="28"/>
      <c r="C71" s="58" t="s">
        <v>20</v>
      </c>
      <c r="D71" s="54"/>
      <c r="E71" s="6"/>
      <c r="F71" s="19"/>
      <c r="G71" s="24" t="s">
        <v>2</v>
      </c>
      <c r="H71" s="24" t="s">
        <v>2</v>
      </c>
      <c r="I71" s="31"/>
      <c r="J71" s="31"/>
      <c r="K71" s="35"/>
    </row>
    <row r="72" spans="1:11" x14ac:dyDescent="0.35">
      <c r="A72" s="28"/>
      <c r="B72" s="28"/>
      <c r="C72" s="58"/>
      <c r="D72" s="54"/>
      <c r="E72" s="6"/>
      <c r="F72" s="19"/>
      <c r="G72" s="24"/>
      <c r="H72" s="24"/>
      <c r="I72" s="31"/>
      <c r="J72" s="31"/>
      <c r="K72" s="35"/>
    </row>
    <row r="73" spans="1:11" x14ac:dyDescent="0.35">
      <c r="A73" s="28"/>
      <c r="B73" s="28"/>
      <c r="C73" s="58" t="s">
        <v>21</v>
      </c>
      <c r="D73" s="54"/>
      <c r="E73" s="6"/>
      <c r="F73" s="19"/>
      <c r="G73" s="24" t="s">
        <v>2</v>
      </c>
      <c r="H73" s="24" t="s">
        <v>2</v>
      </c>
      <c r="I73" s="31"/>
      <c r="J73" s="31"/>
      <c r="K73" s="35"/>
    </row>
    <row r="74" spans="1:11" x14ac:dyDescent="0.35">
      <c r="A74" s="28"/>
      <c r="B74" s="28"/>
      <c r="C74" s="58"/>
      <c r="D74" s="54"/>
      <c r="E74" s="6"/>
      <c r="F74" s="19"/>
      <c r="G74" s="24"/>
      <c r="H74" s="24"/>
      <c r="I74" s="31"/>
      <c r="J74" s="31"/>
      <c r="K74" s="35"/>
    </row>
    <row r="75" spans="1:11" x14ac:dyDescent="0.35">
      <c r="A75" s="28"/>
      <c r="B75" s="28"/>
      <c r="C75" s="58" t="s">
        <v>22</v>
      </c>
      <c r="D75" s="54"/>
      <c r="E75" s="6"/>
      <c r="F75" s="19"/>
      <c r="G75" s="24" t="s">
        <v>2</v>
      </c>
      <c r="H75" s="24" t="s">
        <v>2</v>
      </c>
      <c r="I75" s="31"/>
      <c r="J75" s="31"/>
      <c r="K75" s="35"/>
    </row>
    <row r="76" spans="1:11" x14ac:dyDescent="0.35">
      <c r="A76" s="28"/>
      <c r="B76" s="28"/>
      <c r="C76" s="58"/>
      <c r="D76" s="54"/>
      <c r="E76" s="6"/>
      <c r="F76" s="19"/>
      <c r="G76" s="24"/>
      <c r="H76" s="24"/>
      <c r="I76" s="31"/>
      <c r="J76" s="31"/>
      <c r="K76" s="35"/>
    </row>
    <row r="77" spans="1:11" x14ac:dyDescent="0.35">
      <c r="A77" s="28"/>
      <c r="B77" s="28"/>
      <c r="C77" s="58" t="s">
        <v>23</v>
      </c>
      <c r="D77" s="54"/>
      <c r="E77" s="6"/>
      <c r="F77" s="19"/>
      <c r="G77" s="24" t="s">
        <v>2</v>
      </c>
      <c r="H77" s="24" t="s">
        <v>2</v>
      </c>
      <c r="I77" s="31"/>
      <c r="J77" s="31"/>
      <c r="K77" s="35"/>
    </row>
    <row r="78" spans="1:11" x14ac:dyDescent="0.35">
      <c r="A78" s="28"/>
      <c r="B78" s="28"/>
      <c r="C78" s="58"/>
      <c r="D78" s="54"/>
      <c r="E78" s="6"/>
      <c r="F78" s="19"/>
      <c r="G78" s="24"/>
      <c r="H78" s="24"/>
      <c r="I78" s="31"/>
      <c r="J78" s="31"/>
      <c r="K78" s="35"/>
    </row>
    <row r="79" spans="1:11" x14ac:dyDescent="0.35">
      <c r="C79" s="59" t="s">
        <v>24</v>
      </c>
      <c r="D79" s="54"/>
      <c r="E79" s="6"/>
      <c r="F79" s="19"/>
      <c r="G79" s="24"/>
      <c r="H79" s="24"/>
      <c r="I79" s="31"/>
      <c r="J79" s="31"/>
      <c r="K79" s="35"/>
    </row>
    <row r="80" spans="1:11" x14ac:dyDescent="0.35">
      <c r="B80" s="8" t="s">
        <v>185</v>
      </c>
      <c r="C80" s="57" t="s">
        <v>186</v>
      </c>
      <c r="D80" s="54"/>
      <c r="E80" s="6"/>
      <c r="F80" s="19"/>
      <c r="G80" s="24">
        <v>11650.83</v>
      </c>
      <c r="H80" s="24">
        <v>1.96</v>
      </c>
      <c r="I80" s="31"/>
      <c r="J80" s="31"/>
      <c r="K80" s="35"/>
    </row>
    <row r="81" spans="1:54" x14ac:dyDescent="0.35">
      <c r="C81" s="58" t="s">
        <v>174</v>
      </c>
      <c r="D81" s="54"/>
      <c r="E81" s="6"/>
      <c r="F81" s="19"/>
      <c r="G81" s="25">
        <v>11650.83</v>
      </c>
      <c r="H81" s="25">
        <v>1.96</v>
      </c>
      <c r="I81" s="31"/>
      <c r="J81" s="31"/>
      <c r="K81" s="35"/>
    </row>
    <row r="82" spans="1:54" x14ac:dyDescent="0.35">
      <c r="C82" s="57"/>
      <c r="D82" s="54"/>
      <c r="E82" s="6"/>
      <c r="F82" s="19"/>
      <c r="G82" s="24"/>
      <c r="H82" s="24"/>
      <c r="I82" s="31"/>
      <c r="J82" s="31"/>
      <c r="K82" s="35"/>
    </row>
    <row r="83" spans="1:54" x14ac:dyDescent="0.35">
      <c r="A83" s="10"/>
      <c r="B83" s="28"/>
      <c r="C83" s="58" t="s">
        <v>25</v>
      </c>
      <c r="D83" s="54"/>
      <c r="E83" s="6"/>
      <c r="F83" s="19"/>
      <c r="G83" s="24"/>
      <c r="H83" s="24"/>
      <c r="I83" s="31"/>
      <c r="J83" s="31"/>
      <c r="K83" s="35"/>
    </row>
    <row r="84" spans="1:54" s="2" customFormat="1" ht="13.5" x14ac:dyDescent="0.35">
      <c r="A84" s="28"/>
      <c r="B84" s="28"/>
      <c r="C84" s="57" t="s">
        <v>4819</v>
      </c>
      <c r="D84" s="54"/>
      <c r="E84" s="6"/>
      <c r="F84" s="19"/>
      <c r="G84" s="24">
        <v>1200</v>
      </c>
      <c r="H84" s="24">
        <v>0.2</v>
      </c>
      <c r="I84" s="31"/>
      <c r="J84" s="31"/>
      <c r="K84" s="35"/>
      <c r="L84" s="3"/>
      <c r="AI84" s="3"/>
      <c r="AV84" s="3"/>
      <c r="AX84" s="3"/>
      <c r="BB84" s="3"/>
    </row>
    <row r="85" spans="1:54" x14ac:dyDescent="0.35">
      <c r="B85" s="8"/>
      <c r="C85" s="57" t="s">
        <v>187</v>
      </c>
      <c r="D85" s="54"/>
      <c r="E85" s="6"/>
      <c r="F85" s="19"/>
      <c r="G85" s="24">
        <v>-1087.1099999999999</v>
      </c>
      <c r="H85" s="24">
        <v>-0.2</v>
      </c>
      <c r="I85" s="31"/>
      <c r="J85" s="31"/>
      <c r="K85" s="35"/>
    </row>
    <row r="86" spans="1:54" x14ac:dyDescent="0.35">
      <c r="C86" s="58" t="s">
        <v>174</v>
      </c>
      <c r="D86" s="54"/>
      <c r="E86" s="6"/>
      <c r="F86" s="19"/>
      <c r="G86" s="25">
        <v>112.89</v>
      </c>
      <c r="H86" s="25" t="s">
        <v>4820</v>
      </c>
      <c r="I86" s="31"/>
      <c r="J86" s="31"/>
      <c r="K86" s="35"/>
    </row>
    <row r="87" spans="1:54" x14ac:dyDescent="0.35">
      <c r="C87" s="57"/>
      <c r="D87" s="54"/>
      <c r="E87" s="6"/>
      <c r="F87" s="19"/>
      <c r="G87" s="24"/>
      <c r="H87" s="24"/>
      <c r="I87" s="31"/>
      <c r="J87" s="31"/>
      <c r="K87" s="35"/>
    </row>
    <row r="88" spans="1:54" x14ac:dyDescent="0.35">
      <c r="C88" s="60" t="s">
        <v>188</v>
      </c>
      <c r="D88" s="55"/>
      <c r="E88" s="5"/>
      <c r="F88" s="20"/>
      <c r="G88" s="26">
        <v>593457.17000000004</v>
      </c>
      <c r="H88" s="26">
        <v>100</v>
      </c>
      <c r="I88" s="32"/>
      <c r="J88" s="32"/>
      <c r="K88" s="36"/>
    </row>
    <row r="91" spans="1:54" x14ac:dyDescent="0.35">
      <c r="C91" s="1" t="s">
        <v>189</v>
      </c>
    </row>
    <row r="92" spans="1:54" x14ac:dyDescent="0.35">
      <c r="C92" s="37" t="s">
        <v>190</v>
      </c>
      <c r="D92" s="37"/>
      <c r="E92" s="37"/>
      <c r="F92" s="37"/>
      <c r="G92" s="37"/>
      <c r="H92" s="37"/>
      <c r="I92" s="37"/>
      <c r="J92" s="37"/>
      <c r="K92" s="37"/>
    </row>
    <row r="93" spans="1:54" x14ac:dyDescent="0.35">
      <c r="C93" s="2" t="s">
        <v>191</v>
      </c>
    </row>
    <row r="94" spans="1:54" x14ac:dyDescent="0.35">
      <c r="C94" s="2" t="s">
        <v>192</v>
      </c>
    </row>
    <row r="95" spans="1:54" ht="30" customHeight="1" x14ac:dyDescent="0.35">
      <c r="C95" s="83" t="s">
        <v>193</v>
      </c>
      <c r="D95" s="84"/>
      <c r="E95" s="84"/>
      <c r="F95" s="84"/>
      <c r="G95" s="84"/>
      <c r="H95" s="84"/>
      <c r="I95" s="84"/>
      <c r="J95" s="84"/>
      <c r="K95" s="84"/>
    </row>
    <row r="96" spans="1:54" x14ac:dyDescent="0.35">
      <c r="C96" s="2" t="s">
        <v>194</v>
      </c>
    </row>
    <row r="98" spans="3:6" x14ac:dyDescent="0.35">
      <c r="C98" s="80" t="s">
        <v>4901</v>
      </c>
      <c r="E98" s="80" t="s">
        <v>4902</v>
      </c>
      <c r="F98" s="81"/>
    </row>
    <row r="99" spans="3:6" x14ac:dyDescent="0.35">
      <c r="E99" s="2" t="s">
        <v>4964</v>
      </c>
    </row>
  </sheetData>
  <mergeCells count="1">
    <mergeCell ref="C95:K95"/>
  </mergeCells>
  <hyperlinks>
    <hyperlink ref="J2" location="'Index'!A1" display="'Index'!A1" xr:uid="{26B5C179-D011-487B-9241-5ED3E96D260B}"/>
  </hyperlinks>
  <pageMargins left="0.7" right="0.7" top="0.75" bottom="0.75" header="0.3" footer="0.3"/>
  <pageSetup orientation="portrait" horizontalDpi="4294967293"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8A687-7161-44B1-BA56-487CC223A9FF}">
  <sheetPr codeName="Sheet1116"/>
  <dimension ref="A1:IV74"/>
  <sheetViews>
    <sheetView showGridLines="0" zoomScale="90" zoomScaleNormal="90" workbookViewId="0">
      <pane ySplit="6" topLeftCell="A49"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4467</v>
      </c>
      <c r="J2" s="38" t="s">
        <v>4601</v>
      </c>
    </row>
    <row r="3" spans="1:54" ht="16" x14ac:dyDescent="0.4">
      <c r="C3" s="1" t="s">
        <v>28</v>
      </c>
      <c r="D3" s="21" t="s">
        <v>2043</v>
      </c>
      <c r="F3" s="72" t="s">
        <v>4844</v>
      </c>
      <c r="G3" s="13" t="s">
        <v>4845</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C16" s="58" t="s">
        <v>5</v>
      </c>
      <c r="D16" s="54"/>
      <c r="E16" s="6"/>
      <c r="F16" s="19"/>
      <c r="G16" s="24"/>
      <c r="H16" s="24"/>
      <c r="I16" s="31"/>
      <c r="J16" s="31"/>
      <c r="K16" s="35"/>
    </row>
    <row r="17" spans="3:11" x14ac:dyDescent="0.35">
      <c r="C17" s="57"/>
      <c r="D17" s="54"/>
      <c r="E17" s="6"/>
      <c r="F17" s="19"/>
      <c r="G17" s="24"/>
      <c r="H17" s="24"/>
      <c r="I17" s="31"/>
      <c r="J17" s="31"/>
      <c r="K17" s="35"/>
    </row>
    <row r="18" spans="3:11" x14ac:dyDescent="0.35">
      <c r="C18" s="58" t="s">
        <v>6</v>
      </c>
      <c r="D18" s="54"/>
      <c r="E18" s="6"/>
      <c r="F18" s="19"/>
      <c r="G18" s="24" t="s">
        <v>2</v>
      </c>
      <c r="H18" s="24" t="s">
        <v>2</v>
      </c>
      <c r="I18" s="31"/>
      <c r="J18" s="31"/>
      <c r="K18" s="35"/>
    </row>
    <row r="19" spans="3:11" x14ac:dyDescent="0.35">
      <c r="C19" s="57"/>
      <c r="D19" s="54"/>
      <c r="E19" s="6"/>
      <c r="F19" s="19"/>
      <c r="G19" s="24"/>
      <c r="H19" s="24"/>
      <c r="I19" s="31"/>
      <c r="J19" s="31"/>
      <c r="K19" s="35"/>
    </row>
    <row r="20" spans="3:11" x14ac:dyDescent="0.35">
      <c r="C20" s="58" t="s">
        <v>7</v>
      </c>
      <c r="D20" s="54"/>
      <c r="E20" s="6"/>
      <c r="F20" s="19"/>
      <c r="G20" s="24" t="s">
        <v>2</v>
      </c>
      <c r="H20" s="24" t="s">
        <v>2</v>
      </c>
      <c r="I20" s="31"/>
      <c r="J20" s="31"/>
      <c r="K20" s="35"/>
    </row>
    <row r="21" spans="3:11" x14ac:dyDescent="0.35">
      <c r="C21" s="57"/>
      <c r="D21" s="54"/>
      <c r="E21" s="6"/>
      <c r="F21" s="19"/>
      <c r="G21" s="24"/>
      <c r="H21" s="24"/>
      <c r="I21" s="31"/>
      <c r="J21" s="31"/>
      <c r="K21" s="35"/>
    </row>
    <row r="22" spans="3:11" x14ac:dyDescent="0.35">
      <c r="C22" s="58" t="s">
        <v>8</v>
      </c>
      <c r="D22" s="54"/>
      <c r="E22" s="6"/>
      <c r="F22" s="19"/>
      <c r="G22" s="24" t="s">
        <v>2</v>
      </c>
      <c r="H22" s="24" t="s">
        <v>2</v>
      </c>
      <c r="I22" s="31"/>
      <c r="J22" s="31"/>
      <c r="K22" s="35"/>
    </row>
    <row r="23" spans="3:11" x14ac:dyDescent="0.35">
      <c r="C23" s="57"/>
      <c r="D23" s="54"/>
      <c r="E23" s="6"/>
      <c r="F23" s="19"/>
      <c r="G23" s="24"/>
      <c r="H23" s="24"/>
      <c r="I23" s="31"/>
      <c r="J23" s="31"/>
      <c r="K23" s="35"/>
    </row>
    <row r="24" spans="3:11" x14ac:dyDescent="0.35">
      <c r="C24" s="58" t="s">
        <v>9</v>
      </c>
      <c r="D24" s="54"/>
      <c r="E24" s="6"/>
      <c r="F24" s="19"/>
      <c r="G24" s="24" t="s">
        <v>2</v>
      </c>
      <c r="H24" s="24" t="s">
        <v>2</v>
      </c>
      <c r="I24" s="31"/>
      <c r="J24" s="31"/>
      <c r="K24" s="35"/>
    </row>
    <row r="25" spans="3:11" x14ac:dyDescent="0.35">
      <c r="C25" s="57"/>
      <c r="D25" s="54"/>
      <c r="E25" s="6"/>
      <c r="F25" s="19"/>
      <c r="G25" s="24"/>
      <c r="H25" s="24"/>
      <c r="I25" s="31"/>
      <c r="J25" s="31"/>
      <c r="K25" s="35"/>
    </row>
    <row r="26" spans="3:11" x14ac:dyDescent="0.35">
      <c r="C26" s="58" t="s">
        <v>10</v>
      </c>
      <c r="D26" s="54"/>
      <c r="E26" s="6"/>
      <c r="F26" s="19"/>
      <c r="G26" s="24" t="s">
        <v>2</v>
      </c>
      <c r="H26" s="24" t="s">
        <v>2</v>
      </c>
      <c r="I26" s="31"/>
      <c r="J26" s="31"/>
      <c r="K26" s="35"/>
    </row>
    <row r="27" spans="3:11" x14ac:dyDescent="0.35">
      <c r="C27" s="57"/>
      <c r="D27" s="54"/>
      <c r="E27" s="6"/>
      <c r="F27" s="19"/>
      <c r="G27" s="24"/>
      <c r="H27" s="24"/>
      <c r="I27" s="31"/>
      <c r="J27" s="31"/>
      <c r="K27" s="35"/>
    </row>
    <row r="28" spans="3:11" x14ac:dyDescent="0.35">
      <c r="C28" s="58" t="s">
        <v>11</v>
      </c>
      <c r="D28" s="54"/>
      <c r="E28" s="6"/>
      <c r="F28" s="19"/>
      <c r="G28" s="24"/>
      <c r="H28" s="24"/>
      <c r="I28" s="31"/>
      <c r="J28" s="31"/>
      <c r="K28" s="35"/>
    </row>
    <row r="29" spans="3:11" x14ac:dyDescent="0.35">
      <c r="C29" s="57"/>
      <c r="D29" s="54"/>
      <c r="E29" s="6"/>
      <c r="F29" s="19"/>
      <c r="G29" s="24"/>
      <c r="H29" s="24"/>
      <c r="I29" s="31"/>
      <c r="J29" s="31"/>
      <c r="K29" s="35"/>
    </row>
    <row r="30" spans="3:11" x14ac:dyDescent="0.35">
      <c r="C30" s="58" t="s">
        <v>13</v>
      </c>
      <c r="D30" s="54"/>
      <c r="E30" s="6"/>
      <c r="F30" s="19"/>
      <c r="G30" s="24" t="s">
        <v>2</v>
      </c>
      <c r="H30" s="24" t="s">
        <v>2</v>
      </c>
      <c r="I30" s="31"/>
      <c r="J30" s="31"/>
      <c r="K30" s="35"/>
    </row>
    <row r="31" spans="3:11" x14ac:dyDescent="0.35">
      <c r="C31" s="57"/>
      <c r="D31" s="54"/>
      <c r="E31" s="6"/>
      <c r="F31" s="19"/>
      <c r="G31" s="24"/>
      <c r="H31" s="24"/>
      <c r="I31" s="31"/>
      <c r="J31" s="31"/>
      <c r="K31" s="35"/>
    </row>
    <row r="32" spans="3:11" x14ac:dyDescent="0.35">
      <c r="C32" s="58" t="s">
        <v>14</v>
      </c>
      <c r="D32" s="54"/>
      <c r="E32" s="6"/>
      <c r="F32" s="19"/>
      <c r="G32" s="24" t="s">
        <v>2</v>
      </c>
      <c r="H32" s="24" t="s">
        <v>2</v>
      </c>
      <c r="I32" s="31"/>
      <c r="J32" s="31"/>
      <c r="K32" s="35"/>
    </row>
    <row r="33" spans="1:11" x14ac:dyDescent="0.35">
      <c r="C33" s="57"/>
      <c r="D33" s="54"/>
      <c r="E33" s="6"/>
      <c r="F33" s="19"/>
      <c r="G33" s="24"/>
      <c r="H33" s="24"/>
      <c r="I33" s="31"/>
      <c r="J33" s="31"/>
      <c r="K33" s="35"/>
    </row>
    <row r="34" spans="1:11" x14ac:dyDescent="0.35">
      <c r="C34" s="58" t="s">
        <v>15</v>
      </c>
      <c r="D34" s="54"/>
      <c r="E34" s="6"/>
      <c r="F34" s="19"/>
      <c r="G34" s="24" t="s">
        <v>2</v>
      </c>
      <c r="H34" s="24" t="s">
        <v>2</v>
      </c>
      <c r="I34" s="31"/>
      <c r="J34" s="31"/>
      <c r="K34" s="35"/>
    </row>
    <row r="35" spans="1:11" x14ac:dyDescent="0.35">
      <c r="C35" s="57"/>
      <c r="D35" s="54"/>
      <c r="E35" s="6"/>
      <c r="F35" s="19"/>
      <c r="G35" s="24"/>
      <c r="H35" s="24"/>
      <c r="I35" s="31"/>
      <c r="J35" s="31"/>
      <c r="K35" s="35"/>
    </row>
    <row r="36" spans="1:11" x14ac:dyDescent="0.35">
      <c r="C36" s="58" t="s">
        <v>16</v>
      </c>
      <c r="D36" s="54"/>
      <c r="E36" s="6"/>
      <c r="F36" s="19"/>
      <c r="G36" s="24" t="s">
        <v>2</v>
      </c>
      <c r="H36" s="24" t="s">
        <v>2</v>
      </c>
      <c r="I36" s="31"/>
      <c r="J36" s="31"/>
      <c r="K36" s="35"/>
    </row>
    <row r="37" spans="1:11" x14ac:dyDescent="0.35">
      <c r="C37" s="57"/>
      <c r="D37" s="54"/>
      <c r="E37" s="6"/>
      <c r="F37" s="19"/>
      <c r="G37" s="24"/>
      <c r="H37" s="24"/>
      <c r="I37" s="31"/>
      <c r="J37" s="31"/>
      <c r="K37" s="35"/>
    </row>
    <row r="38" spans="1:11" x14ac:dyDescent="0.35">
      <c r="C38" s="58" t="s">
        <v>17</v>
      </c>
      <c r="D38" s="54"/>
      <c r="E38" s="6"/>
      <c r="F38" s="19"/>
      <c r="G38" s="24" t="s">
        <v>2</v>
      </c>
      <c r="H38" s="24" t="s">
        <v>2</v>
      </c>
      <c r="I38" s="31"/>
      <c r="J38" s="31"/>
      <c r="K38" s="35"/>
    </row>
    <row r="39" spans="1:11" x14ac:dyDescent="0.35">
      <c r="C39" s="57"/>
      <c r="D39" s="54"/>
      <c r="E39" s="6"/>
      <c r="F39" s="19"/>
      <c r="G39" s="24"/>
      <c r="H39" s="24"/>
      <c r="I39" s="31"/>
      <c r="J39" s="31"/>
      <c r="K39" s="35"/>
    </row>
    <row r="40" spans="1:11" x14ac:dyDescent="0.35">
      <c r="A40" s="10"/>
      <c r="B40" s="28"/>
      <c r="C40" s="58" t="s">
        <v>18</v>
      </c>
      <c r="D40" s="54"/>
      <c r="E40" s="6"/>
      <c r="F40" s="19"/>
      <c r="G40" s="24"/>
      <c r="H40" s="24"/>
      <c r="I40" s="31"/>
      <c r="J40" s="31"/>
      <c r="K40" s="35"/>
    </row>
    <row r="41" spans="1:11" x14ac:dyDescent="0.35">
      <c r="A41" s="28"/>
      <c r="B41" s="28"/>
      <c r="C41" s="58" t="s">
        <v>19</v>
      </c>
      <c r="D41" s="54"/>
      <c r="E41" s="6"/>
      <c r="F41" s="19"/>
      <c r="G41" s="24" t="s">
        <v>2</v>
      </c>
      <c r="H41" s="24" t="s">
        <v>2</v>
      </c>
      <c r="I41" s="31"/>
      <c r="J41" s="31"/>
      <c r="K41" s="35"/>
    </row>
    <row r="42" spans="1:11" x14ac:dyDescent="0.35">
      <c r="A42" s="28"/>
      <c r="B42" s="28"/>
      <c r="C42" s="58"/>
      <c r="D42" s="54"/>
      <c r="E42" s="6"/>
      <c r="F42" s="19"/>
      <c r="G42" s="24"/>
      <c r="H42" s="24"/>
      <c r="I42" s="31"/>
      <c r="J42" s="31"/>
      <c r="K42" s="35"/>
    </row>
    <row r="43" spans="1:11" x14ac:dyDescent="0.35">
      <c r="A43" s="28"/>
      <c r="B43" s="28"/>
      <c r="C43" s="58" t="s">
        <v>20</v>
      </c>
      <c r="D43" s="54"/>
      <c r="E43" s="6"/>
      <c r="F43" s="19"/>
      <c r="G43" s="24" t="s">
        <v>2</v>
      </c>
      <c r="H43" s="24" t="s">
        <v>2</v>
      </c>
      <c r="I43" s="31"/>
      <c r="J43" s="31"/>
      <c r="K43" s="35"/>
    </row>
    <row r="44" spans="1:11" x14ac:dyDescent="0.35">
      <c r="A44" s="28"/>
      <c r="B44" s="28"/>
      <c r="C44" s="58"/>
      <c r="D44" s="54"/>
      <c r="E44" s="6"/>
      <c r="F44" s="19"/>
      <c r="G44" s="24"/>
      <c r="H44" s="24"/>
      <c r="I44" s="31"/>
      <c r="J44" s="31"/>
      <c r="K44" s="35"/>
    </row>
    <row r="45" spans="1:11" x14ac:dyDescent="0.35">
      <c r="C45" s="59" t="s">
        <v>4468</v>
      </c>
      <c r="D45" s="54"/>
      <c r="E45" s="6"/>
      <c r="F45" s="19"/>
      <c r="G45" s="24"/>
      <c r="H45" s="24"/>
      <c r="I45" s="31"/>
      <c r="J45" s="31"/>
      <c r="K45" s="35"/>
    </row>
    <row r="46" spans="1:11" x14ac:dyDescent="0.35">
      <c r="B46" s="8" t="s">
        <v>4469</v>
      </c>
      <c r="C46" s="57" t="s">
        <v>4471</v>
      </c>
      <c r="D46" s="54" t="s">
        <v>4470</v>
      </c>
      <c r="E46" s="6" t="s">
        <v>4471</v>
      </c>
      <c r="F46" s="19">
        <v>54786.5628</v>
      </c>
      <c r="G46" s="24">
        <v>48876.19</v>
      </c>
      <c r="H46" s="24">
        <v>97.02</v>
      </c>
      <c r="I46" s="31"/>
      <c r="J46" s="31"/>
      <c r="K46" s="35"/>
    </row>
    <row r="47" spans="1:11" x14ac:dyDescent="0.35">
      <c r="C47" s="58" t="s">
        <v>174</v>
      </c>
      <c r="D47" s="54"/>
      <c r="E47" s="6"/>
      <c r="F47" s="19"/>
      <c r="G47" s="25">
        <v>48876.19</v>
      </c>
      <c r="H47" s="25">
        <v>97.02</v>
      </c>
      <c r="I47" s="31"/>
      <c r="J47" s="31"/>
      <c r="K47" s="35"/>
    </row>
    <row r="48" spans="1:11" x14ac:dyDescent="0.35">
      <c r="C48" s="58"/>
      <c r="D48" s="54"/>
      <c r="E48" s="6"/>
      <c r="F48" s="19"/>
      <c r="G48" s="63"/>
      <c r="H48" s="63"/>
      <c r="I48" s="31"/>
      <c r="J48" s="31"/>
      <c r="K48" s="35"/>
    </row>
    <row r="49" spans="1:54" x14ac:dyDescent="0.35">
      <c r="A49" s="28"/>
      <c r="B49" s="28"/>
      <c r="C49" s="58" t="s">
        <v>22</v>
      </c>
      <c r="D49" s="54"/>
      <c r="E49" s="6"/>
      <c r="F49" s="19"/>
      <c r="G49" s="24" t="s">
        <v>2</v>
      </c>
      <c r="H49" s="24" t="s">
        <v>2</v>
      </c>
      <c r="I49" s="31"/>
      <c r="J49" s="31"/>
      <c r="K49" s="35"/>
    </row>
    <row r="50" spans="1:54" x14ac:dyDescent="0.35">
      <c r="A50" s="28"/>
      <c r="B50" s="28"/>
      <c r="C50" s="58"/>
      <c r="D50" s="54"/>
      <c r="E50" s="6"/>
      <c r="F50" s="19"/>
      <c r="G50" s="24"/>
      <c r="H50" s="24"/>
      <c r="I50" s="31"/>
      <c r="J50" s="31"/>
      <c r="K50" s="35"/>
    </row>
    <row r="51" spans="1:54" x14ac:dyDescent="0.35">
      <c r="A51" s="28"/>
      <c r="B51" s="28"/>
      <c r="C51" s="58" t="s">
        <v>23</v>
      </c>
      <c r="D51" s="54"/>
      <c r="E51" s="6"/>
      <c r="F51" s="19"/>
      <c r="G51" s="24" t="s">
        <v>2</v>
      </c>
      <c r="H51" s="24" t="s">
        <v>2</v>
      </c>
      <c r="I51" s="31"/>
      <c r="J51" s="31"/>
      <c r="K51" s="35"/>
    </row>
    <row r="52" spans="1:54" x14ac:dyDescent="0.35">
      <c r="A52" s="28"/>
      <c r="B52" s="28"/>
      <c r="C52" s="58"/>
      <c r="D52" s="54"/>
      <c r="E52" s="6"/>
      <c r="F52" s="19"/>
      <c r="G52" s="24"/>
      <c r="H52" s="24"/>
      <c r="I52" s="31"/>
      <c r="J52" s="31"/>
      <c r="K52" s="35"/>
    </row>
    <row r="53" spans="1:54" x14ac:dyDescent="0.35">
      <c r="C53" s="59" t="s">
        <v>24</v>
      </c>
      <c r="D53" s="54"/>
      <c r="E53" s="6"/>
      <c r="F53" s="19"/>
      <c r="G53" s="24"/>
      <c r="H53" s="24"/>
      <c r="I53" s="31"/>
      <c r="J53" s="31"/>
      <c r="K53" s="35"/>
    </row>
    <row r="54" spans="1:54" x14ac:dyDescent="0.35">
      <c r="B54" s="8" t="s">
        <v>185</v>
      </c>
      <c r="C54" s="57" t="s">
        <v>186</v>
      </c>
      <c r="D54" s="54"/>
      <c r="E54" s="6"/>
      <c r="F54" s="19"/>
      <c r="G54" s="24">
        <v>22.07</v>
      </c>
      <c r="H54" s="24">
        <v>0.04</v>
      </c>
      <c r="I54" s="31"/>
      <c r="J54" s="31"/>
      <c r="K54" s="35"/>
    </row>
    <row r="55" spans="1:54" x14ac:dyDescent="0.35">
      <c r="C55" s="58" t="s">
        <v>174</v>
      </c>
      <c r="D55" s="54"/>
      <c r="E55" s="6"/>
      <c r="F55" s="19"/>
      <c r="G55" s="25">
        <v>22.07</v>
      </c>
      <c r="H55" s="25">
        <v>0.04</v>
      </c>
      <c r="I55" s="31"/>
      <c r="J55" s="31"/>
      <c r="K55" s="35"/>
    </row>
    <row r="56" spans="1:54" x14ac:dyDescent="0.35">
      <c r="C56" s="57"/>
      <c r="D56" s="54"/>
      <c r="E56" s="6"/>
      <c r="F56" s="19"/>
      <c r="G56" s="24"/>
      <c r="H56" s="24"/>
      <c r="I56" s="31"/>
      <c r="J56" s="31"/>
      <c r="K56" s="35"/>
    </row>
    <row r="57" spans="1:54" x14ac:dyDescent="0.35">
      <c r="A57" s="10"/>
      <c r="B57" s="28"/>
      <c r="C57" s="58" t="s">
        <v>25</v>
      </c>
      <c r="D57" s="54"/>
      <c r="E57" s="6"/>
      <c r="F57" s="19"/>
      <c r="G57" s="24"/>
      <c r="H57" s="24"/>
      <c r="I57" s="31"/>
      <c r="J57" s="31"/>
      <c r="K57" s="35"/>
    </row>
    <row r="58" spans="1:54" s="2" customFormat="1" ht="13.5" x14ac:dyDescent="0.35">
      <c r="A58" s="28"/>
      <c r="B58" s="28"/>
      <c r="C58" s="57" t="s">
        <v>4819</v>
      </c>
      <c r="D58" s="54"/>
      <c r="E58" s="6"/>
      <c r="F58" s="19"/>
      <c r="G58" s="24" t="s">
        <v>2</v>
      </c>
      <c r="H58" s="24" t="s">
        <v>2</v>
      </c>
      <c r="I58" s="31"/>
      <c r="J58" s="31"/>
      <c r="K58" s="35"/>
      <c r="L58" s="3"/>
      <c r="AI58" s="3"/>
      <c r="AV58" s="3"/>
      <c r="AX58" s="3"/>
      <c r="BB58" s="3"/>
    </row>
    <row r="59" spans="1:54" x14ac:dyDescent="0.35">
      <c r="B59" s="8"/>
      <c r="C59" s="57" t="s">
        <v>187</v>
      </c>
      <c r="D59" s="54"/>
      <c r="E59" s="6"/>
      <c r="F59" s="19"/>
      <c r="G59" s="24">
        <v>1479.97</v>
      </c>
      <c r="H59" s="24">
        <v>2.94</v>
      </c>
      <c r="I59" s="31"/>
      <c r="J59" s="31"/>
      <c r="K59" s="35"/>
    </row>
    <row r="60" spans="1:54" x14ac:dyDescent="0.35">
      <c r="C60" s="58" t="s">
        <v>174</v>
      </c>
      <c r="D60" s="54"/>
      <c r="E60" s="6"/>
      <c r="F60" s="19"/>
      <c r="G60" s="25">
        <v>1479.97</v>
      </c>
      <c r="H60" s="25">
        <v>2.94</v>
      </c>
      <c r="I60" s="31"/>
      <c r="J60" s="31"/>
      <c r="K60" s="35"/>
    </row>
    <row r="61" spans="1:54" x14ac:dyDescent="0.35">
      <c r="C61" s="57"/>
      <c r="D61" s="54"/>
      <c r="E61" s="6"/>
      <c r="F61" s="19"/>
      <c r="G61" s="24"/>
      <c r="H61" s="24"/>
      <c r="I61" s="31"/>
      <c r="J61" s="31"/>
      <c r="K61" s="35"/>
    </row>
    <row r="62" spans="1:54" x14ac:dyDescent="0.35">
      <c r="C62" s="60" t="s">
        <v>188</v>
      </c>
      <c r="D62" s="55"/>
      <c r="E62" s="5"/>
      <c r="F62" s="20"/>
      <c r="G62" s="26">
        <v>50378.23</v>
      </c>
      <c r="H62" s="26">
        <v>100</v>
      </c>
      <c r="I62" s="32"/>
      <c r="J62" s="32"/>
      <c r="K62" s="36"/>
    </row>
    <row r="65" spans="3:11" x14ac:dyDescent="0.35">
      <c r="C65" s="1" t="s">
        <v>189</v>
      </c>
    </row>
    <row r="66" spans="3:11" x14ac:dyDescent="0.35">
      <c r="C66" s="37" t="s">
        <v>190</v>
      </c>
      <c r="D66" s="37"/>
      <c r="E66" s="37"/>
      <c r="F66" s="37"/>
      <c r="G66" s="37"/>
      <c r="H66" s="37"/>
      <c r="I66" s="37"/>
      <c r="J66" s="37"/>
      <c r="K66" s="37"/>
    </row>
    <row r="67" spans="3:11" x14ac:dyDescent="0.35">
      <c r="C67" s="2" t="s">
        <v>191</v>
      </c>
    </row>
    <row r="68" spans="3:11" x14ac:dyDescent="0.35">
      <c r="C68" s="2" t="s">
        <v>192</v>
      </c>
    </row>
    <row r="69" spans="3:11" ht="30" customHeight="1" x14ac:dyDescent="0.35">
      <c r="C69" s="83" t="s">
        <v>193</v>
      </c>
      <c r="D69" s="84"/>
      <c r="E69" s="84"/>
      <c r="F69" s="84"/>
      <c r="G69" s="84"/>
      <c r="H69" s="84"/>
      <c r="I69" s="84"/>
      <c r="J69" s="84"/>
      <c r="K69" s="84"/>
    </row>
    <row r="70" spans="3:11" x14ac:dyDescent="0.35">
      <c r="C70" s="2" t="s">
        <v>194</v>
      </c>
    </row>
    <row r="71" spans="3:11" x14ac:dyDescent="0.35">
      <c r="C71" s="2" t="s">
        <v>4824</v>
      </c>
    </row>
    <row r="73" spans="3:11" x14ac:dyDescent="0.35">
      <c r="C73" s="80" t="s">
        <v>4901</v>
      </c>
      <c r="E73" s="80" t="s">
        <v>4902</v>
      </c>
      <c r="F73" s="81"/>
    </row>
    <row r="74" spans="3:11" x14ac:dyDescent="0.35">
      <c r="E74" s="2" t="s">
        <v>4965</v>
      </c>
    </row>
  </sheetData>
  <mergeCells count="1">
    <mergeCell ref="C69:K69"/>
  </mergeCells>
  <hyperlinks>
    <hyperlink ref="J2" location="'Index'!A1" display="'Index'!A1" xr:uid="{1AF46731-0F97-4251-8AA0-84E8213FA289}"/>
  </hyperlinks>
  <pageMargins left="0.7" right="0.7" top="0.75" bottom="0.75" header="0.3" footer="0.3"/>
  <pageSetup orientation="portrait" horizontalDpi="4294967293"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7D69F-AEB6-457C-BDD5-34F84245A69B}">
  <sheetPr codeName="Sheet1117"/>
  <dimension ref="A1:IV73"/>
  <sheetViews>
    <sheetView showGridLines="0" zoomScale="90" zoomScaleNormal="90" workbookViewId="0">
      <pane ySplit="6" topLeftCell="A53"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4472</v>
      </c>
      <c r="J2" s="38" t="s">
        <v>4601</v>
      </c>
    </row>
    <row r="3" spans="1:54" ht="16" x14ac:dyDescent="0.4">
      <c r="C3" s="1" t="s">
        <v>28</v>
      </c>
      <c r="D3" s="21" t="s">
        <v>4473</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C16" s="58" t="s">
        <v>5</v>
      </c>
      <c r="D16" s="54"/>
      <c r="E16" s="6"/>
      <c r="F16" s="19"/>
      <c r="G16" s="24"/>
      <c r="H16" s="24"/>
      <c r="I16" s="31"/>
      <c r="J16" s="31"/>
      <c r="K16" s="35"/>
    </row>
    <row r="17" spans="3:11" x14ac:dyDescent="0.35">
      <c r="C17" s="57"/>
      <c r="D17" s="54"/>
      <c r="E17" s="6"/>
      <c r="F17" s="19"/>
      <c r="G17" s="24"/>
      <c r="H17" s="24"/>
      <c r="I17" s="31"/>
      <c r="J17" s="31"/>
      <c r="K17" s="35"/>
    </row>
    <row r="18" spans="3:11" x14ac:dyDescent="0.35">
      <c r="C18" s="58" t="s">
        <v>6</v>
      </c>
      <c r="D18" s="54"/>
      <c r="E18" s="6"/>
      <c r="F18" s="19"/>
      <c r="G18" s="24" t="s">
        <v>2</v>
      </c>
      <c r="H18" s="24" t="s">
        <v>2</v>
      </c>
      <c r="I18" s="31"/>
      <c r="J18" s="31"/>
      <c r="K18" s="35"/>
    </row>
    <row r="19" spans="3:11" x14ac:dyDescent="0.35">
      <c r="C19" s="57"/>
      <c r="D19" s="54"/>
      <c r="E19" s="6"/>
      <c r="F19" s="19"/>
      <c r="G19" s="24"/>
      <c r="H19" s="24"/>
      <c r="I19" s="31"/>
      <c r="J19" s="31"/>
      <c r="K19" s="35"/>
    </row>
    <row r="20" spans="3:11" x14ac:dyDescent="0.35">
      <c r="C20" s="58" t="s">
        <v>7</v>
      </c>
      <c r="D20" s="54"/>
      <c r="E20" s="6"/>
      <c r="F20" s="19"/>
      <c r="G20" s="24" t="s">
        <v>2</v>
      </c>
      <c r="H20" s="24" t="s">
        <v>2</v>
      </c>
      <c r="I20" s="31"/>
      <c r="J20" s="31"/>
      <c r="K20" s="35"/>
    </row>
    <row r="21" spans="3:11" x14ac:dyDescent="0.35">
      <c r="C21" s="57"/>
      <c r="D21" s="54"/>
      <c r="E21" s="6"/>
      <c r="F21" s="19"/>
      <c r="G21" s="24"/>
      <c r="H21" s="24"/>
      <c r="I21" s="31"/>
      <c r="J21" s="31"/>
      <c r="K21" s="35"/>
    </row>
    <row r="22" spans="3:11" x14ac:dyDescent="0.35">
      <c r="C22" s="58" t="s">
        <v>8</v>
      </c>
      <c r="D22" s="54"/>
      <c r="E22" s="6"/>
      <c r="F22" s="19"/>
      <c r="G22" s="24" t="s">
        <v>2</v>
      </c>
      <c r="H22" s="24" t="s">
        <v>2</v>
      </c>
      <c r="I22" s="31"/>
      <c r="J22" s="31"/>
      <c r="K22" s="35"/>
    </row>
    <row r="23" spans="3:11" x14ac:dyDescent="0.35">
      <c r="C23" s="57"/>
      <c r="D23" s="54"/>
      <c r="E23" s="6"/>
      <c r="F23" s="19"/>
      <c r="G23" s="24"/>
      <c r="H23" s="24"/>
      <c r="I23" s="31"/>
      <c r="J23" s="31"/>
      <c r="K23" s="35"/>
    </row>
    <row r="24" spans="3:11" x14ac:dyDescent="0.35">
      <c r="C24" s="58" t="s">
        <v>9</v>
      </c>
      <c r="D24" s="54"/>
      <c r="E24" s="6"/>
      <c r="F24" s="19"/>
      <c r="G24" s="24" t="s">
        <v>2</v>
      </c>
      <c r="H24" s="24" t="s">
        <v>2</v>
      </c>
      <c r="I24" s="31"/>
      <c r="J24" s="31"/>
      <c r="K24" s="35"/>
    </row>
    <row r="25" spans="3:11" x14ac:dyDescent="0.35">
      <c r="C25" s="57"/>
      <c r="D25" s="54"/>
      <c r="E25" s="6"/>
      <c r="F25" s="19"/>
      <c r="G25" s="24"/>
      <c r="H25" s="24"/>
      <c r="I25" s="31"/>
      <c r="J25" s="31"/>
      <c r="K25" s="35"/>
    </row>
    <row r="26" spans="3:11" x14ac:dyDescent="0.35">
      <c r="C26" s="58" t="s">
        <v>10</v>
      </c>
      <c r="D26" s="54"/>
      <c r="E26" s="6"/>
      <c r="F26" s="19"/>
      <c r="G26" s="24" t="s">
        <v>2</v>
      </c>
      <c r="H26" s="24" t="s">
        <v>2</v>
      </c>
      <c r="I26" s="31"/>
      <c r="J26" s="31"/>
      <c r="K26" s="35"/>
    </row>
    <row r="27" spans="3:11" x14ac:dyDescent="0.35">
      <c r="C27" s="57"/>
      <c r="D27" s="54"/>
      <c r="E27" s="6"/>
      <c r="F27" s="19"/>
      <c r="G27" s="24"/>
      <c r="H27" s="24"/>
      <c r="I27" s="31"/>
      <c r="J27" s="31"/>
      <c r="K27" s="35"/>
    </row>
    <row r="28" spans="3:11" x14ac:dyDescent="0.35">
      <c r="C28" s="58" t="s">
        <v>11</v>
      </c>
      <c r="D28" s="54"/>
      <c r="E28" s="6"/>
      <c r="F28" s="19"/>
      <c r="G28" s="24"/>
      <c r="H28" s="24"/>
      <c r="I28" s="31"/>
      <c r="J28" s="31"/>
      <c r="K28" s="35"/>
    </row>
    <row r="29" spans="3:11" x14ac:dyDescent="0.35">
      <c r="C29" s="57"/>
      <c r="D29" s="54"/>
      <c r="E29" s="6"/>
      <c r="F29" s="19"/>
      <c r="G29" s="24"/>
      <c r="H29" s="24"/>
      <c r="I29" s="31"/>
      <c r="J29" s="31"/>
      <c r="K29" s="35"/>
    </row>
    <row r="30" spans="3:11" x14ac:dyDescent="0.35">
      <c r="C30" s="58" t="s">
        <v>13</v>
      </c>
      <c r="D30" s="54"/>
      <c r="E30" s="6"/>
      <c r="F30" s="19"/>
      <c r="G30" s="24" t="s">
        <v>2</v>
      </c>
      <c r="H30" s="24" t="s">
        <v>2</v>
      </c>
      <c r="I30" s="31"/>
      <c r="J30" s="31"/>
      <c r="K30" s="35"/>
    </row>
    <row r="31" spans="3:11" x14ac:dyDescent="0.35">
      <c r="C31" s="57"/>
      <c r="D31" s="54"/>
      <c r="E31" s="6"/>
      <c r="F31" s="19"/>
      <c r="G31" s="24"/>
      <c r="H31" s="24"/>
      <c r="I31" s="31"/>
      <c r="J31" s="31"/>
      <c r="K31" s="35"/>
    </row>
    <row r="32" spans="3:11" x14ac:dyDescent="0.35">
      <c r="C32" s="58" t="s">
        <v>14</v>
      </c>
      <c r="D32" s="54"/>
      <c r="E32" s="6"/>
      <c r="F32" s="19"/>
      <c r="G32" s="24" t="s">
        <v>2</v>
      </c>
      <c r="H32" s="24" t="s">
        <v>2</v>
      </c>
      <c r="I32" s="31"/>
      <c r="J32" s="31"/>
      <c r="K32" s="35"/>
    </row>
    <row r="33" spans="1:11" x14ac:dyDescent="0.35">
      <c r="C33" s="57"/>
      <c r="D33" s="54"/>
      <c r="E33" s="6"/>
      <c r="F33" s="19"/>
      <c r="G33" s="24"/>
      <c r="H33" s="24"/>
      <c r="I33" s="31"/>
      <c r="J33" s="31"/>
      <c r="K33" s="35"/>
    </row>
    <row r="34" spans="1:11" x14ac:dyDescent="0.35">
      <c r="C34" s="58" t="s">
        <v>15</v>
      </c>
      <c r="D34" s="54"/>
      <c r="E34" s="6"/>
      <c r="F34" s="19"/>
      <c r="G34" s="24" t="s">
        <v>2</v>
      </c>
      <c r="H34" s="24" t="s">
        <v>2</v>
      </c>
      <c r="I34" s="31"/>
      <c r="J34" s="31"/>
      <c r="K34" s="35"/>
    </row>
    <row r="35" spans="1:11" x14ac:dyDescent="0.35">
      <c r="C35" s="57"/>
      <c r="D35" s="54"/>
      <c r="E35" s="6"/>
      <c r="F35" s="19"/>
      <c r="G35" s="24"/>
      <c r="H35" s="24"/>
      <c r="I35" s="31"/>
      <c r="J35" s="31"/>
      <c r="K35" s="35"/>
    </row>
    <row r="36" spans="1:11" x14ac:dyDescent="0.35">
      <c r="C36" s="58" t="s">
        <v>16</v>
      </c>
      <c r="D36" s="54"/>
      <c r="E36" s="6"/>
      <c r="F36" s="19"/>
      <c r="G36" s="24" t="s">
        <v>2</v>
      </c>
      <c r="H36" s="24" t="s">
        <v>2</v>
      </c>
      <c r="I36" s="31"/>
      <c r="J36" s="31"/>
      <c r="K36" s="35"/>
    </row>
    <row r="37" spans="1:11" x14ac:dyDescent="0.35">
      <c r="C37" s="57"/>
      <c r="D37" s="54"/>
      <c r="E37" s="6"/>
      <c r="F37" s="19"/>
      <c r="G37" s="24"/>
      <c r="H37" s="24"/>
      <c r="I37" s="31"/>
      <c r="J37" s="31"/>
      <c r="K37" s="35"/>
    </row>
    <row r="38" spans="1:11" x14ac:dyDescent="0.35">
      <c r="C38" s="58" t="s">
        <v>17</v>
      </c>
      <c r="D38" s="54"/>
      <c r="E38" s="6"/>
      <c r="F38" s="19"/>
      <c r="G38" s="24" t="s">
        <v>2</v>
      </c>
      <c r="H38" s="24" t="s">
        <v>2</v>
      </c>
      <c r="I38" s="31"/>
      <c r="J38" s="31"/>
      <c r="K38" s="35"/>
    </row>
    <row r="39" spans="1:11" x14ac:dyDescent="0.35">
      <c r="C39" s="57"/>
      <c r="D39" s="54"/>
      <c r="E39" s="6"/>
      <c r="F39" s="19"/>
      <c r="G39" s="24"/>
      <c r="H39" s="24"/>
      <c r="I39" s="31"/>
      <c r="J39" s="31"/>
      <c r="K39" s="35"/>
    </row>
    <row r="40" spans="1:11" x14ac:dyDescent="0.35">
      <c r="A40" s="10"/>
      <c r="B40" s="28"/>
      <c r="C40" s="58" t="s">
        <v>18</v>
      </c>
      <c r="D40" s="54"/>
      <c r="E40" s="6"/>
      <c r="F40" s="19"/>
      <c r="G40" s="24"/>
      <c r="H40" s="24"/>
      <c r="I40" s="31"/>
      <c r="J40" s="31"/>
      <c r="K40" s="35"/>
    </row>
    <row r="41" spans="1:11" x14ac:dyDescent="0.35">
      <c r="C41" s="59" t="s">
        <v>19</v>
      </c>
      <c r="D41" s="54"/>
      <c r="E41" s="6"/>
      <c r="F41" s="19"/>
      <c r="G41" s="24"/>
      <c r="H41" s="24"/>
      <c r="I41" s="31"/>
      <c r="J41" s="31"/>
      <c r="K41" s="35"/>
    </row>
    <row r="42" spans="1:11" x14ac:dyDescent="0.35">
      <c r="B42" s="8" t="s">
        <v>2042</v>
      </c>
      <c r="C42" s="57" t="s">
        <v>2043</v>
      </c>
      <c r="D42" s="54" t="s">
        <v>2044</v>
      </c>
      <c r="E42" s="6" t="s">
        <v>173</v>
      </c>
      <c r="F42" s="19">
        <v>32509939</v>
      </c>
      <c r="G42" s="24">
        <v>28924.09</v>
      </c>
      <c r="H42" s="24">
        <v>99.89</v>
      </c>
      <c r="I42" s="31"/>
      <c r="J42" s="31"/>
      <c r="K42" s="35"/>
    </row>
    <row r="43" spans="1:11" x14ac:dyDescent="0.35">
      <c r="C43" s="58" t="s">
        <v>174</v>
      </c>
      <c r="D43" s="54"/>
      <c r="E43" s="6"/>
      <c r="F43" s="19"/>
      <c r="G43" s="25">
        <v>28924.09</v>
      </c>
      <c r="H43" s="25">
        <v>99.89</v>
      </c>
      <c r="I43" s="31"/>
      <c r="J43" s="31"/>
      <c r="K43" s="35"/>
    </row>
    <row r="44" spans="1:11" x14ac:dyDescent="0.35">
      <c r="C44" s="57"/>
      <c r="D44" s="54"/>
      <c r="E44" s="6"/>
      <c r="F44" s="19"/>
      <c r="G44" s="24"/>
      <c r="H44" s="24"/>
      <c r="I44" s="31"/>
      <c r="J44" s="31"/>
      <c r="K44" s="35"/>
    </row>
    <row r="45" spans="1:11" x14ac:dyDescent="0.35">
      <c r="C45" s="58" t="s">
        <v>20</v>
      </c>
      <c r="D45" s="54"/>
      <c r="E45" s="6"/>
      <c r="F45" s="19"/>
      <c r="G45" s="24" t="s">
        <v>2</v>
      </c>
      <c r="H45" s="24" t="s">
        <v>2</v>
      </c>
      <c r="I45" s="31"/>
      <c r="J45" s="31"/>
      <c r="K45" s="35"/>
    </row>
    <row r="46" spans="1:11" x14ac:dyDescent="0.35">
      <c r="C46" s="57"/>
      <c r="D46" s="54"/>
      <c r="E46" s="6"/>
      <c r="F46" s="19"/>
      <c r="G46" s="24"/>
      <c r="H46" s="24"/>
      <c r="I46" s="31"/>
      <c r="J46" s="31"/>
      <c r="K46" s="35"/>
    </row>
    <row r="47" spans="1:11" x14ac:dyDescent="0.35">
      <c r="C47" s="58" t="s">
        <v>21</v>
      </c>
      <c r="D47" s="54"/>
      <c r="E47" s="6"/>
      <c r="F47" s="19"/>
      <c r="G47" s="24" t="s">
        <v>2</v>
      </c>
      <c r="H47" s="24" t="s">
        <v>2</v>
      </c>
      <c r="I47" s="31"/>
      <c r="J47" s="31"/>
      <c r="K47" s="35"/>
    </row>
    <row r="48" spans="1:11" x14ac:dyDescent="0.35">
      <c r="C48" s="57"/>
      <c r="D48" s="54"/>
      <c r="E48" s="6"/>
      <c r="F48" s="19"/>
      <c r="G48" s="24"/>
      <c r="H48" s="24"/>
      <c r="I48" s="31"/>
      <c r="J48" s="31"/>
      <c r="K48" s="35"/>
    </row>
    <row r="49" spans="1:54" x14ac:dyDescent="0.35">
      <c r="C49" s="58" t="s">
        <v>22</v>
      </c>
      <c r="D49" s="54"/>
      <c r="E49" s="6"/>
      <c r="F49" s="19"/>
      <c r="G49" s="24" t="s">
        <v>2</v>
      </c>
      <c r="H49" s="24" t="s">
        <v>2</v>
      </c>
      <c r="I49" s="31"/>
      <c r="J49" s="31"/>
      <c r="K49" s="35"/>
    </row>
    <row r="50" spans="1:54" x14ac:dyDescent="0.35">
      <c r="C50" s="57"/>
      <c r="D50" s="54"/>
      <c r="E50" s="6"/>
      <c r="F50" s="19"/>
      <c r="G50" s="24"/>
      <c r="H50" s="24"/>
      <c r="I50" s="31"/>
      <c r="J50" s="31"/>
      <c r="K50" s="35"/>
    </row>
    <row r="51" spans="1:54" x14ac:dyDescent="0.35">
      <c r="C51" s="58" t="s">
        <v>23</v>
      </c>
      <c r="D51" s="54"/>
      <c r="E51" s="6"/>
      <c r="F51" s="19"/>
      <c r="G51" s="24" t="s">
        <v>2</v>
      </c>
      <c r="H51" s="24" t="s">
        <v>2</v>
      </c>
      <c r="I51" s="31"/>
      <c r="J51" s="31"/>
      <c r="K51" s="35"/>
    </row>
    <row r="52" spans="1:54" x14ac:dyDescent="0.35">
      <c r="C52" s="57"/>
      <c r="D52" s="54"/>
      <c r="E52" s="6"/>
      <c r="F52" s="19"/>
      <c r="G52" s="24"/>
      <c r="H52" s="24"/>
      <c r="I52" s="31"/>
      <c r="J52" s="31"/>
      <c r="K52" s="35"/>
    </row>
    <row r="53" spans="1:54" x14ac:dyDescent="0.35">
      <c r="C53" s="59" t="s">
        <v>24</v>
      </c>
      <c r="D53" s="54"/>
      <c r="E53" s="6"/>
      <c r="F53" s="19"/>
      <c r="G53" s="24"/>
      <c r="H53" s="24"/>
      <c r="I53" s="31"/>
      <c r="J53" s="31"/>
      <c r="K53" s="35"/>
    </row>
    <row r="54" spans="1:54" x14ac:dyDescent="0.35">
      <c r="B54" s="8" t="s">
        <v>185</v>
      </c>
      <c r="C54" s="57" t="s">
        <v>186</v>
      </c>
      <c r="D54" s="54"/>
      <c r="E54" s="6"/>
      <c r="F54" s="19"/>
      <c r="G54" s="24">
        <v>109.01</v>
      </c>
      <c r="H54" s="24">
        <v>0.38</v>
      </c>
      <c r="I54" s="31"/>
      <c r="J54" s="31"/>
      <c r="K54" s="35"/>
    </row>
    <row r="55" spans="1:54" x14ac:dyDescent="0.35">
      <c r="C55" s="58" t="s">
        <v>174</v>
      </c>
      <c r="D55" s="54"/>
      <c r="E55" s="6"/>
      <c r="F55" s="19"/>
      <c r="G55" s="25">
        <v>109.01</v>
      </c>
      <c r="H55" s="25">
        <v>0.38</v>
      </c>
      <c r="I55" s="31"/>
      <c r="J55" s="31"/>
      <c r="K55" s="35"/>
    </row>
    <row r="56" spans="1:54" x14ac:dyDescent="0.35">
      <c r="C56" s="57"/>
      <c r="D56" s="54"/>
      <c r="E56" s="6"/>
      <c r="F56" s="19"/>
      <c r="G56" s="24"/>
      <c r="H56" s="24"/>
      <c r="I56" s="31"/>
      <c r="J56" s="31"/>
      <c r="K56" s="35"/>
    </row>
    <row r="57" spans="1:54" x14ac:dyDescent="0.35">
      <c r="A57" s="10"/>
      <c r="B57" s="28"/>
      <c r="C57" s="58" t="s">
        <v>25</v>
      </c>
      <c r="D57" s="54"/>
      <c r="E57" s="6"/>
      <c r="F57" s="19"/>
      <c r="G57" s="24"/>
      <c r="H57" s="24"/>
      <c r="I57" s="31"/>
      <c r="J57" s="31"/>
      <c r="K57" s="35"/>
    </row>
    <row r="58" spans="1:54" s="2" customFormat="1" ht="13.5" x14ac:dyDescent="0.35">
      <c r="A58" s="28"/>
      <c r="B58" s="28"/>
      <c r="C58" s="57" t="s">
        <v>4819</v>
      </c>
      <c r="D58" s="54"/>
      <c r="E58" s="6"/>
      <c r="F58" s="19"/>
      <c r="G58" s="24" t="s">
        <v>2</v>
      </c>
      <c r="H58" s="24" t="s">
        <v>2</v>
      </c>
      <c r="I58" s="31"/>
      <c r="J58" s="31"/>
      <c r="K58" s="35"/>
      <c r="L58" s="3"/>
      <c r="AI58" s="3"/>
      <c r="AV58" s="3"/>
      <c r="AX58" s="3"/>
      <c r="BB58" s="3"/>
    </row>
    <row r="59" spans="1:54" x14ac:dyDescent="0.35">
      <c r="B59" s="8"/>
      <c r="C59" s="57" t="s">
        <v>187</v>
      </c>
      <c r="D59" s="54"/>
      <c r="E59" s="6"/>
      <c r="F59" s="19"/>
      <c r="G59" s="24">
        <v>-78.45</v>
      </c>
      <c r="H59" s="24">
        <v>-0.27</v>
      </c>
      <c r="I59" s="31"/>
      <c r="J59" s="31"/>
      <c r="K59" s="35"/>
    </row>
    <row r="60" spans="1:54" x14ac:dyDescent="0.35">
      <c r="C60" s="58" t="s">
        <v>174</v>
      </c>
      <c r="D60" s="54"/>
      <c r="E60" s="6"/>
      <c r="F60" s="19"/>
      <c r="G60" s="25">
        <v>-78.45</v>
      </c>
      <c r="H60" s="25">
        <v>-0.27</v>
      </c>
      <c r="I60" s="31"/>
      <c r="J60" s="31"/>
      <c r="K60" s="35"/>
    </row>
    <row r="61" spans="1:54" x14ac:dyDescent="0.35">
      <c r="C61" s="57"/>
      <c r="D61" s="54"/>
      <c r="E61" s="6"/>
      <c r="F61" s="19"/>
      <c r="G61" s="24"/>
      <c r="H61" s="24"/>
      <c r="I61" s="31"/>
      <c r="J61" s="31"/>
      <c r="K61" s="35"/>
    </row>
    <row r="62" spans="1:54" x14ac:dyDescent="0.35">
      <c r="C62" s="60" t="s">
        <v>188</v>
      </c>
      <c r="D62" s="55"/>
      <c r="E62" s="5"/>
      <c r="F62" s="20"/>
      <c r="G62" s="26">
        <v>28954.65</v>
      </c>
      <c r="H62" s="26">
        <v>100</v>
      </c>
      <c r="I62" s="32"/>
      <c r="J62" s="32"/>
      <c r="K62" s="36"/>
    </row>
    <row r="65" spans="3:11" x14ac:dyDescent="0.35">
      <c r="C65" s="1" t="s">
        <v>189</v>
      </c>
    </row>
    <row r="66" spans="3:11" x14ac:dyDescent="0.35">
      <c r="C66" s="37" t="s">
        <v>190</v>
      </c>
      <c r="D66" s="37"/>
      <c r="E66" s="37"/>
      <c r="F66" s="37"/>
      <c r="G66" s="37"/>
      <c r="H66" s="37"/>
      <c r="I66" s="37"/>
      <c r="J66" s="37"/>
      <c r="K66" s="37"/>
    </row>
    <row r="67" spans="3:11" x14ac:dyDescent="0.35">
      <c r="C67" s="2" t="s">
        <v>191</v>
      </c>
    </row>
    <row r="68" spans="3:11" x14ac:dyDescent="0.35">
      <c r="C68" s="2" t="s">
        <v>192</v>
      </c>
    </row>
    <row r="69" spans="3:11" ht="30" customHeight="1" x14ac:dyDescent="0.35">
      <c r="C69" s="83" t="s">
        <v>193</v>
      </c>
      <c r="D69" s="84"/>
      <c r="E69" s="84"/>
      <c r="F69" s="84"/>
      <c r="G69" s="84"/>
      <c r="H69" s="84"/>
      <c r="I69" s="84"/>
      <c r="J69" s="84"/>
      <c r="K69" s="84"/>
    </row>
    <row r="70" spans="3:11" x14ac:dyDescent="0.35">
      <c r="C70" s="2" t="s">
        <v>194</v>
      </c>
    </row>
    <row r="72" spans="3:11" x14ac:dyDescent="0.35">
      <c r="C72" s="80" t="s">
        <v>4901</v>
      </c>
      <c r="E72" s="80" t="s">
        <v>4902</v>
      </c>
      <c r="F72" s="81"/>
    </row>
    <row r="73" spans="3:11" x14ac:dyDescent="0.35">
      <c r="E73" s="2" t="s">
        <v>4965</v>
      </c>
    </row>
  </sheetData>
  <mergeCells count="1">
    <mergeCell ref="C69:K69"/>
  </mergeCells>
  <hyperlinks>
    <hyperlink ref="J2" location="'Index'!A1" display="'Index'!A1" xr:uid="{27157A94-BE9C-4802-B846-452E799BF177}"/>
  </hyperlinks>
  <pageMargins left="0.7" right="0.7" top="0.75" bottom="0.75" header="0.3" footer="0.3"/>
  <pageSetup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B2F8A-C45C-4F29-B152-A361A11245A3}">
  <sheetPr codeName="Sheet110"/>
  <dimension ref="A1:IV121"/>
  <sheetViews>
    <sheetView showGridLines="0" zoomScale="90" zoomScaleNormal="90" workbookViewId="0">
      <pane ySplit="6" topLeftCell="A101"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1019</v>
      </c>
      <c r="J2" s="38" t="s">
        <v>4601</v>
      </c>
    </row>
    <row r="3" spans="1:54" ht="16" x14ac:dyDescent="0.4">
      <c r="C3" s="1" t="s">
        <v>28</v>
      </c>
      <c r="D3" s="21" t="s">
        <v>1020</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6079287</v>
      </c>
      <c r="G10" s="24">
        <v>109187.03</v>
      </c>
      <c r="H10" s="24">
        <v>12.58</v>
      </c>
      <c r="I10" s="31"/>
      <c r="J10" s="31"/>
      <c r="K10" s="35"/>
    </row>
    <row r="11" spans="1:54" x14ac:dyDescent="0.35">
      <c r="B11" s="8" t="s">
        <v>48</v>
      </c>
      <c r="C11" s="57" t="s">
        <v>49</v>
      </c>
      <c r="D11" s="54" t="s">
        <v>50</v>
      </c>
      <c r="E11" s="6" t="s">
        <v>43</v>
      </c>
      <c r="F11" s="19">
        <v>5646276</v>
      </c>
      <c r="G11" s="24">
        <v>73407.23</v>
      </c>
      <c r="H11" s="24">
        <v>8.4600000000000009</v>
      </c>
      <c r="I11" s="31"/>
      <c r="J11" s="31"/>
      <c r="K11" s="35"/>
    </row>
    <row r="12" spans="1:54" x14ac:dyDescent="0.35">
      <c r="B12" s="8" t="s">
        <v>82</v>
      </c>
      <c r="C12" s="57" t="s">
        <v>83</v>
      </c>
      <c r="D12" s="54" t="s">
        <v>84</v>
      </c>
      <c r="E12" s="6" t="s">
        <v>85</v>
      </c>
      <c r="F12" s="19">
        <v>5435296</v>
      </c>
      <c r="G12" s="24">
        <v>70234.89</v>
      </c>
      <c r="H12" s="24">
        <v>8.09</v>
      </c>
      <c r="I12" s="31"/>
      <c r="J12" s="31"/>
      <c r="K12" s="35"/>
    </row>
    <row r="13" spans="1:54" x14ac:dyDescent="0.35">
      <c r="B13" s="8" t="s">
        <v>44</v>
      </c>
      <c r="C13" s="57" t="s">
        <v>45</v>
      </c>
      <c r="D13" s="54" t="s">
        <v>46</v>
      </c>
      <c r="E13" s="6" t="s">
        <v>47</v>
      </c>
      <c r="F13" s="19">
        <v>2884394</v>
      </c>
      <c r="G13" s="24">
        <v>53587.71</v>
      </c>
      <c r="H13" s="24">
        <v>6.17</v>
      </c>
      <c r="I13" s="31"/>
      <c r="J13" s="31"/>
      <c r="K13" s="35"/>
    </row>
    <row r="14" spans="1:54" x14ac:dyDescent="0.35">
      <c r="B14" s="8" t="s">
        <v>252</v>
      </c>
      <c r="C14" s="57" t="s">
        <v>253</v>
      </c>
      <c r="D14" s="54" t="s">
        <v>254</v>
      </c>
      <c r="E14" s="6" t="s">
        <v>93</v>
      </c>
      <c r="F14" s="19">
        <v>7455034</v>
      </c>
      <c r="G14" s="24">
        <v>35541.870000000003</v>
      </c>
      <c r="H14" s="24">
        <v>4.0999999999999996</v>
      </c>
      <c r="I14" s="31"/>
      <c r="J14" s="31"/>
      <c r="K14" s="35"/>
    </row>
    <row r="15" spans="1:54" x14ac:dyDescent="0.35">
      <c r="B15" s="8" t="s">
        <v>54</v>
      </c>
      <c r="C15" s="57" t="s">
        <v>55</v>
      </c>
      <c r="D15" s="54" t="s">
        <v>56</v>
      </c>
      <c r="E15" s="6" t="s">
        <v>57</v>
      </c>
      <c r="F15" s="19">
        <v>943454</v>
      </c>
      <c r="G15" s="24">
        <v>35141.769999999997</v>
      </c>
      <c r="H15" s="24">
        <v>4.05</v>
      </c>
      <c r="I15" s="31"/>
      <c r="J15" s="31"/>
      <c r="K15" s="35"/>
    </row>
    <row r="16" spans="1:54" x14ac:dyDescent="0.35">
      <c r="B16" s="8" t="s">
        <v>51</v>
      </c>
      <c r="C16" s="57" t="s">
        <v>52</v>
      </c>
      <c r="D16" s="54" t="s">
        <v>53</v>
      </c>
      <c r="E16" s="6" t="s">
        <v>47</v>
      </c>
      <c r="F16" s="19">
        <v>819139</v>
      </c>
      <c r="G16" s="24">
        <v>34984.199999999997</v>
      </c>
      <c r="H16" s="24">
        <v>4.03</v>
      </c>
      <c r="I16" s="31"/>
      <c r="J16" s="31"/>
      <c r="K16" s="35"/>
    </row>
    <row r="17" spans="2:11" x14ac:dyDescent="0.35">
      <c r="B17" s="8" t="s">
        <v>255</v>
      </c>
      <c r="C17" s="57" t="s">
        <v>256</v>
      </c>
      <c r="D17" s="54" t="s">
        <v>257</v>
      </c>
      <c r="E17" s="6" t="s">
        <v>239</v>
      </c>
      <c r="F17" s="19">
        <v>2148128</v>
      </c>
      <c r="G17" s="24">
        <v>34953.26</v>
      </c>
      <c r="H17" s="24">
        <v>4.03</v>
      </c>
      <c r="I17" s="31"/>
      <c r="J17" s="31"/>
      <c r="K17" s="35"/>
    </row>
    <row r="18" spans="2:11" x14ac:dyDescent="0.35">
      <c r="B18" s="8" t="s">
        <v>58</v>
      </c>
      <c r="C18" s="57" t="s">
        <v>59</v>
      </c>
      <c r="D18" s="54" t="s">
        <v>60</v>
      </c>
      <c r="E18" s="6" t="s">
        <v>43</v>
      </c>
      <c r="F18" s="19">
        <v>2284200</v>
      </c>
      <c r="G18" s="24">
        <v>25955.360000000001</v>
      </c>
      <c r="H18" s="24">
        <v>2.99</v>
      </c>
      <c r="I18" s="31"/>
      <c r="J18" s="31"/>
      <c r="K18" s="35"/>
    </row>
    <row r="19" spans="2:11" x14ac:dyDescent="0.35">
      <c r="B19" s="8" t="s">
        <v>64</v>
      </c>
      <c r="C19" s="57" t="s">
        <v>65</v>
      </c>
      <c r="D19" s="54" t="s">
        <v>66</v>
      </c>
      <c r="E19" s="6" t="s">
        <v>43</v>
      </c>
      <c r="F19" s="19">
        <v>3083408</v>
      </c>
      <c r="G19" s="24">
        <v>25868.25</v>
      </c>
      <c r="H19" s="24">
        <v>2.98</v>
      </c>
      <c r="I19" s="31"/>
      <c r="J19" s="31"/>
      <c r="K19" s="35"/>
    </row>
    <row r="20" spans="2:11" x14ac:dyDescent="0.35">
      <c r="B20" s="8" t="s">
        <v>377</v>
      </c>
      <c r="C20" s="57" t="s">
        <v>378</v>
      </c>
      <c r="D20" s="54" t="s">
        <v>379</v>
      </c>
      <c r="E20" s="6" t="s">
        <v>74</v>
      </c>
      <c r="F20" s="19">
        <v>714092</v>
      </c>
      <c r="G20" s="24">
        <v>21180.68</v>
      </c>
      <c r="H20" s="24">
        <v>2.44</v>
      </c>
      <c r="I20" s="31"/>
      <c r="J20" s="31"/>
      <c r="K20" s="35"/>
    </row>
    <row r="21" spans="2:11" x14ac:dyDescent="0.35">
      <c r="B21" s="8" t="s">
        <v>61</v>
      </c>
      <c r="C21" s="57" t="s">
        <v>62</v>
      </c>
      <c r="D21" s="54" t="s">
        <v>63</v>
      </c>
      <c r="E21" s="6" t="s">
        <v>43</v>
      </c>
      <c r="F21" s="19">
        <v>1176800</v>
      </c>
      <c r="G21" s="24">
        <v>20773.46</v>
      </c>
      <c r="H21" s="24">
        <v>2.39</v>
      </c>
      <c r="I21" s="31"/>
      <c r="J21" s="31"/>
      <c r="K21" s="35"/>
    </row>
    <row r="22" spans="2:11" x14ac:dyDescent="0.35">
      <c r="B22" s="8" t="s">
        <v>90</v>
      </c>
      <c r="C22" s="57" t="s">
        <v>91</v>
      </c>
      <c r="D22" s="54" t="s">
        <v>92</v>
      </c>
      <c r="E22" s="6" t="s">
        <v>93</v>
      </c>
      <c r="F22" s="19">
        <v>713598</v>
      </c>
      <c r="G22" s="24">
        <v>17812.48</v>
      </c>
      <c r="H22" s="24">
        <v>2.0499999999999998</v>
      </c>
      <c r="I22" s="31"/>
      <c r="J22" s="31"/>
      <c r="K22" s="35"/>
    </row>
    <row r="23" spans="2:11" x14ac:dyDescent="0.35">
      <c r="B23" s="8" t="s">
        <v>931</v>
      </c>
      <c r="C23" s="57" t="s">
        <v>932</v>
      </c>
      <c r="D23" s="54" t="s">
        <v>933</v>
      </c>
      <c r="E23" s="6" t="s">
        <v>47</v>
      </c>
      <c r="F23" s="19">
        <v>846451</v>
      </c>
      <c r="G23" s="24">
        <v>15642.84</v>
      </c>
      <c r="H23" s="24">
        <v>1.8</v>
      </c>
      <c r="I23" s="31"/>
      <c r="J23" s="31"/>
      <c r="K23" s="35"/>
    </row>
    <row r="24" spans="2:11" x14ac:dyDescent="0.35">
      <c r="B24" s="8" t="s">
        <v>454</v>
      </c>
      <c r="C24" s="57" t="s">
        <v>455</v>
      </c>
      <c r="D24" s="54" t="s">
        <v>456</v>
      </c>
      <c r="E24" s="6" t="s">
        <v>81</v>
      </c>
      <c r="F24" s="19">
        <v>865158</v>
      </c>
      <c r="G24" s="24">
        <v>15407.6</v>
      </c>
      <c r="H24" s="24">
        <v>1.78</v>
      </c>
      <c r="I24" s="31"/>
      <c r="J24" s="31"/>
      <c r="K24" s="35"/>
    </row>
    <row r="25" spans="2:11" x14ac:dyDescent="0.35">
      <c r="B25" s="8" t="s">
        <v>532</v>
      </c>
      <c r="C25" s="57" t="s">
        <v>533</v>
      </c>
      <c r="D25" s="54" t="s">
        <v>534</v>
      </c>
      <c r="E25" s="6" t="s">
        <v>116</v>
      </c>
      <c r="F25" s="19">
        <v>224204</v>
      </c>
      <c r="G25" s="24">
        <v>14743.43</v>
      </c>
      <c r="H25" s="24">
        <v>1.7</v>
      </c>
      <c r="I25" s="31"/>
      <c r="J25" s="31"/>
      <c r="K25" s="35"/>
    </row>
    <row r="26" spans="2:11" x14ac:dyDescent="0.35">
      <c r="B26" s="8" t="s">
        <v>1021</v>
      </c>
      <c r="C26" s="57" t="s">
        <v>1022</v>
      </c>
      <c r="D26" s="54" t="s">
        <v>1023</v>
      </c>
      <c r="E26" s="6" t="s">
        <v>112</v>
      </c>
      <c r="F26" s="19">
        <v>3795194</v>
      </c>
      <c r="G26" s="24">
        <v>13801.22</v>
      </c>
      <c r="H26" s="24">
        <v>1.59</v>
      </c>
      <c r="I26" s="31"/>
      <c r="J26" s="31"/>
      <c r="K26" s="35"/>
    </row>
    <row r="27" spans="2:11" x14ac:dyDescent="0.35">
      <c r="B27" s="8" t="s">
        <v>380</v>
      </c>
      <c r="C27" s="57" t="s">
        <v>381</v>
      </c>
      <c r="D27" s="54" t="s">
        <v>382</v>
      </c>
      <c r="E27" s="6" t="s">
        <v>74</v>
      </c>
      <c r="F27" s="19">
        <v>1701047</v>
      </c>
      <c r="G27" s="24">
        <v>13377.88</v>
      </c>
      <c r="H27" s="24">
        <v>1.54</v>
      </c>
      <c r="I27" s="31"/>
      <c r="J27" s="31"/>
      <c r="K27" s="35"/>
    </row>
    <row r="28" spans="2:11" x14ac:dyDescent="0.35">
      <c r="B28" s="8" t="s">
        <v>789</v>
      </c>
      <c r="C28" s="57" t="s">
        <v>790</v>
      </c>
      <c r="D28" s="54" t="s">
        <v>791</v>
      </c>
      <c r="E28" s="6" t="s">
        <v>135</v>
      </c>
      <c r="F28" s="19">
        <v>178047</v>
      </c>
      <c r="G28" s="24">
        <v>12099.01</v>
      </c>
      <c r="H28" s="24">
        <v>1.39</v>
      </c>
      <c r="I28" s="31"/>
      <c r="J28" s="31"/>
      <c r="K28" s="35"/>
    </row>
    <row r="29" spans="2:11" x14ac:dyDescent="0.35">
      <c r="B29" s="8" t="s">
        <v>109</v>
      </c>
      <c r="C29" s="57" t="s">
        <v>110</v>
      </c>
      <c r="D29" s="54" t="s">
        <v>111</v>
      </c>
      <c r="E29" s="6" t="s">
        <v>112</v>
      </c>
      <c r="F29" s="19">
        <v>3630685</v>
      </c>
      <c r="G29" s="24">
        <v>11959.48</v>
      </c>
      <c r="H29" s="24">
        <v>1.38</v>
      </c>
      <c r="I29" s="31"/>
      <c r="J29" s="31"/>
      <c r="K29" s="35"/>
    </row>
    <row r="30" spans="2:11" x14ac:dyDescent="0.35">
      <c r="B30" s="8" t="s">
        <v>71</v>
      </c>
      <c r="C30" s="57" t="s">
        <v>72</v>
      </c>
      <c r="D30" s="54" t="s">
        <v>73</v>
      </c>
      <c r="E30" s="6" t="s">
        <v>74</v>
      </c>
      <c r="F30" s="19">
        <v>105471</v>
      </c>
      <c r="G30" s="24">
        <v>11680.07</v>
      </c>
      <c r="H30" s="24">
        <v>1.35</v>
      </c>
      <c r="I30" s="31"/>
      <c r="J30" s="31"/>
      <c r="K30" s="35"/>
    </row>
    <row r="31" spans="2:11" x14ac:dyDescent="0.35">
      <c r="B31" s="8" t="s">
        <v>810</v>
      </c>
      <c r="C31" s="57" t="s">
        <v>811</v>
      </c>
      <c r="D31" s="54" t="s">
        <v>812</v>
      </c>
      <c r="E31" s="6" t="s">
        <v>128</v>
      </c>
      <c r="F31" s="19">
        <v>331603</v>
      </c>
      <c r="G31" s="24">
        <v>10773.78</v>
      </c>
      <c r="H31" s="24">
        <v>1.24</v>
      </c>
      <c r="I31" s="31"/>
      <c r="J31" s="31"/>
      <c r="K31" s="35"/>
    </row>
    <row r="32" spans="2:11" x14ac:dyDescent="0.35">
      <c r="B32" s="8" t="s">
        <v>67</v>
      </c>
      <c r="C32" s="57" t="s">
        <v>68</v>
      </c>
      <c r="D32" s="54" t="s">
        <v>69</v>
      </c>
      <c r="E32" s="6" t="s">
        <v>70</v>
      </c>
      <c r="F32" s="19">
        <v>91474</v>
      </c>
      <c r="G32" s="24">
        <v>10247.049999999999</v>
      </c>
      <c r="H32" s="24">
        <v>1.18</v>
      </c>
      <c r="I32" s="31"/>
      <c r="J32" s="31"/>
      <c r="K32" s="35"/>
    </row>
    <row r="33" spans="2:11" x14ac:dyDescent="0.35">
      <c r="B33" s="8" t="s">
        <v>325</v>
      </c>
      <c r="C33" s="57" t="s">
        <v>326</v>
      </c>
      <c r="D33" s="54" t="s">
        <v>327</v>
      </c>
      <c r="E33" s="6" t="s">
        <v>195</v>
      </c>
      <c r="F33" s="19">
        <v>6641565</v>
      </c>
      <c r="G33" s="24">
        <v>9599.7199999999993</v>
      </c>
      <c r="H33" s="24">
        <v>1.1100000000000001</v>
      </c>
      <c r="I33" s="31"/>
      <c r="J33" s="31"/>
      <c r="K33" s="35"/>
    </row>
    <row r="34" spans="2:11" x14ac:dyDescent="0.35">
      <c r="B34" s="8" t="s">
        <v>1024</v>
      </c>
      <c r="C34" s="57" t="s">
        <v>1025</v>
      </c>
      <c r="D34" s="54" t="s">
        <v>1026</v>
      </c>
      <c r="E34" s="6" t="s">
        <v>128</v>
      </c>
      <c r="F34" s="19">
        <v>362548</v>
      </c>
      <c r="G34" s="24">
        <v>8989.74</v>
      </c>
      <c r="H34" s="24">
        <v>1.04</v>
      </c>
      <c r="I34" s="31"/>
      <c r="J34" s="31"/>
      <c r="K34" s="35"/>
    </row>
    <row r="35" spans="2:11" x14ac:dyDescent="0.35">
      <c r="B35" s="8" t="s">
        <v>1027</v>
      </c>
      <c r="C35" s="57" t="s">
        <v>1028</v>
      </c>
      <c r="D35" s="54" t="s">
        <v>1029</v>
      </c>
      <c r="E35" s="6" t="s">
        <v>1030</v>
      </c>
      <c r="F35" s="19">
        <v>2866537</v>
      </c>
      <c r="G35" s="24">
        <v>8828.93</v>
      </c>
      <c r="H35" s="24">
        <v>1.02</v>
      </c>
      <c r="I35" s="31"/>
      <c r="J35" s="31"/>
      <c r="K35" s="35"/>
    </row>
    <row r="36" spans="2:11" x14ac:dyDescent="0.35">
      <c r="B36" s="8" t="s">
        <v>386</v>
      </c>
      <c r="C36" s="57" t="s">
        <v>387</v>
      </c>
      <c r="D36" s="54" t="s">
        <v>388</v>
      </c>
      <c r="E36" s="6" t="s">
        <v>47</v>
      </c>
      <c r="F36" s="19">
        <v>508562</v>
      </c>
      <c r="G36" s="24">
        <v>8708.11</v>
      </c>
      <c r="H36" s="24">
        <v>1</v>
      </c>
      <c r="I36" s="31"/>
      <c r="J36" s="31"/>
      <c r="K36" s="35"/>
    </row>
    <row r="37" spans="2:11" x14ac:dyDescent="0.35">
      <c r="B37" s="8" t="s">
        <v>1031</v>
      </c>
      <c r="C37" s="57" t="s">
        <v>1032</v>
      </c>
      <c r="D37" s="54" t="s">
        <v>1033</v>
      </c>
      <c r="E37" s="6" t="s">
        <v>74</v>
      </c>
      <c r="F37" s="19">
        <v>88904</v>
      </c>
      <c r="G37" s="24">
        <v>8031.28</v>
      </c>
      <c r="H37" s="24">
        <v>0.93</v>
      </c>
      <c r="I37" s="31"/>
      <c r="J37" s="31"/>
      <c r="K37" s="35"/>
    </row>
    <row r="38" spans="2:11" x14ac:dyDescent="0.35">
      <c r="B38" s="8" t="s">
        <v>407</v>
      </c>
      <c r="C38" s="57" t="s">
        <v>408</v>
      </c>
      <c r="D38" s="54" t="s">
        <v>409</v>
      </c>
      <c r="E38" s="6" t="s">
        <v>410</v>
      </c>
      <c r="F38" s="19">
        <v>3109121</v>
      </c>
      <c r="G38" s="24">
        <v>7981.11</v>
      </c>
      <c r="H38" s="24">
        <v>0.92</v>
      </c>
      <c r="I38" s="31"/>
      <c r="J38" s="31"/>
      <c r="K38" s="35"/>
    </row>
    <row r="39" spans="2:11" x14ac:dyDescent="0.35">
      <c r="B39" s="8" t="s">
        <v>211</v>
      </c>
      <c r="C39" s="57" t="s">
        <v>212</v>
      </c>
      <c r="D39" s="54" t="s">
        <v>213</v>
      </c>
      <c r="E39" s="6" t="s">
        <v>70</v>
      </c>
      <c r="F39" s="19">
        <v>298184</v>
      </c>
      <c r="G39" s="24">
        <v>7771.42</v>
      </c>
      <c r="H39" s="24">
        <v>0.9</v>
      </c>
      <c r="I39" s="31"/>
      <c r="J39" s="31"/>
      <c r="K39" s="35"/>
    </row>
    <row r="40" spans="2:11" x14ac:dyDescent="0.35">
      <c r="B40" s="8" t="s">
        <v>97</v>
      </c>
      <c r="C40" s="57" t="s">
        <v>98</v>
      </c>
      <c r="D40" s="54" t="s">
        <v>99</v>
      </c>
      <c r="E40" s="6" t="s">
        <v>100</v>
      </c>
      <c r="F40" s="19">
        <v>1166163</v>
      </c>
      <c r="G40" s="24">
        <v>7652.36</v>
      </c>
      <c r="H40" s="24">
        <v>0.88</v>
      </c>
      <c r="I40" s="31"/>
      <c r="J40" s="31"/>
      <c r="K40" s="35"/>
    </row>
    <row r="41" spans="2:11" x14ac:dyDescent="0.35">
      <c r="B41" s="8" t="s">
        <v>1034</v>
      </c>
      <c r="C41" s="57" t="s">
        <v>1035</v>
      </c>
      <c r="D41" s="54" t="s">
        <v>1036</v>
      </c>
      <c r="E41" s="6" t="s">
        <v>1037</v>
      </c>
      <c r="F41" s="19">
        <v>1817873</v>
      </c>
      <c r="G41" s="24">
        <v>7569.62</v>
      </c>
      <c r="H41" s="24">
        <v>0.87</v>
      </c>
      <c r="I41" s="31"/>
      <c r="J41" s="31"/>
      <c r="K41" s="35"/>
    </row>
    <row r="42" spans="2:11" x14ac:dyDescent="0.35">
      <c r="B42" s="8" t="s">
        <v>1038</v>
      </c>
      <c r="C42" s="57" t="s">
        <v>1039</v>
      </c>
      <c r="D42" s="54" t="s">
        <v>1040</v>
      </c>
      <c r="E42" s="6" t="s">
        <v>195</v>
      </c>
      <c r="F42" s="19">
        <v>768649</v>
      </c>
      <c r="G42" s="24">
        <v>7425.15</v>
      </c>
      <c r="H42" s="24">
        <v>0.86</v>
      </c>
      <c r="I42" s="31"/>
      <c r="J42" s="31"/>
      <c r="K42" s="35"/>
    </row>
    <row r="43" spans="2:11" x14ac:dyDescent="0.35">
      <c r="B43" s="8" t="s">
        <v>538</v>
      </c>
      <c r="C43" s="57" t="s">
        <v>539</v>
      </c>
      <c r="D43" s="54" t="s">
        <v>540</v>
      </c>
      <c r="E43" s="6" t="s">
        <v>541</v>
      </c>
      <c r="F43" s="19">
        <v>590770</v>
      </c>
      <c r="G43" s="24">
        <v>7030.46</v>
      </c>
      <c r="H43" s="24">
        <v>0.81</v>
      </c>
      <c r="I43" s="31"/>
      <c r="J43" s="31"/>
      <c r="K43" s="35"/>
    </row>
    <row r="44" spans="2:11" x14ac:dyDescent="0.35">
      <c r="B44" s="8" t="s">
        <v>1041</v>
      </c>
      <c r="C44" s="57" t="s">
        <v>1042</v>
      </c>
      <c r="D44" s="54" t="s">
        <v>1043</v>
      </c>
      <c r="E44" s="6" t="s">
        <v>116</v>
      </c>
      <c r="F44" s="19">
        <v>437681</v>
      </c>
      <c r="G44" s="24">
        <v>6915.14</v>
      </c>
      <c r="H44" s="24">
        <v>0.8</v>
      </c>
      <c r="I44" s="31"/>
      <c r="J44" s="31"/>
      <c r="K44" s="35"/>
    </row>
    <row r="45" spans="2:11" x14ac:dyDescent="0.35">
      <c r="B45" s="8" t="s">
        <v>1044</v>
      </c>
      <c r="C45" s="57" t="s">
        <v>1045</v>
      </c>
      <c r="D45" s="54" t="s">
        <v>1046</v>
      </c>
      <c r="E45" s="6" t="s">
        <v>116</v>
      </c>
      <c r="F45" s="19">
        <v>223989</v>
      </c>
      <c r="G45" s="24">
        <v>6763.68</v>
      </c>
      <c r="H45" s="24">
        <v>0.78</v>
      </c>
      <c r="I45" s="31"/>
      <c r="J45" s="31"/>
      <c r="K45" s="35"/>
    </row>
    <row r="46" spans="2:11" x14ac:dyDescent="0.35">
      <c r="B46" s="8" t="s">
        <v>392</v>
      </c>
      <c r="C46" s="57" t="s">
        <v>393</v>
      </c>
      <c r="D46" s="54" t="s">
        <v>394</v>
      </c>
      <c r="E46" s="6" t="s">
        <v>81</v>
      </c>
      <c r="F46" s="19">
        <v>440402</v>
      </c>
      <c r="G46" s="24">
        <v>6755.33</v>
      </c>
      <c r="H46" s="24">
        <v>0.78</v>
      </c>
      <c r="I46" s="31"/>
      <c r="J46" s="31"/>
      <c r="K46" s="35"/>
    </row>
    <row r="47" spans="2:11" x14ac:dyDescent="0.35">
      <c r="B47" s="8" t="s">
        <v>337</v>
      </c>
      <c r="C47" s="57" t="s">
        <v>338</v>
      </c>
      <c r="D47" s="54" t="s">
        <v>339</v>
      </c>
      <c r="E47" s="6" t="s">
        <v>47</v>
      </c>
      <c r="F47" s="19">
        <v>1133118</v>
      </c>
      <c r="G47" s="24">
        <v>6547.72</v>
      </c>
      <c r="H47" s="24">
        <v>0.75</v>
      </c>
      <c r="I47" s="31"/>
      <c r="J47" s="31"/>
      <c r="K47" s="35"/>
    </row>
    <row r="48" spans="2:11" x14ac:dyDescent="0.35">
      <c r="B48" s="8" t="s">
        <v>512</v>
      </c>
      <c r="C48" s="57" t="s">
        <v>513</v>
      </c>
      <c r="D48" s="54" t="s">
        <v>514</v>
      </c>
      <c r="E48" s="6" t="s">
        <v>324</v>
      </c>
      <c r="F48" s="19">
        <v>287106</v>
      </c>
      <c r="G48" s="24">
        <v>6415.81</v>
      </c>
      <c r="H48" s="24">
        <v>0.74</v>
      </c>
      <c r="I48" s="31"/>
      <c r="J48" s="31"/>
      <c r="K48" s="35"/>
    </row>
    <row r="49" spans="2:11" x14ac:dyDescent="0.35">
      <c r="B49" s="8" t="s">
        <v>1047</v>
      </c>
      <c r="C49" s="57" t="s">
        <v>1048</v>
      </c>
      <c r="D49" s="54" t="s">
        <v>1049</v>
      </c>
      <c r="E49" s="6" t="s">
        <v>81</v>
      </c>
      <c r="F49" s="19">
        <v>488690</v>
      </c>
      <c r="G49" s="24">
        <v>5875.52</v>
      </c>
      <c r="H49" s="24">
        <v>0.68</v>
      </c>
      <c r="I49" s="31"/>
      <c r="J49" s="31"/>
      <c r="K49" s="35"/>
    </row>
    <row r="50" spans="2:11" x14ac:dyDescent="0.35">
      <c r="B50" s="8" t="s">
        <v>86</v>
      </c>
      <c r="C50" s="57" t="s">
        <v>87</v>
      </c>
      <c r="D50" s="54" t="s">
        <v>88</v>
      </c>
      <c r="E50" s="6" t="s">
        <v>89</v>
      </c>
      <c r="F50" s="19">
        <v>855285</v>
      </c>
      <c r="G50" s="24">
        <v>5625.64</v>
      </c>
      <c r="H50" s="24">
        <v>0.65</v>
      </c>
      <c r="I50" s="31"/>
      <c r="J50" s="31"/>
      <c r="K50" s="35"/>
    </row>
    <row r="51" spans="2:11" x14ac:dyDescent="0.35">
      <c r="B51" s="8" t="s">
        <v>1050</v>
      </c>
      <c r="C51" s="57" t="s">
        <v>1051</v>
      </c>
      <c r="D51" s="54" t="s">
        <v>1052</v>
      </c>
      <c r="E51" s="6" t="s">
        <v>146</v>
      </c>
      <c r="F51" s="19">
        <v>81140</v>
      </c>
      <c r="G51" s="24">
        <v>5540.97</v>
      </c>
      <c r="H51" s="24">
        <v>0.64</v>
      </c>
      <c r="I51" s="31"/>
      <c r="J51" s="31"/>
      <c r="K51" s="35"/>
    </row>
    <row r="52" spans="2:11" x14ac:dyDescent="0.35">
      <c r="B52" s="8" t="s">
        <v>94</v>
      </c>
      <c r="C52" s="57" t="s">
        <v>95</v>
      </c>
      <c r="D52" s="54" t="s">
        <v>96</v>
      </c>
      <c r="E52" s="6" t="s">
        <v>74</v>
      </c>
      <c r="F52" s="19">
        <v>110238</v>
      </c>
      <c r="G52" s="24">
        <v>5326.53</v>
      </c>
      <c r="H52" s="24">
        <v>0.61</v>
      </c>
      <c r="I52" s="31"/>
      <c r="J52" s="31"/>
      <c r="K52" s="35"/>
    </row>
    <row r="53" spans="2:11" x14ac:dyDescent="0.35">
      <c r="B53" s="8" t="s">
        <v>934</v>
      </c>
      <c r="C53" s="57" t="s">
        <v>935</v>
      </c>
      <c r="D53" s="54" t="s">
        <v>936</v>
      </c>
      <c r="E53" s="6" t="s">
        <v>43</v>
      </c>
      <c r="F53" s="19">
        <v>529363</v>
      </c>
      <c r="G53" s="24">
        <v>5271.66</v>
      </c>
      <c r="H53" s="24">
        <v>0.61</v>
      </c>
      <c r="I53" s="31"/>
      <c r="J53" s="31"/>
      <c r="K53" s="35"/>
    </row>
    <row r="54" spans="2:11" x14ac:dyDescent="0.35">
      <c r="B54" s="8" t="s">
        <v>280</v>
      </c>
      <c r="C54" s="57" t="s">
        <v>281</v>
      </c>
      <c r="D54" s="54" t="s">
        <v>282</v>
      </c>
      <c r="E54" s="6" t="s">
        <v>89</v>
      </c>
      <c r="F54" s="19">
        <v>358469</v>
      </c>
      <c r="G54" s="24">
        <v>5153.8900000000003</v>
      </c>
      <c r="H54" s="24">
        <v>0.59</v>
      </c>
      <c r="I54" s="31"/>
      <c r="J54" s="31"/>
      <c r="K54" s="35"/>
    </row>
    <row r="55" spans="2:11" x14ac:dyDescent="0.35">
      <c r="B55" s="8" t="s">
        <v>1053</v>
      </c>
      <c r="C55" s="57" t="s">
        <v>1054</v>
      </c>
      <c r="D55" s="54" t="s">
        <v>1055</v>
      </c>
      <c r="E55" s="6" t="s">
        <v>474</v>
      </c>
      <c r="F55" s="19">
        <v>521325</v>
      </c>
      <c r="G55" s="24">
        <v>4997.68</v>
      </c>
      <c r="H55" s="24">
        <v>0.57999999999999996</v>
      </c>
      <c r="I55" s="31"/>
      <c r="J55" s="31"/>
      <c r="K55" s="35"/>
    </row>
    <row r="56" spans="2:11" x14ac:dyDescent="0.35">
      <c r="B56" s="8" t="s">
        <v>959</v>
      </c>
      <c r="C56" s="57" t="s">
        <v>960</v>
      </c>
      <c r="D56" s="54" t="s">
        <v>961</v>
      </c>
      <c r="E56" s="6" t="s">
        <v>74</v>
      </c>
      <c r="F56" s="19">
        <v>103888</v>
      </c>
      <c r="G56" s="24">
        <v>4946.83</v>
      </c>
      <c r="H56" s="24">
        <v>0.56999999999999995</v>
      </c>
      <c r="I56" s="31"/>
      <c r="J56" s="31"/>
      <c r="K56" s="35"/>
    </row>
    <row r="57" spans="2:11" x14ac:dyDescent="0.35">
      <c r="B57" s="8" t="s">
        <v>768</v>
      </c>
      <c r="C57" s="57" t="s">
        <v>769</v>
      </c>
      <c r="D57" s="54" t="s">
        <v>770</v>
      </c>
      <c r="E57" s="6" t="s">
        <v>324</v>
      </c>
      <c r="F57" s="19">
        <v>94461</v>
      </c>
      <c r="G57" s="24">
        <v>4667.46</v>
      </c>
      <c r="H57" s="24">
        <v>0.54</v>
      </c>
      <c r="I57" s="31"/>
      <c r="J57" s="31"/>
      <c r="K57" s="35"/>
    </row>
    <row r="58" spans="2:11" x14ac:dyDescent="0.35">
      <c r="B58" s="8" t="s">
        <v>1056</v>
      </c>
      <c r="C58" s="57" t="s">
        <v>1057</v>
      </c>
      <c r="D58" s="54" t="s">
        <v>1058</v>
      </c>
      <c r="E58" s="6" t="s">
        <v>1059</v>
      </c>
      <c r="F58" s="19">
        <v>188612</v>
      </c>
      <c r="G58" s="24">
        <v>4645.8</v>
      </c>
      <c r="H58" s="24">
        <v>0.54</v>
      </c>
      <c r="I58" s="31"/>
      <c r="J58" s="31"/>
      <c r="K58" s="35"/>
    </row>
    <row r="59" spans="2:11" x14ac:dyDescent="0.35">
      <c r="B59" s="8" t="s">
        <v>411</v>
      </c>
      <c r="C59" s="57" t="s">
        <v>412</v>
      </c>
      <c r="D59" s="54" t="s">
        <v>413</v>
      </c>
      <c r="E59" s="6" t="s">
        <v>85</v>
      </c>
      <c r="F59" s="19">
        <v>1551304</v>
      </c>
      <c r="G59" s="24">
        <v>4531.3599999999997</v>
      </c>
      <c r="H59" s="24">
        <v>0.52</v>
      </c>
      <c r="I59" s="31"/>
      <c r="J59" s="31"/>
      <c r="K59" s="35"/>
    </row>
    <row r="60" spans="2:11" x14ac:dyDescent="0.35">
      <c r="C60" s="58" t="s">
        <v>174</v>
      </c>
      <c r="D60" s="54"/>
      <c r="E60" s="6"/>
      <c r="F60" s="19"/>
      <c r="G60" s="25">
        <v>867929.47</v>
      </c>
      <c r="H60" s="25">
        <v>100.03</v>
      </c>
      <c r="I60" s="31"/>
      <c r="J60" s="31"/>
      <c r="K60" s="35"/>
    </row>
    <row r="61" spans="2:11" x14ac:dyDescent="0.35">
      <c r="C61" s="57"/>
      <c r="D61" s="54"/>
      <c r="E61" s="6"/>
      <c r="F61" s="19"/>
      <c r="G61" s="24"/>
      <c r="H61" s="24"/>
      <c r="I61" s="31"/>
      <c r="J61" s="31"/>
      <c r="K61" s="35"/>
    </row>
    <row r="62" spans="2:11" x14ac:dyDescent="0.35">
      <c r="C62" s="58" t="s">
        <v>3</v>
      </c>
      <c r="D62" s="54"/>
      <c r="E62" s="6"/>
      <c r="F62" s="19"/>
      <c r="G62" s="24" t="s">
        <v>2</v>
      </c>
      <c r="H62" s="24" t="s">
        <v>2</v>
      </c>
      <c r="I62" s="31"/>
      <c r="J62" s="31"/>
      <c r="K62" s="35"/>
    </row>
    <row r="63" spans="2:11" x14ac:dyDescent="0.35">
      <c r="C63" s="57"/>
      <c r="D63" s="54"/>
      <c r="E63" s="6"/>
      <c r="F63" s="19"/>
      <c r="G63" s="24"/>
      <c r="H63" s="24"/>
      <c r="I63" s="31"/>
      <c r="J63" s="31"/>
      <c r="K63" s="35"/>
    </row>
    <row r="64" spans="2:11" x14ac:dyDescent="0.35">
      <c r="C64" s="58" t="s">
        <v>4</v>
      </c>
      <c r="D64" s="54"/>
      <c r="E64" s="6"/>
      <c r="F64" s="19"/>
      <c r="G64" s="24" t="s">
        <v>2</v>
      </c>
      <c r="H64" s="24" t="s">
        <v>2</v>
      </c>
      <c r="I64" s="31"/>
      <c r="J64" s="31"/>
      <c r="K64" s="35"/>
    </row>
    <row r="65" spans="3:11" x14ac:dyDescent="0.35">
      <c r="C65" s="57"/>
      <c r="D65" s="54"/>
      <c r="E65" s="6"/>
      <c r="F65" s="19"/>
      <c r="G65" s="24"/>
      <c r="H65" s="24"/>
      <c r="I65" s="31"/>
      <c r="J65" s="31"/>
      <c r="K65" s="35"/>
    </row>
    <row r="66" spans="3:11" x14ac:dyDescent="0.35">
      <c r="C66" s="58" t="s">
        <v>5</v>
      </c>
      <c r="D66" s="54"/>
      <c r="E66" s="6"/>
      <c r="F66" s="19"/>
      <c r="G66" s="24"/>
      <c r="H66" s="24"/>
      <c r="I66" s="31"/>
      <c r="J66" s="31"/>
      <c r="K66" s="35"/>
    </row>
    <row r="67" spans="3:11" x14ac:dyDescent="0.35">
      <c r="C67" s="57"/>
      <c r="D67" s="54"/>
      <c r="E67" s="6"/>
      <c r="F67" s="19"/>
      <c r="G67" s="24"/>
      <c r="H67" s="24"/>
      <c r="I67" s="31"/>
      <c r="J67" s="31"/>
      <c r="K67" s="35"/>
    </row>
    <row r="68" spans="3:11" x14ac:dyDescent="0.35">
      <c r="C68" s="58" t="s">
        <v>6</v>
      </c>
      <c r="D68" s="54"/>
      <c r="E68" s="6"/>
      <c r="F68" s="19"/>
      <c r="G68" s="24" t="s">
        <v>2</v>
      </c>
      <c r="H68" s="24" t="s">
        <v>2</v>
      </c>
      <c r="I68" s="31"/>
      <c r="J68" s="31"/>
      <c r="K68" s="35"/>
    </row>
    <row r="69" spans="3:11" x14ac:dyDescent="0.35">
      <c r="C69" s="57"/>
      <c r="D69" s="54"/>
      <c r="E69" s="6"/>
      <c r="F69" s="19"/>
      <c r="G69" s="24"/>
      <c r="H69" s="24"/>
      <c r="I69" s="31"/>
      <c r="J69" s="31"/>
      <c r="K69" s="35"/>
    </row>
    <row r="70" spans="3:11" x14ac:dyDescent="0.35">
      <c r="C70" s="58" t="s">
        <v>7</v>
      </c>
      <c r="D70" s="54"/>
      <c r="E70" s="6"/>
      <c r="F70" s="19"/>
      <c r="G70" s="24" t="s">
        <v>2</v>
      </c>
      <c r="H70" s="24" t="s">
        <v>2</v>
      </c>
      <c r="I70" s="31"/>
      <c r="J70" s="31"/>
      <c r="K70" s="35"/>
    </row>
    <row r="71" spans="3:11" x14ac:dyDescent="0.35">
      <c r="C71" s="57"/>
      <c r="D71" s="54"/>
      <c r="E71" s="6"/>
      <c r="F71" s="19"/>
      <c r="G71" s="24"/>
      <c r="H71" s="24"/>
      <c r="I71" s="31"/>
      <c r="J71" s="31"/>
      <c r="K71" s="35"/>
    </row>
    <row r="72" spans="3:11" x14ac:dyDescent="0.35">
      <c r="C72" s="58" t="s">
        <v>8</v>
      </c>
      <c r="D72" s="54"/>
      <c r="E72" s="6"/>
      <c r="F72" s="19"/>
      <c r="G72" s="24" t="s">
        <v>2</v>
      </c>
      <c r="H72" s="24" t="s">
        <v>2</v>
      </c>
      <c r="I72" s="31"/>
      <c r="J72" s="31"/>
      <c r="K72" s="35"/>
    </row>
    <row r="73" spans="3:11" x14ac:dyDescent="0.35">
      <c r="C73" s="57"/>
      <c r="D73" s="54"/>
      <c r="E73" s="6"/>
      <c r="F73" s="19"/>
      <c r="G73" s="24"/>
      <c r="H73" s="24"/>
      <c r="I73" s="31"/>
      <c r="J73" s="31"/>
      <c r="K73" s="35"/>
    </row>
    <row r="74" spans="3:11" x14ac:dyDescent="0.35">
      <c r="C74" s="58" t="s">
        <v>9</v>
      </c>
      <c r="D74" s="54"/>
      <c r="E74" s="6"/>
      <c r="F74" s="19"/>
      <c r="G74" s="24" t="s">
        <v>2</v>
      </c>
      <c r="H74" s="24" t="s">
        <v>2</v>
      </c>
      <c r="I74" s="31"/>
      <c r="J74" s="31"/>
      <c r="K74" s="35"/>
    </row>
    <row r="75" spans="3:11" x14ac:dyDescent="0.35">
      <c r="C75" s="57"/>
      <c r="D75" s="54"/>
      <c r="E75" s="6"/>
      <c r="F75" s="19"/>
      <c r="G75" s="24"/>
      <c r="H75" s="24"/>
      <c r="I75" s="31"/>
      <c r="J75" s="31"/>
      <c r="K75" s="35"/>
    </row>
    <row r="76" spans="3:11" x14ac:dyDescent="0.35">
      <c r="C76" s="58" t="s">
        <v>10</v>
      </c>
      <c r="D76" s="54"/>
      <c r="E76" s="6"/>
      <c r="F76" s="19"/>
      <c r="G76" s="24" t="s">
        <v>2</v>
      </c>
      <c r="H76" s="24" t="s">
        <v>2</v>
      </c>
      <c r="I76" s="31"/>
      <c r="J76" s="31"/>
      <c r="K76" s="35"/>
    </row>
    <row r="77" spans="3:11" x14ac:dyDescent="0.35">
      <c r="C77" s="57"/>
      <c r="D77" s="54"/>
      <c r="E77" s="6"/>
      <c r="F77" s="19"/>
      <c r="G77" s="24"/>
      <c r="H77" s="24"/>
      <c r="I77" s="31"/>
      <c r="J77" s="31"/>
      <c r="K77" s="35"/>
    </row>
    <row r="78" spans="3:11" x14ac:dyDescent="0.35">
      <c r="C78" s="58" t="s">
        <v>11</v>
      </c>
      <c r="D78" s="54"/>
      <c r="E78" s="6"/>
      <c r="F78" s="19"/>
      <c r="G78" s="24"/>
      <c r="H78" s="24"/>
      <c r="I78" s="31"/>
      <c r="J78" s="31"/>
      <c r="K78" s="35"/>
    </row>
    <row r="79" spans="3:11" x14ac:dyDescent="0.35">
      <c r="C79" s="57"/>
      <c r="D79" s="54"/>
      <c r="E79" s="6"/>
      <c r="F79" s="19"/>
      <c r="G79" s="24"/>
      <c r="H79" s="24"/>
      <c r="I79" s="31"/>
      <c r="J79" s="31"/>
      <c r="K79" s="35"/>
    </row>
    <row r="80" spans="3:11" x14ac:dyDescent="0.35">
      <c r="C80" s="58" t="s">
        <v>13</v>
      </c>
      <c r="D80" s="54"/>
      <c r="E80" s="6"/>
      <c r="F80" s="19"/>
      <c r="G80" s="24" t="s">
        <v>2</v>
      </c>
      <c r="H80" s="24" t="s">
        <v>2</v>
      </c>
      <c r="I80" s="31"/>
      <c r="J80" s="31"/>
      <c r="K80" s="35"/>
    </row>
    <row r="81" spans="1:11" x14ac:dyDescent="0.35">
      <c r="C81" s="57"/>
      <c r="D81" s="54"/>
      <c r="E81" s="6"/>
      <c r="F81" s="19"/>
      <c r="G81" s="24"/>
      <c r="H81" s="24"/>
      <c r="I81" s="31"/>
      <c r="J81" s="31"/>
      <c r="K81" s="35"/>
    </row>
    <row r="82" spans="1:11" x14ac:dyDescent="0.35">
      <c r="C82" s="58" t="s">
        <v>14</v>
      </c>
      <c r="D82" s="54"/>
      <c r="E82" s="6"/>
      <c r="F82" s="19"/>
      <c r="G82" s="24" t="s">
        <v>2</v>
      </c>
      <c r="H82" s="24" t="s">
        <v>2</v>
      </c>
      <c r="I82" s="31"/>
      <c r="J82" s="31"/>
      <c r="K82" s="35"/>
    </row>
    <row r="83" spans="1:11" x14ac:dyDescent="0.35">
      <c r="C83" s="57"/>
      <c r="D83" s="54"/>
      <c r="E83" s="6"/>
      <c r="F83" s="19"/>
      <c r="G83" s="24"/>
      <c r="H83" s="24"/>
      <c r="I83" s="31"/>
      <c r="J83" s="31"/>
      <c r="K83" s="35"/>
    </row>
    <row r="84" spans="1:11" x14ac:dyDescent="0.35">
      <c r="C84" s="58" t="s">
        <v>15</v>
      </c>
      <c r="D84" s="54"/>
      <c r="E84" s="6"/>
      <c r="F84" s="19"/>
      <c r="G84" s="24" t="s">
        <v>2</v>
      </c>
      <c r="H84" s="24" t="s">
        <v>2</v>
      </c>
      <c r="I84" s="31"/>
      <c r="J84" s="31"/>
      <c r="K84" s="35"/>
    </row>
    <row r="85" spans="1:11" x14ac:dyDescent="0.35">
      <c r="C85" s="57"/>
      <c r="D85" s="54"/>
      <c r="E85" s="6"/>
      <c r="F85" s="19"/>
      <c r="G85" s="24"/>
      <c r="H85" s="24"/>
      <c r="I85" s="31"/>
      <c r="J85" s="31"/>
      <c r="K85" s="35"/>
    </row>
    <row r="86" spans="1:11" x14ac:dyDescent="0.35">
      <c r="C86" s="58" t="s">
        <v>16</v>
      </c>
      <c r="D86" s="54"/>
      <c r="E86" s="6"/>
      <c r="F86" s="19"/>
      <c r="G86" s="24" t="s">
        <v>2</v>
      </c>
      <c r="H86" s="24" t="s">
        <v>2</v>
      </c>
      <c r="I86" s="31"/>
      <c r="J86" s="31"/>
      <c r="K86" s="35"/>
    </row>
    <row r="87" spans="1:11" x14ac:dyDescent="0.35">
      <c r="C87" s="57"/>
      <c r="D87" s="54"/>
      <c r="E87" s="6"/>
      <c r="F87" s="19"/>
      <c r="G87" s="24"/>
      <c r="H87" s="24"/>
      <c r="I87" s="31"/>
      <c r="J87" s="31"/>
      <c r="K87" s="35"/>
    </row>
    <row r="88" spans="1:11" x14ac:dyDescent="0.35">
      <c r="C88" s="58" t="s">
        <v>17</v>
      </c>
      <c r="D88" s="54"/>
      <c r="E88" s="6"/>
      <c r="F88" s="19"/>
      <c r="G88" s="24" t="s">
        <v>2</v>
      </c>
      <c r="H88" s="24" t="s">
        <v>2</v>
      </c>
      <c r="I88" s="31"/>
      <c r="J88" s="31"/>
      <c r="K88" s="35"/>
    </row>
    <row r="89" spans="1:11" x14ac:dyDescent="0.35">
      <c r="C89" s="57"/>
      <c r="D89" s="54"/>
      <c r="E89" s="6"/>
      <c r="F89" s="19"/>
      <c r="G89" s="24"/>
      <c r="H89" s="24"/>
      <c r="I89" s="31"/>
      <c r="J89" s="31"/>
      <c r="K89" s="35"/>
    </row>
    <row r="90" spans="1:11" x14ac:dyDescent="0.35">
      <c r="A90" s="10"/>
      <c r="B90" s="28"/>
      <c r="C90" s="58" t="s">
        <v>18</v>
      </c>
      <c r="D90" s="54"/>
      <c r="E90" s="6"/>
      <c r="F90" s="19"/>
      <c r="G90" s="24"/>
      <c r="H90" s="24"/>
      <c r="I90" s="31"/>
      <c r="J90" s="31"/>
      <c r="K90" s="35"/>
    </row>
    <row r="91" spans="1:11" x14ac:dyDescent="0.35">
      <c r="A91" s="28"/>
      <c r="B91" s="28"/>
      <c r="C91" s="58" t="s">
        <v>19</v>
      </c>
      <c r="D91" s="54"/>
      <c r="E91" s="6"/>
      <c r="F91" s="19"/>
      <c r="G91" s="24" t="s">
        <v>2</v>
      </c>
      <c r="H91" s="24" t="s">
        <v>2</v>
      </c>
      <c r="I91" s="31"/>
      <c r="J91" s="31"/>
      <c r="K91" s="35"/>
    </row>
    <row r="92" spans="1:11" x14ac:dyDescent="0.35">
      <c r="A92" s="28"/>
      <c r="B92" s="28"/>
      <c r="C92" s="58"/>
      <c r="D92" s="54"/>
      <c r="E92" s="6"/>
      <c r="F92" s="19"/>
      <c r="G92" s="24"/>
      <c r="H92" s="24"/>
      <c r="I92" s="31"/>
      <c r="J92" s="31"/>
      <c r="K92" s="35"/>
    </row>
    <row r="93" spans="1:11" x14ac:dyDescent="0.35">
      <c r="A93" s="28"/>
      <c r="B93" s="28"/>
      <c r="C93" s="58" t="s">
        <v>20</v>
      </c>
      <c r="D93" s="54"/>
      <c r="E93" s="6"/>
      <c r="F93" s="19"/>
      <c r="G93" s="24" t="s">
        <v>2</v>
      </c>
      <c r="H93" s="24" t="s">
        <v>2</v>
      </c>
      <c r="I93" s="31"/>
      <c r="J93" s="31"/>
      <c r="K93" s="35"/>
    </row>
    <row r="94" spans="1:11" x14ac:dyDescent="0.35">
      <c r="A94" s="28"/>
      <c r="B94" s="28"/>
      <c r="C94" s="58"/>
      <c r="D94" s="54"/>
      <c r="E94" s="6"/>
      <c r="F94" s="19"/>
      <c r="G94" s="24"/>
      <c r="H94" s="24"/>
      <c r="I94" s="31"/>
      <c r="J94" s="31"/>
      <c r="K94" s="35"/>
    </row>
    <row r="95" spans="1:11" x14ac:dyDescent="0.35">
      <c r="A95" s="28"/>
      <c r="B95" s="28"/>
      <c r="C95" s="58" t="s">
        <v>21</v>
      </c>
      <c r="D95" s="54"/>
      <c r="E95" s="6"/>
      <c r="F95" s="19"/>
      <c r="G95" s="24" t="s">
        <v>2</v>
      </c>
      <c r="H95" s="24" t="s">
        <v>2</v>
      </c>
      <c r="I95" s="31"/>
      <c r="J95" s="31"/>
      <c r="K95" s="35"/>
    </row>
    <row r="96" spans="1:11" x14ac:dyDescent="0.35">
      <c r="A96" s="28"/>
      <c r="B96" s="28"/>
      <c r="C96" s="58"/>
      <c r="D96" s="54"/>
      <c r="E96" s="6"/>
      <c r="F96" s="19"/>
      <c r="G96" s="24"/>
      <c r="H96" s="24"/>
      <c r="I96" s="31"/>
      <c r="J96" s="31"/>
      <c r="K96" s="35"/>
    </row>
    <row r="97" spans="1:54" x14ac:dyDescent="0.35">
      <c r="A97" s="28"/>
      <c r="B97" s="28"/>
      <c r="C97" s="58" t="s">
        <v>22</v>
      </c>
      <c r="D97" s="54"/>
      <c r="E97" s="6"/>
      <c r="F97" s="19"/>
      <c r="G97" s="24" t="s">
        <v>2</v>
      </c>
      <c r="H97" s="24" t="s">
        <v>2</v>
      </c>
      <c r="I97" s="31"/>
      <c r="J97" s="31"/>
      <c r="K97" s="35"/>
    </row>
    <row r="98" spans="1:54" x14ac:dyDescent="0.35">
      <c r="A98" s="28"/>
      <c r="B98" s="28"/>
      <c r="C98" s="58"/>
      <c r="D98" s="54"/>
      <c r="E98" s="6"/>
      <c r="F98" s="19"/>
      <c r="G98" s="24"/>
      <c r="H98" s="24"/>
      <c r="I98" s="31"/>
      <c r="J98" s="31"/>
      <c r="K98" s="35"/>
    </row>
    <row r="99" spans="1:54" x14ac:dyDescent="0.35">
      <c r="A99" s="28"/>
      <c r="B99" s="28"/>
      <c r="C99" s="58" t="s">
        <v>23</v>
      </c>
      <c r="D99" s="54"/>
      <c r="E99" s="6"/>
      <c r="F99" s="19"/>
      <c r="G99" s="24" t="s">
        <v>2</v>
      </c>
      <c r="H99" s="24" t="s">
        <v>2</v>
      </c>
      <c r="I99" s="31"/>
      <c r="J99" s="31"/>
      <c r="K99" s="35"/>
    </row>
    <row r="100" spans="1:54" x14ac:dyDescent="0.35">
      <c r="A100" s="28"/>
      <c r="B100" s="28"/>
      <c r="C100" s="58"/>
      <c r="D100" s="54"/>
      <c r="E100" s="6"/>
      <c r="F100" s="19"/>
      <c r="G100" s="24"/>
      <c r="H100" s="24"/>
      <c r="I100" s="31"/>
      <c r="J100" s="31"/>
      <c r="K100" s="35"/>
    </row>
    <row r="101" spans="1:54" x14ac:dyDescent="0.35">
      <c r="C101" s="59" t="s">
        <v>24</v>
      </c>
      <c r="D101" s="54"/>
      <c r="E101" s="6"/>
      <c r="F101" s="19"/>
      <c r="G101" s="24"/>
      <c r="H101" s="24"/>
      <c r="I101" s="31"/>
      <c r="J101" s="31"/>
      <c r="K101" s="35"/>
    </row>
    <row r="102" spans="1:54" x14ac:dyDescent="0.35">
      <c r="B102" s="8" t="s">
        <v>185</v>
      </c>
      <c r="C102" s="57" t="s">
        <v>186</v>
      </c>
      <c r="D102" s="54"/>
      <c r="E102" s="6"/>
      <c r="F102" s="19"/>
      <c r="G102" s="24">
        <v>1593.35</v>
      </c>
      <c r="H102" s="24">
        <v>0.18</v>
      </c>
      <c r="I102" s="31"/>
      <c r="J102" s="31"/>
      <c r="K102" s="35"/>
    </row>
    <row r="103" spans="1:54" x14ac:dyDescent="0.35">
      <c r="C103" s="58" t="s">
        <v>174</v>
      </c>
      <c r="D103" s="54"/>
      <c r="E103" s="6"/>
      <c r="F103" s="19"/>
      <c r="G103" s="25">
        <v>1593.35</v>
      </c>
      <c r="H103" s="25">
        <v>0.18</v>
      </c>
      <c r="I103" s="31"/>
      <c r="J103" s="31"/>
      <c r="K103" s="35"/>
    </row>
    <row r="104" spans="1:54" x14ac:dyDescent="0.35">
      <c r="C104" s="57"/>
      <c r="D104" s="54"/>
      <c r="E104" s="6"/>
      <c r="F104" s="19"/>
      <c r="G104" s="24"/>
      <c r="H104" s="24"/>
      <c r="I104" s="31"/>
      <c r="J104" s="31"/>
      <c r="K104" s="35"/>
    </row>
    <row r="105" spans="1:54" x14ac:dyDescent="0.35">
      <c r="A105" s="10"/>
      <c r="B105" s="28"/>
      <c r="C105" s="58" t="s">
        <v>25</v>
      </c>
      <c r="D105" s="54"/>
      <c r="E105" s="6"/>
      <c r="F105" s="19"/>
      <c r="G105" s="24"/>
      <c r="H105" s="24"/>
      <c r="I105" s="31"/>
      <c r="J105" s="31"/>
      <c r="K105" s="35"/>
    </row>
    <row r="106" spans="1:54" s="2" customFormat="1" ht="13.5" x14ac:dyDescent="0.35">
      <c r="A106" s="28"/>
      <c r="B106" s="28"/>
      <c r="C106" s="57" t="s">
        <v>4819</v>
      </c>
      <c r="D106" s="54"/>
      <c r="E106" s="6"/>
      <c r="F106" s="19"/>
      <c r="G106" s="24" t="s">
        <v>2</v>
      </c>
      <c r="H106" s="24" t="s">
        <v>2</v>
      </c>
      <c r="I106" s="31"/>
      <c r="J106" s="31"/>
      <c r="K106" s="35"/>
      <c r="L106" s="3"/>
      <c r="AI106" s="3"/>
      <c r="AV106" s="3"/>
      <c r="AX106" s="3"/>
      <c r="BB106" s="3"/>
    </row>
    <row r="107" spans="1:54" x14ac:dyDescent="0.35">
      <c r="B107" s="8"/>
      <c r="C107" s="57" t="s">
        <v>187</v>
      </c>
      <c r="D107" s="54"/>
      <c r="E107" s="6"/>
      <c r="F107" s="19"/>
      <c r="G107" s="24">
        <v>-1604.61</v>
      </c>
      <c r="H107" s="24">
        <v>-0.21</v>
      </c>
      <c r="I107" s="31"/>
      <c r="J107" s="31"/>
      <c r="K107" s="35"/>
    </row>
    <row r="108" spans="1:54" x14ac:dyDescent="0.35">
      <c r="C108" s="58" t="s">
        <v>174</v>
      </c>
      <c r="D108" s="54"/>
      <c r="E108" s="6"/>
      <c r="F108" s="19"/>
      <c r="G108" s="25">
        <v>-1604.61</v>
      </c>
      <c r="H108" s="25">
        <v>-0.21</v>
      </c>
      <c r="I108" s="31"/>
      <c r="J108" s="31"/>
      <c r="K108" s="35"/>
    </row>
    <row r="109" spans="1:54" x14ac:dyDescent="0.35">
      <c r="C109" s="57"/>
      <c r="D109" s="54"/>
      <c r="E109" s="6"/>
      <c r="F109" s="19"/>
      <c r="G109" s="24"/>
      <c r="H109" s="24"/>
      <c r="I109" s="31"/>
      <c r="J109" s="31"/>
      <c r="K109" s="35"/>
    </row>
    <row r="110" spans="1:54" x14ac:dyDescent="0.35">
      <c r="C110" s="60" t="s">
        <v>188</v>
      </c>
      <c r="D110" s="55"/>
      <c r="E110" s="5"/>
      <c r="F110" s="20"/>
      <c r="G110" s="26">
        <v>867918.21</v>
      </c>
      <c r="H110" s="26">
        <v>100.00000000000001</v>
      </c>
      <c r="I110" s="32"/>
      <c r="J110" s="32"/>
      <c r="K110" s="36"/>
    </row>
    <row r="113" spans="3:11" x14ac:dyDescent="0.35">
      <c r="C113" s="1" t="s">
        <v>189</v>
      </c>
    </row>
    <row r="114" spans="3:11" x14ac:dyDescent="0.35">
      <c r="C114" s="37" t="s">
        <v>190</v>
      </c>
      <c r="D114" s="37"/>
      <c r="E114" s="37"/>
      <c r="F114" s="37"/>
      <c r="G114" s="37"/>
      <c r="H114" s="37"/>
      <c r="I114" s="37"/>
      <c r="J114" s="37"/>
      <c r="K114" s="37"/>
    </row>
    <row r="115" spans="3:11" x14ac:dyDescent="0.35">
      <c r="C115" s="2" t="s">
        <v>191</v>
      </c>
    </row>
    <row r="116" spans="3:11" x14ac:dyDescent="0.35">
      <c r="C116" s="2" t="s">
        <v>192</v>
      </c>
    </row>
    <row r="117" spans="3:11" ht="30" customHeight="1" x14ac:dyDescent="0.35">
      <c r="C117" s="83" t="s">
        <v>193</v>
      </c>
      <c r="D117" s="84"/>
      <c r="E117" s="84"/>
      <c r="F117" s="84"/>
      <c r="G117" s="84"/>
      <c r="H117" s="84"/>
      <c r="I117" s="84"/>
      <c r="J117" s="84"/>
      <c r="K117" s="84"/>
    </row>
    <row r="118" spans="3:11" x14ac:dyDescent="0.35">
      <c r="C118" s="2" t="s">
        <v>194</v>
      </c>
    </row>
    <row r="120" spans="3:11" x14ac:dyDescent="0.35">
      <c r="C120" s="80" t="s">
        <v>4901</v>
      </c>
      <c r="E120" s="80" t="s">
        <v>4902</v>
      </c>
      <c r="F120" s="81"/>
    </row>
    <row r="121" spans="3:11" x14ac:dyDescent="0.35">
      <c r="E121" s="2" t="s">
        <v>4912</v>
      </c>
    </row>
  </sheetData>
  <mergeCells count="1">
    <mergeCell ref="C117:K117"/>
  </mergeCells>
  <hyperlinks>
    <hyperlink ref="J2" location="'Index'!A1" display="'Index'!A1" xr:uid="{5E56C1D2-6892-483C-8FCD-51FAE7254F1F}"/>
  </hyperlinks>
  <pageMargins left="0.7" right="0.7" top="0.75" bottom="0.75" header="0.3" footer="0.3"/>
  <pageSetup orientation="portrait" horizontalDpi="4294967293"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888F8-49C9-435E-ABFC-E62C50820A5F}">
  <sheetPr codeName="Sheet1118"/>
  <dimension ref="A1:IV121"/>
  <sheetViews>
    <sheetView showGridLines="0" zoomScale="90" zoomScaleNormal="90" workbookViewId="0">
      <pane ySplit="6" topLeftCell="A102"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4474</v>
      </c>
      <c r="J2" s="38" t="s">
        <v>4601</v>
      </c>
    </row>
    <row r="3" spans="1:54" ht="16" x14ac:dyDescent="0.4">
      <c r="C3" s="1" t="s">
        <v>28</v>
      </c>
      <c r="D3" s="21" t="s">
        <v>4475</v>
      </c>
      <c r="F3" s="72" t="s">
        <v>4844</v>
      </c>
      <c r="G3" s="13" t="s">
        <v>4846</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337</v>
      </c>
      <c r="C10" s="57" t="s">
        <v>338</v>
      </c>
      <c r="D10" s="54" t="s">
        <v>339</v>
      </c>
      <c r="E10" s="6" t="s">
        <v>47</v>
      </c>
      <c r="F10" s="19">
        <v>9241</v>
      </c>
      <c r="G10" s="24">
        <v>53.4</v>
      </c>
      <c r="H10" s="24">
        <v>2.39</v>
      </c>
      <c r="I10" s="31"/>
      <c r="J10" s="31"/>
      <c r="K10" s="35"/>
    </row>
    <row r="11" spans="1:54" x14ac:dyDescent="0.35">
      <c r="B11" s="8" t="s">
        <v>386</v>
      </c>
      <c r="C11" s="57" t="s">
        <v>387</v>
      </c>
      <c r="D11" s="54" t="s">
        <v>388</v>
      </c>
      <c r="E11" s="6" t="s">
        <v>47</v>
      </c>
      <c r="F11" s="19">
        <v>3092</v>
      </c>
      <c r="G11" s="24">
        <v>52.94</v>
      </c>
      <c r="H11" s="24">
        <v>2.37</v>
      </c>
      <c r="I11" s="31"/>
      <c r="J11" s="31"/>
      <c r="K11" s="35"/>
    </row>
    <row r="12" spans="1:54" x14ac:dyDescent="0.35">
      <c r="B12" s="8" t="s">
        <v>1027</v>
      </c>
      <c r="C12" s="57" t="s">
        <v>1028</v>
      </c>
      <c r="D12" s="54" t="s">
        <v>1029</v>
      </c>
      <c r="E12" s="6" t="s">
        <v>1030</v>
      </c>
      <c r="F12" s="19">
        <v>17093</v>
      </c>
      <c r="G12" s="24">
        <v>52.65</v>
      </c>
      <c r="H12" s="24">
        <v>2.36</v>
      </c>
      <c r="I12" s="31"/>
      <c r="J12" s="31"/>
      <c r="K12" s="35"/>
    </row>
    <row r="13" spans="1:54" x14ac:dyDescent="0.35">
      <c r="B13" s="8" t="s">
        <v>64</v>
      </c>
      <c r="C13" s="57" t="s">
        <v>65</v>
      </c>
      <c r="D13" s="54" t="s">
        <v>66</v>
      </c>
      <c r="E13" s="6" t="s">
        <v>43</v>
      </c>
      <c r="F13" s="19">
        <v>6247</v>
      </c>
      <c r="G13" s="24">
        <v>52.41</v>
      </c>
      <c r="H13" s="24">
        <v>2.35</v>
      </c>
      <c r="I13" s="31"/>
      <c r="J13" s="31"/>
      <c r="K13" s="35"/>
    </row>
    <row r="14" spans="1:54" x14ac:dyDescent="0.35">
      <c r="B14" s="8" t="s">
        <v>931</v>
      </c>
      <c r="C14" s="57" t="s">
        <v>932</v>
      </c>
      <c r="D14" s="54" t="s">
        <v>933</v>
      </c>
      <c r="E14" s="6" t="s">
        <v>47</v>
      </c>
      <c r="F14" s="19">
        <v>2780</v>
      </c>
      <c r="G14" s="24">
        <v>51.38</v>
      </c>
      <c r="H14" s="24">
        <v>2.2999999999999998</v>
      </c>
      <c r="I14" s="31"/>
      <c r="J14" s="31"/>
      <c r="K14" s="35"/>
    </row>
    <row r="15" spans="1:54" x14ac:dyDescent="0.35">
      <c r="B15" s="8" t="s">
        <v>40</v>
      </c>
      <c r="C15" s="57" t="s">
        <v>41</v>
      </c>
      <c r="D15" s="54" t="s">
        <v>42</v>
      </c>
      <c r="E15" s="6" t="s">
        <v>43</v>
      </c>
      <c r="F15" s="19">
        <v>2785</v>
      </c>
      <c r="G15" s="24">
        <v>50.02</v>
      </c>
      <c r="H15" s="24">
        <v>2.2400000000000002</v>
      </c>
      <c r="I15" s="31"/>
      <c r="J15" s="31"/>
      <c r="K15" s="35"/>
    </row>
    <row r="16" spans="1:54" x14ac:dyDescent="0.35">
      <c r="B16" s="8" t="s">
        <v>51</v>
      </c>
      <c r="C16" s="57" t="s">
        <v>52</v>
      </c>
      <c r="D16" s="54" t="s">
        <v>53</v>
      </c>
      <c r="E16" s="6" t="s">
        <v>47</v>
      </c>
      <c r="F16" s="19">
        <v>1160</v>
      </c>
      <c r="G16" s="24">
        <v>49.54</v>
      </c>
      <c r="H16" s="24">
        <v>2.2200000000000002</v>
      </c>
      <c r="I16" s="31"/>
      <c r="J16" s="31"/>
      <c r="K16" s="35"/>
    </row>
    <row r="17" spans="2:11" x14ac:dyDescent="0.35">
      <c r="B17" s="8" t="s">
        <v>94</v>
      </c>
      <c r="C17" s="57" t="s">
        <v>95</v>
      </c>
      <c r="D17" s="54" t="s">
        <v>96</v>
      </c>
      <c r="E17" s="6" t="s">
        <v>74</v>
      </c>
      <c r="F17" s="19">
        <v>1012</v>
      </c>
      <c r="G17" s="24">
        <v>48.9</v>
      </c>
      <c r="H17" s="24">
        <v>2.19</v>
      </c>
      <c r="I17" s="31"/>
      <c r="J17" s="31"/>
      <c r="K17" s="35"/>
    </row>
    <row r="18" spans="2:11" x14ac:dyDescent="0.35">
      <c r="B18" s="8" t="s">
        <v>1038</v>
      </c>
      <c r="C18" s="57" t="s">
        <v>1039</v>
      </c>
      <c r="D18" s="54" t="s">
        <v>1040</v>
      </c>
      <c r="E18" s="6" t="s">
        <v>195</v>
      </c>
      <c r="F18" s="19">
        <v>5042</v>
      </c>
      <c r="G18" s="24">
        <v>48.71</v>
      </c>
      <c r="H18" s="24">
        <v>2.1800000000000002</v>
      </c>
      <c r="I18" s="31"/>
      <c r="J18" s="31"/>
      <c r="K18" s="35"/>
    </row>
    <row r="19" spans="2:11" x14ac:dyDescent="0.35">
      <c r="B19" s="8" t="s">
        <v>54</v>
      </c>
      <c r="C19" s="57" t="s">
        <v>55</v>
      </c>
      <c r="D19" s="54" t="s">
        <v>56</v>
      </c>
      <c r="E19" s="6" t="s">
        <v>57</v>
      </c>
      <c r="F19" s="19">
        <v>1307</v>
      </c>
      <c r="G19" s="24">
        <v>48.68</v>
      </c>
      <c r="H19" s="24">
        <v>2.1800000000000002</v>
      </c>
      <c r="I19" s="31"/>
      <c r="J19" s="31"/>
      <c r="K19" s="35"/>
    </row>
    <row r="20" spans="2:11" x14ac:dyDescent="0.35">
      <c r="B20" s="8" t="s">
        <v>48</v>
      </c>
      <c r="C20" s="57" t="s">
        <v>49</v>
      </c>
      <c r="D20" s="54" t="s">
        <v>50</v>
      </c>
      <c r="E20" s="6" t="s">
        <v>43</v>
      </c>
      <c r="F20" s="19">
        <v>3743</v>
      </c>
      <c r="G20" s="24">
        <v>48.66</v>
      </c>
      <c r="H20" s="24">
        <v>2.1800000000000002</v>
      </c>
      <c r="I20" s="31"/>
      <c r="J20" s="31"/>
      <c r="K20" s="35"/>
    </row>
    <row r="21" spans="2:11" x14ac:dyDescent="0.35">
      <c r="B21" s="8" t="s">
        <v>44</v>
      </c>
      <c r="C21" s="57" t="s">
        <v>45</v>
      </c>
      <c r="D21" s="54" t="s">
        <v>46</v>
      </c>
      <c r="E21" s="6" t="s">
        <v>47</v>
      </c>
      <c r="F21" s="19">
        <v>2613</v>
      </c>
      <c r="G21" s="24">
        <v>48.55</v>
      </c>
      <c r="H21" s="24">
        <v>2.1800000000000002</v>
      </c>
      <c r="I21" s="31"/>
      <c r="J21" s="31"/>
      <c r="K21" s="35"/>
    </row>
    <row r="22" spans="2:11" x14ac:dyDescent="0.35">
      <c r="B22" s="8" t="s">
        <v>211</v>
      </c>
      <c r="C22" s="57" t="s">
        <v>212</v>
      </c>
      <c r="D22" s="54" t="s">
        <v>213</v>
      </c>
      <c r="E22" s="6" t="s">
        <v>70</v>
      </c>
      <c r="F22" s="19">
        <v>1861</v>
      </c>
      <c r="G22" s="24">
        <v>48.5</v>
      </c>
      <c r="H22" s="24">
        <v>2.17</v>
      </c>
      <c r="I22" s="31"/>
      <c r="J22" s="31"/>
      <c r="K22" s="35"/>
    </row>
    <row r="23" spans="2:11" x14ac:dyDescent="0.35">
      <c r="B23" s="8" t="s">
        <v>377</v>
      </c>
      <c r="C23" s="57" t="s">
        <v>378</v>
      </c>
      <c r="D23" s="54" t="s">
        <v>379</v>
      </c>
      <c r="E23" s="6" t="s">
        <v>74</v>
      </c>
      <c r="F23" s="19">
        <v>1603</v>
      </c>
      <c r="G23" s="24">
        <v>47.55</v>
      </c>
      <c r="H23" s="24">
        <v>2.13</v>
      </c>
      <c r="I23" s="31"/>
      <c r="J23" s="31"/>
      <c r="K23" s="35"/>
    </row>
    <row r="24" spans="2:11" x14ac:dyDescent="0.35">
      <c r="B24" s="8" t="s">
        <v>1050</v>
      </c>
      <c r="C24" s="57" t="s">
        <v>1051</v>
      </c>
      <c r="D24" s="54" t="s">
        <v>1052</v>
      </c>
      <c r="E24" s="6" t="s">
        <v>146</v>
      </c>
      <c r="F24" s="19">
        <v>695</v>
      </c>
      <c r="G24" s="24">
        <v>47.46</v>
      </c>
      <c r="H24" s="24">
        <v>2.13</v>
      </c>
      <c r="I24" s="31"/>
      <c r="J24" s="31"/>
      <c r="K24" s="35"/>
    </row>
    <row r="25" spans="2:11" x14ac:dyDescent="0.35">
      <c r="B25" s="8" t="s">
        <v>454</v>
      </c>
      <c r="C25" s="57" t="s">
        <v>455</v>
      </c>
      <c r="D25" s="54" t="s">
        <v>456</v>
      </c>
      <c r="E25" s="6" t="s">
        <v>81</v>
      </c>
      <c r="F25" s="19">
        <v>2649</v>
      </c>
      <c r="G25" s="24">
        <v>47.18</v>
      </c>
      <c r="H25" s="24">
        <v>2.11</v>
      </c>
      <c r="I25" s="31"/>
      <c r="J25" s="31"/>
      <c r="K25" s="35"/>
    </row>
    <row r="26" spans="2:11" x14ac:dyDescent="0.35">
      <c r="B26" s="8" t="s">
        <v>67</v>
      </c>
      <c r="C26" s="57" t="s">
        <v>68</v>
      </c>
      <c r="D26" s="54" t="s">
        <v>69</v>
      </c>
      <c r="E26" s="6" t="s">
        <v>70</v>
      </c>
      <c r="F26" s="19">
        <v>419</v>
      </c>
      <c r="G26" s="24">
        <v>46.94</v>
      </c>
      <c r="H26" s="24">
        <v>2.1</v>
      </c>
      <c r="I26" s="31"/>
      <c r="J26" s="31"/>
      <c r="K26" s="35"/>
    </row>
    <row r="27" spans="2:11" x14ac:dyDescent="0.35">
      <c r="B27" s="8" t="s">
        <v>392</v>
      </c>
      <c r="C27" s="57" t="s">
        <v>393</v>
      </c>
      <c r="D27" s="54" t="s">
        <v>394</v>
      </c>
      <c r="E27" s="6" t="s">
        <v>81</v>
      </c>
      <c r="F27" s="19">
        <v>3015</v>
      </c>
      <c r="G27" s="24">
        <v>46.25</v>
      </c>
      <c r="H27" s="24">
        <v>2.0699999999999998</v>
      </c>
      <c r="I27" s="31"/>
      <c r="J27" s="31"/>
      <c r="K27" s="35"/>
    </row>
    <row r="28" spans="2:11" x14ac:dyDescent="0.35">
      <c r="B28" s="8" t="s">
        <v>61</v>
      </c>
      <c r="C28" s="57" t="s">
        <v>62</v>
      </c>
      <c r="D28" s="54" t="s">
        <v>63</v>
      </c>
      <c r="E28" s="6" t="s">
        <v>43</v>
      </c>
      <c r="F28" s="19">
        <v>2610</v>
      </c>
      <c r="G28" s="24">
        <v>46.07</v>
      </c>
      <c r="H28" s="24">
        <v>2.06</v>
      </c>
      <c r="I28" s="31"/>
      <c r="J28" s="31"/>
      <c r="K28" s="35"/>
    </row>
    <row r="29" spans="2:11" x14ac:dyDescent="0.35">
      <c r="B29" s="8" t="s">
        <v>255</v>
      </c>
      <c r="C29" s="57" t="s">
        <v>256</v>
      </c>
      <c r="D29" s="54" t="s">
        <v>257</v>
      </c>
      <c r="E29" s="6" t="s">
        <v>239</v>
      </c>
      <c r="F29" s="19">
        <v>2814</v>
      </c>
      <c r="G29" s="24">
        <v>45.79</v>
      </c>
      <c r="H29" s="24">
        <v>2.0499999999999998</v>
      </c>
      <c r="I29" s="31"/>
      <c r="J29" s="31"/>
      <c r="K29" s="35"/>
    </row>
    <row r="30" spans="2:11" x14ac:dyDescent="0.35">
      <c r="B30" s="8" t="s">
        <v>252</v>
      </c>
      <c r="C30" s="57" t="s">
        <v>253</v>
      </c>
      <c r="D30" s="54" t="s">
        <v>254</v>
      </c>
      <c r="E30" s="6" t="s">
        <v>93</v>
      </c>
      <c r="F30" s="19">
        <v>9573</v>
      </c>
      <c r="G30" s="24">
        <v>45.64</v>
      </c>
      <c r="H30" s="24">
        <v>2.0499999999999998</v>
      </c>
      <c r="I30" s="31"/>
      <c r="J30" s="31"/>
      <c r="K30" s="35"/>
    </row>
    <row r="31" spans="2:11" x14ac:dyDescent="0.35">
      <c r="B31" s="8" t="s">
        <v>86</v>
      </c>
      <c r="C31" s="57" t="s">
        <v>87</v>
      </c>
      <c r="D31" s="54" t="s">
        <v>88</v>
      </c>
      <c r="E31" s="6" t="s">
        <v>89</v>
      </c>
      <c r="F31" s="19">
        <v>6914</v>
      </c>
      <c r="G31" s="24">
        <v>45.48</v>
      </c>
      <c r="H31" s="24">
        <v>2.04</v>
      </c>
      <c r="I31" s="31"/>
      <c r="J31" s="31"/>
      <c r="K31" s="35"/>
    </row>
    <row r="32" spans="2:11" x14ac:dyDescent="0.35">
      <c r="B32" s="8" t="s">
        <v>97</v>
      </c>
      <c r="C32" s="57" t="s">
        <v>98</v>
      </c>
      <c r="D32" s="54" t="s">
        <v>99</v>
      </c>
      <c r="E32" s="6" t="s">
        <v>100</v>
      </c>
      <c r="F32" s="19">
        <v>6896</v>
      </c>
      <c r="G32" s="24">
        <v>45.25</v>
      </c>
      <c r="H32" s="24">
        <v>2.0299999999999998</v>
      </c>
      <c r="I32" s="31"/>
      <c r="J32" s="31"/>
      <c r="K32" s="35"/>
    </row>
    <row r="33" spans="2:11" x14ac:dyDescent="0.35">
      <c r="B33" s="8" t="s">
        <v>109</v>
      </c>
      <c r="C33" s="57" t="s">
        <v>110</v>
      </c>
      <c r="D33" s="54" t="s">
        <v>111</v>
      </c>
      <c r="E33" s="6" t="s">
        <v>112</v>
      </c>
      <c r="F33" s="19">
        <v>13621</v>
      </c>
      <c r="G33" s="24">
        <v>44.87</v>
      </c>
      <c r="H33" s="24">
        <v>2.0099999999999998</v>
      </c>
      <c r="I33" s="31"/>
      <c r="J33" s="31"/>
      <c r="K33" s="35"/>
    </row>
    <row r="34" spans="2:11" x14ac:dyDescent="0.35">
      <c r="B34" s="8" t="s">
        <v>1047</v>
      </c>
      <c r="C34" s="57" t="s">
        <v>1048</v>
      </c>
      <c r="D34" s="54" t="s">
        <v>1049</v>
      </c>
      <c r="E34" s="6" t="s">
        <v>81</v>
      </c>
      <c r="F34" s="19">
        <v>3703</v>
      </c>
      <c r="G34" s="24">
        <v>44.52</v>
      </c>
      <c r="H34" s="24">
        <v>2</v>
      </c>
      <c r="I34" s="31"/>
      <c r="J34" s="31"/>
      <c r="K34" s="35"/>
    </row>
    <row r="35" spans="2:11" x14ac:dyDescent="0.35">
      <c r="B35" s="8" t="s">
        <v>58</v>
      </c>
      <c r="C35" s="57" t="s">
        <v>59</v>
      </c>
      <c r="D35" s="54" t="s">
        <v>60</v>
      </c>
      <c r="E35" s="6" t="s">
        <v>43</v>
      </c>
      <c r="F35" s="19">
        <v>3907</v>
      </c>
      <c r="G35" s="24">
        <v>44.4</v>
      </c>
      <c r="H35" s="24">
        <v>1.99</v>
      </c>
      <c r="I35" s="31"/>
      <c r="J35" s="31"/>
      <c r="K35" s="35"/>
    </row>
    <row r="36" spans="2:11" x14ac:dyDescent="0.35">
      <c r="B36" s="8" t="s">
        <v>325</v>
      </c>
      <c r="C36" s="57" t="s">
        <v>326</v>
      </c>
      <c r="D36" s="54" t="s">
        <v>327</v>
      </c>
      <c r="E36" s="6" t="s">
        <v>195</v>
      </c>
      <c r="F36" s="19">
        <v>30648</v>
      </c>
      <c r="G36" s="24">
        <v>44.3</v>
      </c>
      <c r="H36" s="24">
        <v>1.99</v>
      </c>
      <c r="I36" s="31"/>
      <c r="J36" s="31"/>
      <c r="K36" s="35"/>
    </row>
    <row r="37" spans="2:11" x14ac:dyDescent="0.35">
      <c r="B37" s="8" t="s">
        <v>789</v>
      </c>
      <c r="C37" s="57" t="s">
        <v>790</v>
      </c>
      <c r="D37" s="54" t="s">
        <v>791</v>
      </c>
      <c r="E37" s="6" t="s">
        <v>135</v>
      </c>
      <c r="F37" s="19">
        <v>650</v>
      </c>
      <c r="G37" s="24">
        <v>44.17</v>
      </c>
      <c r="H37" s="24">
        <v>1.98</v>
      </c>
      <c r="I37" s="31"/>
      <c r="J37" s="31"/>
      <c r="K37" s="35"/>
    </row>
    <row r="38" spans="2:11" x14ac:dyDescent="0.35">
      <c r="B38" s="8" t="s">
        <v>810</v>
      </c>
      <c r="C38" s="57" t="s">
        <v>811</v>
      </c>
      <c r="D38" s="54" t="s">
        <v>812</v>
      </c>
      <c r="E38" s="6" t="s">
        <v>128</v>
      </c>
      <c r="F38" s="19">
        <v>1326</v>
      </c>
      <c r="G38" s="24">
        <v>43.08</v>
      </c>
      <c r="H38" s="24">
        <v>1.93</v>
      </c>
      <c r="I38" s="31"/>
      <c r="J38" s="31"/>
      <c r="K38" s="35"/>
    </row>
    <row r="39" spans="2:11" x14ac:dyDescent="0.35">
      <c r="B39" s="8" t="s">
        <v>71</v>
      </c>
      <c r="C39" s="57" t="s">
        <v>72</v>
      </c>
      <c r="D39" s="54" t="s">
        <v>73</v>
      </c>
      <c r="E39" s="6" t="s">
        <v>74</v>
      </c>
      <c r="F39" s="19">
        <v>388</v>
      </c>
      <c r="G39" s="24">
        <v>42.97</v>
      </c>
      <c r="H39" s="24">
        <v>1.93</v>
      </c>
      <c r="I39" s="31"/>
      <c r="J39" s="31"/>
      <c r="K39" s="35"/>
    </row>
    <row r="40" spans="2:11" x14ac:dyDescent="0.35">
      <c r="B40" s="8" t="s">
        <v>82</v>
      </c>
      <c r="C40" s="57" t="s">
        <v>83</v>
      </c>
      <c r="D40" s="54" t="s">
        <v>84</v>
      </c>
      <c r="E40" s="6" t="s">
        <v>85</v>
      </c>
      <c r="F40" s="19">
        <v>3317</v>
      </c>
      <c r="G40" s="24">
        <v>42.86</v>
      </c>
      <c r="H40" s="24">
        <v>1.92</v>
      </c>
      <c r="I40" s="31"/>
      <c r="J40" s="31"/>
      <c r="K40" s="35"/>
    </row>
    <row r="41" spans="2:11" x14ac:dyDescent="0.35">
      <c r="B41" s="8" t="s">
        <v>532</v>
      </c>
      <c r="C41" s="57" t="s">
        <v>533</v>
      </c>
      <c r="D41" s="54" t="s">
        <v>534</v>
      </c>
      <c r="E41" s="6" t="s">
        <v>116</v>
      </c>
      <c r="F41" s="19">
        <v>649</v>
      </c>
      <c r="G41" s="24">
        <v>42.68</v>
      </c>
      <c r="H41" s="24">
        <v>1.91</v>
      </c>
      <c r="I41" s="31"/>
      <c r="J41" s="31"/>
      <c r="K41" s="35"/>
    </row>
    <row r="42" spans="2:11" x14ac:dyDescent="0.35">
      <c r="B42" s="8" t="s">
        <v>411</v>
      </c>
      <c r="C42" s="57" t="s">
        <v>412</v>
      </c>
      <c r="D42" s="54" t="s">
        <v>413</v>
      </c>
      <c r="E42" s="6" t="s">
        <v>85</v>
      </c>
      <c r="F42" s="19">
        <v>14581</v>
      </c>
      <c r="G42" s="24">
        <v>42.59</v>
      </c>
      <c r="H42" s="24">
        <v>1.91</v>
      </c>
      <c r="I42" s="31"/>
      <c r="J42" s="31"/>
      <c r="K42" s="35"/>
    </row>
    <row r="43" spans="2:11" x14ac:dyDescent="0.35">
      <c r="B43" s="8" t="s">
        <v>407</v>
      </c>
      <c r="C43" s="57" t="s">
        <v>408</v>
      </c>
      <c r="D43" s="54" t="s">
        <v>409</v>
      </c>
      <c r="E43" s="6" t="s">
        <v>410</v>
      </c>
      <c r="F43" s="19">
        <v>16587</v>
      </c>
      <c r="G43" s="24">
        <v>42.58</v>
      </c>
      <c r="H43" s="24">
        <v>1.91</v>
      </c>
      <c r="I43" s="31"/>
      <c r="J43" s="31"/>
      <c r="K43" s="35"/>
    </row>
    <row r="44" spans="2:11" x14ac:dyDescent="0.35">
      <c r="B44" s="8" t="s">
        <v>1044</v>
      </c>
      <c r="C44" s="57" t="s">
        <v>1045</v>
      </c>
      <c r="D44" s="54" t="s">
        <v>1046</v>
      </c>
      <c r="E44" s="6" t="s">
        <v>116</v>
      </c>
      <c r="F44" s="19">
        <v>1406</v>
      </c>
      <c r="G44" s="24">
        <v>42.46</v>
      </c>
      <c r="H44" s="24">
        <v>1.9</v>
      </c>
      <c r="I44" s="31"/>
      <c r="J44" s="31"/>
      <c r="K44" s="35"/>
    </row>
    <row r="45" spans="2:11" x14ac:dyDescent="0.35">
      <c r="B45" s="8" t="s">
        <v>90</v>
      </c>
      <c r="C45" s="57" t="s">
        <v>91</v>
      </c>
      <c r="D45" s="54" t="s">
        <v>92</v>
      </c>
      <c r="E45" s="6" t="s">
        <v>93</v>
      </c>
      <c r="F45" s="19">
        <v>1680</v>
      </c>
      <c r="G45" s="24">
        <v>41.94</v>
      </c>
      <c r="H45" s="24">
        <v>1.88</v>
      </c>
      <c r="I45" s="31"/>
      <c r="J45" s="31"/>
      <c r="K45" s="35"/>
    </row>
    <row r="46" spans="2:11" x14ac:dyDescent="0.35">
      <c r="B46" s="8" t="s">
        <v>1021</v>
      </c>
      <c r="C46" s="57" t="s">
        <v>1022</v>
      </c>
      <c r="D46" s="54" t="s">
        <v>1023</v>
      </c>
      <c r="E46" s="6" t="s">
        <v>112</v>
      </c>
      <c r="F46" s="19">
        <v>11362</v>
      </c>
      <c r="G46" s="24">
        <v>41.32</v>
      </c>
      <c r="H46" s="24">
        <v>1.85</v>
      </c>
      <c r="I46" s="31"/>
      <c r="J46" s="31"/>
      <c r="K46" s="35"/>
    </row>
    <row r="47" spans="2:11" x14ac:dyDescent="0.35">
      <c r="B47" s="8" t="s">
        <v>512</v>
      </c>
      <c r="C47" s="57" t="s">
        <v>513</v>
      </c>
      <c r="D47" s="54" t="s">
        <v>514</v>
      </c>
      <c r="E47" s="6" t="s">
        <v>324</v>
      </c>
      <c r="F47" s="19">
        <v>1837</v>
      </c>
      <c r="G47" s="24">
        <v>41.05</v>
      </c>
      <c r="H47" s="24">
        <v>1.84</v>
      </c>
      <c r="I47" s="31"/>
      <c r="J47" s="31"/>
      <c r="K47" s="35"/>
    </row>
    <row r="48" spans="2:11" x14ac:dyDescent="0.35">
      <c r="B48" s="8" t="s">
        <v>1034</v>
      </c>
      <c r="C48" s="57" t="s">
        <v>1035</v>
      </c>
      <c r="D48" s="54" t="s">
        <v>1036</v>
      </c>
      <c r="E48" s="6" t="s">
        <v>1037</v>
      </c>
      <c r="F48" s="19">
        <v>9806</v>
      </c>
      <c r="G48" s="24">
        <v>40.83</v>
      </c>
      <c r="H48" s="24">
        <v>1.83</v>
      </c>
      <c r="I48" s="31"/>
      <c r="J48" s="31"/>
      <c r="K48" s="35"/>
    </row>
    <row r="49" spans="2:11" x14ac:dyDescent="0.35">
      <c r="B49" s="8" t="s">
        <v>538</v>
      </c>
      <c r="C49" s="57" t="s">
        <v>539</v>
      </c>
      <c r="D49" s="54" t="s">
        <v>540</v>
      </c>
      <c r="E49" s="6" t="s">
        <v>541</v>
      </c>
      <c r="F49" s="19">
        <v>3411</v>
      </c>
      <c r="G49" s="24">
        <v>40.590000000000003</v>
      </c>
      <c r="H49" s="24">
        <v>1.82</v>
      </c>
      <c r="I49" s="31"/>
      <c r="J49" s="31"/>
      <c r="K49" s="35"/>
    </row>
    <row r="50" spans="2:11" x14ac:dyDescent="0.35">
      <c r="B50" s="8" t="s">
        <v>1041</v>
      </c>
      <c r="C50" s="57" t="s">
        <v>1042</v>
      </c>
      <c r="D50" s="54" t="s">
        <v>1043</v>
      </c>
      <c r="E50" s="6" t="s">
        <v>116</v>
      </c>
      <c r="F50" s="19">
        <v>2569</v>
      </c>
      <c r="G50" s="24">
        <v>40.590000000000003</v>
      </c>
      <c r="H50" s="24">
        <v>1.82</v>
      </c>
      <c r="I50" s="31"/>
      <c r="J50" s="31"/>
      <c r="K50" s="35"/>
    </row>
    <row r="51" spans="2:11" x14ac:dyDescent="0.35">
      <c r="B51" s="8" t="s">
        <v>380</v>
      </c>
      <c r="C51" s="57" t="s">
        <v>381</v>
      </c>
      <c r="D51" s="54" t="s">
        <v>382</v>
      </c>
      <c r="E51" s="6" t="s">
        <v>74</v>
      </c>
      <c r="F51" s="19">
        <v>5142</v>
      </c>
      <c r="G51" s="24">
        <v>40.44</v>
      </c>
      <c r="H51" s="24">
        <v>1.81</v>
      </c>
      <c r="I51" s="31"/>
      <c r="J51" s="31"/>
      <c r="K51" s="35"/>
    </row>
    <row r="52" spans="2:11" x14ac:dyDescent="0.35">
      <c r="B52" s="8" t="s">
        <v>1053</v>
      </c>
      <c r="C52" s="57" t="s">
        <v>1054</v>
      </c>
      <c r="D52" s="54" t="s">
        <v>1055</v>
      </c>
      <c r="E52" s="6" t="s">
        <v>474</v>
      </c>
      <c r="F52" s="19">
        <v>4165</v>
      </c>
      <c r="G52" s="24">
        <v>39.93</v>
      </c>
      <c r="H52" s="24">
        <v>1.79</v>
      </c>
      <c r="I52" s="31"/>
      <c r="J52" s="31"/>
      <c r="K52" s="35"/>
    </row>
    <row r="53" spans="2:11" x14ac:dyDescent="0.35">
      <c r="B53" s="8" t="s">
        <v>768</v>
      </c>
      <c r="C53" s="57" t="s">
        <v>769</v>
      </c>
      <c r="D53" s="54" t="s">
        <v>770</v>
      </c>
      <c r="E53" s="6" t="s">
        <v>324</v>
      </c>
      <c r="F53" s="19">
        <v>801</v>
      </c>
      <c r="G53" s="24">
        <v>39.58</v>
      </c>
      <c r="H53" s="24">
        <v>1.77</v>
      </c>
      <c r="I53" s="31"/>
      <c r="J53" s="31"/>
      <c r="K53" s="35"/>
    </row>
    <row r="54" spans="2:11" x14ac:dyDescent="0.35">
      <c r="B54" s="8" t="s">
        <v>1056</v>
      </c>
      <c r="C54" s="57" t="s">
        <v>1057</v>
      </c>
      <c r="D54" s="54" t="s">
        <v>1058</v>
      </c>
      <c r="E54" s="6" t="s">
        <v>1059</v>
      </c>
      <c r="F54" s="19">
        <v>1596</v>
      </c>
      <c r="G54" s="24">
        <v>39.31</v>
      </c>
      <c r="H54" s="24">
        <v>1.76</v>
      </c>
      <c r="I54" s="31"/>
      <c r="J54" s="31"/>
      <c r="K54" s="35"/>
    </row>
    <row r="55" spans="2:11" x14ac:dyDescent="0.35">
      <c r="B55" s="8" t="s">
        <v>959</v>
      </c>
      <c r="C55" s="57" t="s">
        <v>960</v>
      </c>
      <c r="D55" s="54" t="s">
        <v>961</v>
      </c>
      <c r="E55" s="6" t="s">
        <v>74</v>
      </c>
      <c r="F55" s="19">
        <v>813</v>
      </c>
      <c r="G55" s="24">
        <v>38.71</v>
      </c>
      <c r="H55" s="24">
        <v>1.73</v>
      </c>
      <c r="I55" s="31"/>
      <c r="J55" s="31"/>
      <c r="K55" s="35"/>
    </row>
    <row r="56" spans="2:11" x14ac:dyDescent="0.35">
      <c r="B56" s="8" t="s">
        <v>280</v>
      </c>
      <c r="C56" s="57" t="s">
        <v>281</v>
      </c>
      <c r="D56" s="54" t="s">
        <v>282</v>
      </c>
      <c r="E56" s="6" t="s">
        <v>89</v>
      </c>
      <c r="F56" s="19">
        <v>2659</v>
      </c>
      <c r="G56" s="24">
        <v>38.229999999999997</v>
      </c>
      <c r="H56" s="24">
        <v>1.71</v>
      </c>
      <c r="I56" s="31"/>
      <c r="J56" s="31"/>
      <c r="K56" s="35"/>
    </row>
    <row r="57" spans="2:11" x14ac:dyDescent="0.35">
      <c r="B57" s="8" t="s">
        <v>1024</v>
      </c>
      <c r="C57" s="57" t="s">
        <v>1025</v>
      </c>
      <c r="D57" s="54" t="s">
        <v>1026</v>
      </c>
      <c r="E57" s="6" t="s">
        <v>128</v>
      </c>
      <c r="F57" s="19">
        <v>1527</v>
      </c>
      <c r="G57" s="24">
        <v>37.86</v>
      </c>
      <c r="H57" s="24">
        <v>1.7</v>
      </c>
      <c r="I57" s="31"/>
      <c r="J57" s="31"/>
      <c r="K57" s="35"/>
    </row>
    <row r="58" spans="2:11" x14ac:dyDescent="0.35">
      <c r="B58" s="8" t="s">
        <v>1031</v>
      </c>
      <c r="C58" s="57" t="s">
        <v>1032</v>
      </c>
      <c r="D58" s="54" t="s">
        <v>1033</v>
      </c>
      <c r="E58" s="6" t="s">
        <v>74</v>
      </c>
      <c r="F58" s="19">
        <v>400</v>
      </c>
      <c r="G58" s="24">
        <v>36.130000000000003</v>
      </c>
      <c r="H58" s="24">
        <v>1.62</v>
      </c>
      <c r="I58" s="31"/>
      <c r="J58" s="31"/>
      <c r="K58" s="35"/>
    </row>
    <row r="59" spans="2:11" x14ac:dyDescent="0.35">
      <c r="B59" s="8" t="s">
        <v>934</v>
      </c>
      <c r="C59" s="57" t="s">
        <v>935</v>
      </c>
      <c r="D59" s="54" t="s">
        <v>936</v>
      </c>
      <c r="E59" s="6" t="s">
        <v>43</v>
      </c>
      <c r="F59" s="19">
        <v>3442</v>
      </c>
      <c r="G59" s="24">
        <v>34.28</v>
      </c>
      <c r="H59" s="24">
        <v>1.54</v>
      </c>
      <c r="I59" s="31"/>
      <c r="J59" s="31"/>
      <c r="K59" s="35"/>
    </row>
    <row r="60" spans="2:11" x14ac:dyDescent="0.35">
      <c r="C60" s="58" t="s">
        <v>174</v>
      </c>
      <c r="D60" s="54"/>
      <c r="E60" s="6"/>
      <c r="F60" s="19"/>
      <c r="G60" s="25">
        <v>2230.2199999999998</v>
      </c>
      <c r="H60" s="25">
        <v>99.93</v>
      </c>
      <c r="I60" s="31"/>
      <c r="J60" s="31"/>
      <c r="K60" s="35"/>
    </row>
    <row r="61" spans="2:11" x14ac:dyDescent="0.35">
      <c r="C61" s="57"/>
      <c r="D61" s="54"/>
      <c r="E61" s="6"/>
      <c r="F61" s="19"/>
      <c r="G61" s="24"/>
      <c r="H61" s="24"/>
      <c r="I61" s="31"/>
      <c r="J61" s="31"/>
      <c r="K61" s="35"/>
    </row>
    <row r="62" spans="2:11" x14ac:dyDescent="0.35">
      <c r="C62" s="58" t="s">
        <v>3</v>
      </c>
      <c r="D62" s="54"/>
      <c r="E62" s="6"/>
      <c r="F62" s="19"/>
      <c r="G62" s="24" t="s">
        <v>2</v>
      </c>
      <c r="H62" s="24" t="s">
        <v>2</v>
      </c>
      <c r="I62" s="31"/>
      <c r="J62" s="31"/>
      <c r="K62" s="35"/>
    </row>
    <row r="63" spans="2:11" x14ac:dyDescent="0.35">
      <c r="C63" s="57"/>
      <c r="D63" s="54"/>
      <c r="E63" s="6"/>
      <c r="F63" s="19"/>
      <c r="G63" s="24"/>
      <c r="H63" s="24"/>
      <c r="I63" s="31"/>
      <c r="J63" s="31"/>
      <c r="K63" s="35"/>
    </row>
    <row r="64" spans="2:11" x14ac:dyDescent="0.35">
      <c r="C64" s="58" t="s">
        <v>4</v>
      </c>
      <c r="D64" s="54"/>
      <c r="E64" s="6"/>
      <c r="F64" s="19"/>
      <c r="G64" s="24" t="s">
        <v>2</v>
      </c>
      <c r="H64" s="24" t="s">
        <v>2</v>
      </c>
      <c r="I64" s="31"/>
      <c r="J64" s="31"/>
      <c r="K64" s="35"/>
    </row>
    <row r="65" spans="3:11" x14ac:dyDescent="0.35">
      <c r="C65" s="57"/>
      <c r="D65" s="54"/>
      <c r="E65" s="6"/>
      <c r="F65" s="19"/>
      <c r="G65" s="24"/>
      <c r="H65" s="24"/>
      <c r="I65" s="31"/>
      <c r="J65" s="31"/>
      <c r="K65" s="35"/>
    </row>
    <row r="66" spans="3:11" x14ac:dyDescent="0.35">
      <c r="C66" s="58" t="s">
        <v>5</v>
      </c>
      <c r="D66" s="54"/>
      <c r="E66" s="6"/>
      <c r="F66" s="19"/>
      <c r="G66" s="24"/>
      <c r="H66" s="24"/>
      <c r="I66" s="31"/>
      <c r="J66" s="31"/>
      <c r="K66" s="35"/>
    </row>
    <row r="67" spans="3:11" x14ac:dyDescent="0.35">
      <c r="C67" s="57"/>
      <c r="D67" s="54"/>
      <c r="E67" s="6"/>
      <c r="F67" s="19"/>
      <c r="G67" s="24"/>
      <c r="H67" s="24"/>
      <c r="I67" s="31"/>
      <c r="J67" s="31"/>
      <c r="K67" s="35"/>
    </row>
    <row r="68" spans="3:11" x14ac:dyDescent="0.35">
      <c r="C68" s="58" t="s">
        <v>6</v>
      </c>
      <c r="D68" s="54"/>
      <c r="E68" s="6"/>
      <c r="F68" s="19"/>
      <c r="G68" s="24" t="s">
        <v>2</v>
      </c>
      <c r="H68" s="24" t="s">
        <v>2</v>
      </c>
      <c r="I68" s="31"/>
      <c r="J68" s="31"/>
      <c r="K68" s="35"/>
    </row>
    <row r="69" spans="3:11" x14ac:dyDescent="0.35">
      <c r="C69" s="57"/>
      <c r="D69" s="54"/>
      <c r="E69" s="6"/>
      <c r="F69" s="19"/>
      <c r="G69" s="24"/>
      <c r="H69" s="24"/>
      <c r="I69" s="31"/>
      <c r="J69" s="31"/>
      <c r="K69" s="35"/>
    </row>
    <row r="70" spans="3:11" x14ac:dyDescent="0.35">
      <c r="C70" s="58" t="s">
        <v>7</v>
      </c>
      <c r="D70" s="54"/>
      <c r="E70" s="6"/>
      <c r="F70" s="19"/>
      <c r="G70" s="24" t="s">
        <v>2</v>
      </c>
      <c r="H70" s="24" t="s">
        <v>2</v>
      </c>
      <c r="I70" s="31"/>
      <c r="J70" s="31"/>
      <c r="K70" s="35"/>
    </row>
    <row r="71" spans="3:11" x14ac:dyDescent="0.35">
      <c r="C71" s="57"/>
      <c r="D71" s="54"/>
      <c r="E71" s="6"/>
      <c r="F71" s="19"/>
      <c r="G71" s="24"/>
      <c r="H71" s="24"/>
      <c r="I71" s="31"/>
      <c r="J71" s="31"/>
      <c r="K71" s="35"/>
    </row>
    <row r="72" spans="3:11" x14ac:dyDescent="0.35">
      <c r="C72" s="58" t="s">
        <v>8</v>
      </c>
      <c r="D72" s="54"/>
      <c r="E72" s="6"/>
      <c r="F72" s="19"/>
      <c r="G72" s="24" t="s">
        <v>2</v>
      </c>
      <c r="H72" s="24" t="s">
        <v>2</v>
      </c>
      <c r="I72" s="31"/>
      <c r="J72" s="31"/>
      <c r="K72" s="35"/>
    </row>
    <row r="73" spans="3:11" x14ac:dyDescent="0.35">
      <c r="C73" s="57"/>
      <c r="D73" s="54"/>
      <c r="E73" s="6"/>
      <c r="F73" s="19"/>
      <c r="G73" s="24"/>
      <c r="H73" s="24"/>
      <c r="I73" s="31"/>
      <c r="J73" s="31"/>
      <c r="K73" s="35"/>
    </row>
    <row r="74" spans="3:11" x14ac:dyDescent="0.35">
      <c r="C74" s="58" t="s">
        <v>9</v>
      </c>
      <c r="D74" s="54"/>
      <c r="E74" s="6"/>
      <c r="F74" s="19"/>
      <c r="G74" s="24" t="s">
        <v>2</v>
      </c>
      <c r="H74" s="24" t="s">
        <v>2</v>
      </c>
      <c r="I74" s="31"/>
      <c r="J74" s="31"/>
      <c r="K74" s="35"/>
    </row>
    <row r="75" spans="3:11" x14ac:dyDescent="0.35">
      <c r="C75" s="57"/>
      <c r="D75" s="54"/>
      <c r="E75" s="6"/>
      <c r="F75" s="19"/>
      <c r="G75" s="24"/>
      <c r="H75" s="24"/>
      <c r="I75" s="31"/>
      <c r="J75" s="31"/>
      <c r="K75" s="35"/>
    </row>
    <row r="76" spans="3:11" x14ac:dyDescent="0.35">
      <c r="C76" s="58" t="s">
        <v>10</v>
      </c>
      <c r="D76" s="54"/>
      <c r="E76" s="6"/>
      <c r="F76" s="19"/>
      <c r="G76" s="24" t="s">
        <v>2</v>
      </c>
      <c r="H76" s="24" t="s">
        <v>2</v>
      </c>
      <c r="I76" s="31"/>
      <c r="J76" s="31"/>
      <c r="K76" s="35"/>
    </row>
    <row r="77" spans="3:11" x14ac:dyDescent="0.35">
      <c r="C77" s="57"/>
      <c r="D77" s="54"/>
      <c r="E77" s="6"/>
      <c r="F77" s="19"/>
      <c r="G77" s="24"/>
      <c r="H77" s="24"/>
      <c r="I77" s="31"/>
      <c r="J77" s="31"/>
      <c r="K77" s="35"/>
    </row>
    <row r="78" spans="3:11" x14ac:dyDescent="0.35">
      <c r="C78" s="58" t="s">
        <v>11</v>
      </c>
      <c r="D78" s="54"/>
      <c r="E78" s="6"/>
      <c r="F78" s="19"/>
      <c r="G78" s="24"/>
      <c r="H78" s="24"/>
      <c r="I78" s="31"/>
      <c r="J78" s="31"/>
      <c r="K78" s="35"/>
    </row>
    <row r="79" spans="3:11" x14ac:dyDescent="0.35">
      <c r="C79" s="57"/>
      <c r="D79" s="54"/>
      <c r="E79" s="6"/>
      <c r="F79" s="19"/>
      <c r="G79" s="24"/>
      <c r="H79" s="24"/>
      <c r="I79" s="31"/>
      <c r="J79" s="31"/>
      <c r="K79" s="35"/>
    </row>
    <row r="80" spans="3:11" x14ac:dyDescent="0.35">
      <c r="C80" s="58" t="s">
        <v>13</v>
      </c>
      <c r="D80" s="54"/>
      <c r="E80" s="6"/>
      <c r="F80" s="19"/>
      <c r="G80" s="24" t="s">
        <v>2</v>
      </c>
      <c r="H80" s="24" t="s">
        <v>2</v>
      </c>
      <c r="I80" s="31"/>
      <c r="J80" s="31"/>
      <c r="K80" s="35"/>
    </row>
    <row r="81" spans="1:11" x14ac:dyDescent="0.35">
      <c r="C81" s="57"/>
      <c r="D81" s="54"/>
      <c r="E81" s="6"/>
      <c r="F81" s="19"/>
      <c r="G81" s="24"/>
      <c r="H81" s="24"/>
      <c r="I81" s="31"/>
      <c r="J81" s="31"/>
      <c r="K81" s="35"/>
    </row>
    <row r="82" spans="1:11" x14ac:dyDescent="0.35">
      <c r="C82" s="58" t="s">
        <v>14</v>
      </c>
      <c r="D82" s="54"/>
      <c r="E82" s="6"/>
      <c r="F82" s="19"/>
      <c r="G82" s="24" t="s">
        <v>2</v>
      </c>
      <c r="H82" s="24" t="s">
        <v>2</v>
      </c>
      <c r="I82" s="31"/>
      <c r="J82" s="31"/>
      <c r="K82" s="35"/>
    </row>
    <row r="83" spans="1:11" x14ac:dyDescent="0.35">
      <c r="C83" s="57"/>
      <c r="D83" s="54"/>
      <c r="E83" s="6"/>
      <c r="F83" s="19"/>
      <c r="G83" s="24"/>
      <c r="H83" s="24"/>
      <c r="I83" s="31"/>
      <c r="J83" s="31"/>
      <c r="K83" s="35"/>
    </row>
    <row r="84" spans="1:11" x14ac:dyDescent="0.35">
      <c r="C84" s="58" t="s">
        <v>15</v>
      </c>
      <c r="D84" s="54"/>
      <c r="E84" s="6"/>
      <c r="F84" s="19"/>
      <c r="G84" s="24" t="s">
        <v>2</v>
      </c>
      <c r="H84" s="24" t="s">
        <v>2</v>
      </c>
      <c r="I84" s="31"/>
      <c r="J84" s="31"/>
      <c r="K84" s="35"/>
    </row>
    <row r="85" spans="1:11" x14ac:dyDescent="0.35">
      <c r="C85" s="57"/>
      <c r="D85" s="54"/>
      <c r="E85" s="6"/>
      <c r="F85" s="19"/>
      <c r="G85" s="24"/>
      <c r="H85" s="24"/>
      <c r="I85" s="31"/>
      <c r="J85" s="31"/>
      <c r="K85" s="35"/>
    </row>
    <row r="86" spans="1:11" x14ac:dyDescent="0.35">
      <c r="C86" s="58" t="s">
        <v>16</v>
      </c>
      <c r="D86" s="54"/>
      <c r="E86" s="6"/>
      <c r="F86" s="19"/>
      <c r="G86" s="24" t="s">
        <v>2</v>
      </c>
      <c r="H86" s="24" t="s">
        <v>2</v>
      </c>
      <c r="I86" s="31"/>
      <c r="J86" s="31"/>
      <c r="K86" s="35"/>
    </row>
    <row r="87" spans="1:11" x14ac:dyDescent="0.35">
      <c r="C87" s="57"/>
      <c r="D87" s="54"/>
      <c r="E87" s="6"/>
      <c r="F87" s="19"/>
      <c r="G87" s="24"/>
      <c r="H87" s="24"/>
      <c r="I87" s="31"/>
      <c r="J87" s="31"/>
      <c r="K87" s="35"/>
    </row>
    <row r="88" spans="1:11" x14ac:dyDescent="0.35">
      <c r="C88" s="58" t="s">
        <v>17</v>
      </c>
      <c r="D88" s="54"/>
      <c r="E88" s="6"/>
      <c r="F88" s="19"/>
      <c r="G88" s="24" t="s">
        <v>2</v>
      </c>
      <c r="H88" s="24" t="s">
        <v>2</v>
      </c>
      <c r="I88" s="31"/>
      <c r="J88" s="31"/>
      <c r="K88" s="35"/>
    </row>
    <row r="89" spans="1:11" x14ac:dyDescent="0.35">
      <c r="C89" s="57"/>
      <c r="D89" s="54"/>
      <c r="E89" s="6"/>
      <c r="F89" s="19"/>
      <c r="G89" s="24"/>
      <c r="H89" s="24"/>
      <c r="I89" s="31"/>
      <c r="J89" s="31"/>
      <c r="K89" s="35"/>
    </row>
    <row r="90" spans="1:11" x14ac:dyDescent="0.35">
      <c r="A90" s="10"/>
      <c r="B90" s="28"/>
      <c r="C90" s="58" t="s">
        <v>18</v>
      </c>
      <c r="D90" s="54"/>
      <c r="E90" s="6"/>
      <c r="F90" s="19"/>
      <c r="G90" s="24"/>
      <c r="H90" s="24"/>
      <c r="I90" s="31"/>
      <c r="J90" s="31"/>
      <c r="K90" s="35"/>
    </row>
    <row r="91" spans="1:11" x14ac:dyDescent="0.35">
      <c r="A91" s="28"/>
      <c r="B91" s="28"/>
      <c r="C91" s="58" t="s">
        <v>19</v>
      </c>
      <c r="D91" s="54"/>
      <c r="E91" s="6"/>
      <c r="F91" s="19"/>
      <c r="G91" s="24" t="s">
        <v>2</v>
      </c>
      <c r="H91" s="24" t="s">
        <v>2</v>
      </c>
      <c r="I91" s="31"/>
      <c r="J91" s="31"/>
      <c r="K91" s="35"/>
    </row>
    <row r="92" spans="1:11" x14ac:dyDescent="0.35">
      <c r="A92" s="28"/>
      <c r="B92" s="28"/>
      <c r="C92" s="58"/>
      <c r="D92" s="54"/>
      <c r="E92" s="6"/>
      <c r="F92" s="19"/>
      <c r="G92" s="24"/>
      <c r="H92" s="24"/>
      <c r="I92" s="31"/>
      <c r="J92" s="31"/>
      <c r="K92" s="35"/>
    </row>
    <row r="93" spans="1:11" x14ac:dyDescent="0.35">
      <c r="A93" s="28"/>
      <c r="B93" s="28"/>
      <c r="C93" s="58" t="s">
        <v>20</v>
      </c>
      <c r="D93" s="54"/>
      <c r="E93" s="6"/>
      <c r="F93" s="19"/>
      <c r="G93" s="24" t="s">
        <v>2</v>
      </c>
      <c r="H93" s="24" t="s">
        <v>2</v>
      </c>
      <c r="I93" s="31"/>
      <c r="J93" s="31"/>
      <c r="K93" s="35"/>
    </row>
    <row r="94" spans="1:11" x14ac:dyDescent="0.35">
      <c r="A94" s="28"/>
      <c r="B94" s="28"/>
      <c r="C94" s="58"/>
      <c r="D94" s="54"/>
      <c r="E94" s="6"/>
      <c r="F94" s="19"/>
      <c r="G94" s="24"/>
      <c r="H94" s="24"/>
      <c r="I94" s="31"/>
      <c r="J94" s="31"/>
      <c r="K94" s="35"/>
    </row>
    <row r="95" spans="1:11" x14ac:dyDescent="0.35">
      <c r="A95" s="28"/>
      <c r="B95" s="28"/>
      <c r="C95" s="58" t="s">
        <v>21</v>
      </c>
      <c r="D95" s="54"/>
      <c r="E95" s="6"/>
      <c r="F95" s="19"/>
      <c r="G95" s="24" t="s">
        <v>2</v>
      </c>
      <c r="H95" s="24" t="s">
        <v>2</v>
      </c>
      <c r="I95" s="31"/>
      <c r="J95" s="31"/>
      <c r="K95" s="35"/>
    </row>
    <row r="96" spans="1:11" x14ac:dyDescent="0.35">
      <c r="A96" s="28"/>
      <c r="B96" s="28"/>
      <c r="C96" s="58"/>
      <c r="D96" s="54"/>
      <c r="E96" s="6"/>
      <c r="F96" s="19"/>
      <c r="G96" s="24"/>
      <c r="H96" s="24"/>
      <c r="I96" s="31"/>
      <c r="J96" s="31"/>
      <c r="K96" s="35"/>
    </row>
    <row r="97" spans="1:54" x14ac:dyDescent="0.35">
      <c r="A97" s="28"/>
      <c r="B97" s="28"/>
      <c r="C97" s="58" t="s">
        <v>22</v>
      </c>
      <c r="D97" s="54"/>
      <c r="E97" s="6"/>
      <c r="F97" s="19"/>
      <c r="G97" s="24" t="s">
        <v>2</v>
      </c>
      <c r="H97" s="24" t="s">
        <v>2</v>
      </c>
      <c r="I97" s="31"/>
      <c r="J97" s="31"/>
      <c r="K97" s="35"/>
    </row>
    <row r="98" spans="1:54" x14ac:dyDescent="0.35">
      <c r="A98" s="28"/>
      <c r="B98" s="28"/>
      <c r="C98" s="58"/>
      <c r="D98" s="54"/>
      <c r="E98" s="6"/>
      <c r="F98" s="19"/>
      <c r="G98" s="24"/>
      <c r="H98" s="24"/>
      <c r="I98" s="31"/>
      <c r="J98" s="31"/>
      <c r="K98" s="35"/>
    </row>
    <row r="99" spans="1:54" x14ac:dyDescent="0.35">
      <c r="A99" s="28"/>
      <c r="B99" s="28"/>
      <c r="C99" s="58" t="s">
        <v>23</v>
      </c>
      <c r="D99" s="54"/>
      <c r="E99" s="6"/>
      <c r="F99" s="19"/>
      <c r="G99" s="24" t="s">
        <v>2</v>
      </c>
      <c r="H99" s="24" t="s">
        <v>2</v>
      </c>
      <c r="I99" s="31"/>
      <c r="J99" s="31"/>
      <c r="K99" s="35"/>
    </row>
    <row r="100" spans="1:54" x14ac:dyDescent="0.35">
      <c r="A100" s="28"/>
      <c r="B100" s="28"/>
      <c r="C100" s="58"/>
      <c r="D100" s="54"/>
      <c r="E100" s="6"/>
      <c r="F100" s="19"/>
      <c r="G100" s="24"/>
      <c r="H100" s="24"/>
      <c r="I100" s="31"/>
      <c r="J100" s="31"/>
      <c r="K100" s="35"/>
    </row>
    <row r="101" spans="1:54" x14ac:dyDescent="0.35">
      <c r="C101" s="59" t="s">
        <v>24</v>
      </c>
      <c r="D101" s="54"/>
      <c r="E101" s="6"/>
      <c r="F101" s="19"/>
      <c r="G101" s="24"/>
      <c r="H101" s="24"/>
      <c r="I101" s="31"/>
      <c r="J101" s="31"/>
      <c r="K101" s="35"/>
    </row>
    <row r="102" spans="1:54" x14ac:dyDescent="0.35">
      <c r="B102" s="8" t="s">
        <v>185</v>
      </c>
      <c r="C102" s="57" t="s">
        <v>186</v>
      </c>
      <c r="D102" s="54"/>
      <c r="E102" s="6"/>
      <c r="F102" s="19"/>
      <c r="G102" s="24">
        <v>15.01</v>
      </c>
      <c r="H102" s="24">
        <v>0.67</v>
      </c>
      <c r="I102" s="31"/>
      <c r="J102" s="31"/>
      <c r="K102" s="35"/>
    </row>
    <row r="103" spans="1:54" x14ac:dyDescent="0.35">
      <c r="C103" s="58" t="s">
        <v>174</v>
      </c>
      <c r="D103" s="54"/>
      <c r="E103" s="6"/>
      <c r="F103" s="19"/>
      <c r="G103" s="25">
        <v>15.01</v>
      </c>
      <c r="H103" s="25">
        <v>0.67</v>
      </c>
      <c r="I103" s="31"/>
      <c r="J103" s="31"/>
      <c r="K103" s="35"/>
    </row>
    <row r="104" spans="1:54" x14ac:dyDescent="0.35">
      <c r="C104" s="57"/>
      <c r="D104" s="54"/>
      <c r="E104" s="6"/>
      <c r="F104" s="19"/>
      <c r="G104" s="24"/>
      <c r="H104" s="24"/>
      <c r="I104" s="31"/>
      <c r="J104" s="31"/>
      <c r="K104" s="35"/>
    </row>
    <row r="105" spans="1:54" x14ac:dyDescent="0.35">
      <c r="A105" s="10"/>
      <c r="B105" s="28"/>
      <c r="C105" s="58" t="s">
        <v>25</v>
      </c>
      <c r="D105" s="54"/>
      <c r="E105" s="6"/>
      <c r="F105" s="19"/>
      <c r="G105" s="24"/>
      <c r="H105" s="24"/>
      <c r="I105" s="31"/>
      <c r="J105" s="31"/>
      <c r="K105" s="35"/>
    </row>
    <row r="106" spans="1:54" s="2" customFormat="1" ht="13.5" x14ac:dyDescent="0.35">
      <c r="A106" s="28"/>
      <c r="B106" s="28"/>
      <c r="C106" s="57" t="s">
        <v>4819</v>
      </c>
      <c r="D106" s="54"/>
      <c r="E106" s="6"/>
      <c r="F106" s="19"/>
      <c r="G106" s="24" t="s">
        <v>2</v>
      </c>
      <c r="H106" s="24" t="s">
        <v>2</v>
      </c>
      <c r="I106" s="31"/>
      <c r="J106" s="31"/>
      <c r="K106" s="35"/>
      <c r="L106" s="3"/>
      <c r="AI106" s="3"/>
      <c r="AV106" s="3"/>
      <c r="AX106" s="3"/>
      <c r="BB106" s="3"/>
    </row>
    <row r="107" spans="1:54" x14ac:dyDescent="0.35">
      <c r="B107" s="8"/>
      <c r="C107" s="57" t="s">
        <v>187</v>
      </c>
      <c r="D107" s="54"/>
      <c r="E107" s="6"/>
      <c r="F107" s="19"/>
      <c r="G107" s="24">
        <v>-13.94</v>
      </c>
      <c r="H107" s="24">
        <v>-0.6</v>
      </c>
      <c r="I107" s="31"/>
      <c r="J107" s="31"/>
      <c r="K107" s="35"/>
    </row>
    <row r="108" spans="1:54" x14ac:dyDescent="0.35">
      <c r="C108" s="58" t="s">
        <v>174</v>
      </c>
      <c r="D108" s="54"/>
      <c r="E108" s="6"/>
      <c r="F108" s="19"/>
      <c r="G108" s="25">
        <v>-13.94</v>
      </c>
      <c r="H108" s="25">
        <v>-0.6</v>
      </c>
      <c r="I108" s="31"/>
      <c r="J108" s="31"/>
      <c r="K108" s="35"/>
    </row>
    <row r="109" spans="1:54" x14ac:dyDescent="0.35">
      <c r="C109" s="57"/>
      <c r="D109" s="54"/>
      <c r="E109" s="6"/>
      <c r="F109" s="19"/>
      <c r="G109" s="24"/>
      <c r="H109" s="24"/>
      <c r="I109" s="31"/>
      <c r="J109" s="31"/>
      <c r="K109" s="35"/>
    </row>
    <row r="110" spans="1:54" x14ac:dyDescent="0.35">
      <c r="C110" s="60" t="s">
        <v>188</v>
      </c>
      <c r="D110" s="55"/>
      <c r="E110" s="5"/>
      <c r="F110" s="20"/>
      <c r="G110" s="26">
        <v>2231.29</v>
      </c>
      <c r="H110" s="26">
        <v>100.00000000000001</v>
      </c>
      <c r="I110" s="32"/>
      <c r="J110" s="32"/>
      <c r="K110" s="36"/>
    </row>
    <row r="113" spans="3:11" x14ac:dyDescent="0.35">
      <c r="C113" s="1" t="s">
        <v>189</v>
      </c>
    </row>
    <row r="114" spans="3:11" x14ac:dyDescent="0.35">
      <c r="C114" s="37" t="s">
        <v>190</v>
      </c>
      <c r="D114" s="37"/>
      <c r="E114" s="37"/>
      <c r="F114" s="37"/>
      <c r="G114" s="37"/>
      <c r="H114" s="37"/>
      <c r="I114" s="37"/>
      <c r="J114" s="37"/>
      <c r="K114" s="37"/>
    </row>
    <row r="115" spans="3:11" x14ac:dyDescent="0.35">
      <c r="C115" s="2" t="s">
        <v>191</v>
      </c>
    </row>
    <row r="116" spans="3:11" x14ac:dyDescent="0.35">
      <c r="C116" s="2" t="s">
        <v>192</v>
      </c>
    </row>
    <row r="117" spans="3:11" ht="30" customHeight="1" x14ac:dyDescent="0.35">
      <c r="C117" s="83" t="s">
        <v>193</v>
      </c>
      <c r="D117" s="84"/>
      <c r="E117" s="84"/>
      <c r="F117" s="84"/>
      <c r="G117" s="84"/>
      <c r="H117" s="84"/>
      <c r="I117" s="84"/>
      <c r="J117" s="84"/>
      <c r="K117" s="84"/>
    </row>
    <row r="118" spans="3:11" x14ac:dyDescent="0.35">
      <c r="C118" s="2" t="s">
        <v>194</v>
      </c>
    </row>
    <row r="120" spans="3:11" x14ac:dyDescent="0.35">
      <c r="C120" s="80" t="s">
        <v>4901</v>
      </c>
      <c r="E120" s="80" t="s">
        <v>4902</v>
      </c>
      <c r="F120" s="81"/>
    </row>
    <row r="121" spans="3:11" x14ac:dyDescent="0.35">
      <c r="E121" s="2" t="s">
        <v>4962</v>
      </c>
    </row>
  </sheetData>
  <mergeCells count="1">
    <mergeCell ref="C117:K117"/>
  </mergeCells>
  <hyperlinks>
    <hyperlink ref="J2" location="'Index'!A1" display="'Index'!A1" xr:uid="{082C750E-33C0-4F69-9E1C-A0D462F62C70}"/>
  </hyperlinks>
  <pageMargins left="0.7" right="0.7" top="0.75" bottom="0.75" header="0.3" footer="0.3"/>
  <pageSetup orientation="portrait" horizontalDpi="4294967293"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35B1A-242C-4362-9539-AF8C17BEDE3F}">
  <sheetPr codeName="Sheet1119"/>
  <dimension ref="A1:IV108"/>
  <sheetViews>
    <sheetView showGridLines="0" zoomScale="90" zoomScaleNormal="90" workbookViewId="0">
      <pane ySplit="6" topLeftCell="A89"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4476</v>
      </c>
      <c r="J2" s="38" t="s">
        <v>4601</v>
      </c>
    </row>
    <row r="3" spans="1:54" ht="16" x14ac:dyDescent="0.4">
      <c r="C3" s="1" t="s">
        <v>28</v>
      </c>
      <c r="D3" s="21" t="s">
        <v>4477</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834</v>
      </c>
      <c r="C10" s="57" t="s">
        <v>835</v>
      </c>
      <c r="D10" s="54" t="s">
        <v>836</v>
      </c>
      <c r="E10" s="6" t="s">
        <v>135</v>
      </c>
      <c r="F10" s="19">
        <v>23408238</v>
      </c>
      <c r="G10" s="24">
        <v>65486.89</v>
      </c>
      <c r="H10" s="24">
        <v>8.2899999999999991</v>
      </c>
      <c r="I10" s="31"/>
      <c r="J10" s="31"/>
      <c r="K10" s="35"/>
    </row>
    <row r="11" spans="1:54" x14ac:dyDescent="0.35">
      <c r="B11" s="8" t="s">
        <v>841</v>
      </c>
      <c r="C11" s="57" t="s">
        <v>842</v>
      </c>
      <c r="D11" s="54" t="s">
        <v>843</v>
      </c>
      <c r="E11" s="6" t="s">
        <v>239</v>
      </c>
      <c r="F11" s="19">
        <v>3366351</v>
      </c>
      <c r="G11" s="24">
        <v>48492.29</v>
      </c>
      <c r="H11" s="24">
        <v>6.14</v>
      </c>
      <c r="I11" s="31"/>
      <c r="J11" s="31"/>
      <c r="K11" s="35"/>
    </row>
    <row r="12" spans="1:54" x14ac:dyDescent="0.35">
      <c r="B12" s="8" t="s">
        <v>837</v>
      </c>
      <c r="C12" s="57" t="s">
        <v>838</v>
      </c>
      <c r="D12" s="54" t="s">
        <v>839</v>
      </c>
      <c r="E12" s="6" t="s">
        <v>840</v>
      </c>
      <c r="F12" s="19">
        <v>2262814</v>
      </c>
      <c r="G12" s="24">
        <v>42855.43</v>
      </c>
      <c r="H12" s="24">
        <v>5.43</v>
      </c>
      <c r="I12" s="31"/>
      <c r="J12" s="31"/>
      <c r="K12" s="35"/>
    </row>
    <row r="13" spans="1:54" x14ac:dyDescent="0.35">
      <c r="B13" s="8" t="s">
        <v>943</v>
      </c>
      <c r="C13" s="57" t="s">
        <v>944</v>
      </c>
      <c r="D13" s="54" t="s">
        <v>945</v>
      </c>
      <c r="E13" s="6" t="s">
        <v>135</v>
      </c>
      <c r="F13" s="19">
        <v>510746</v>
      </c>
      <c r="G13" s="24">
        <v>42163.61</v>
      </c>
      <c r="H13" s="24">
        <v>5.34</v>
      </c>
      <c r="I13" s="31"/>
      <c r="J13" s="31"/>
      <c r="K13" s="35"/>
    </row>
    <row r="14" spans="1:54" x14ac:dyDescent="0.35">
      <c r="B14" s="8" t="s">
        <v>454</v>
      </c>
      <c r="C14" s="57" t="s">
        <v>455</v>
      </c>
      <c r="D14" s="54" t="s">
        <v>456</v>
      </c>
      <c r="E14" s="6" t="s">
        <v>81</v>
      </c>
      <c r="F14" s="19">
        <v>2172167</v>
      </c>
      <c r="G14" s="24">
        <v>38684.120000000003</v>
      </c>
      <c r="H14" s="24">
        <v>4.9000000000000004</v>
      </c>
      <c r="I14" s="31"/>
      <c r="J14" s="31"/>
      <c r="K14" s="35"/>
    </row>
    <row r="15" spans="1:54" x14ac:dyDescent="0.35">
      <c r="B15" s="8" t="s">
        <v>451</v>
      </c>
      <c r="C15" s="57" t="s">
        <v>452</v>
      </c>
      <c r="D15" s="54" t="s">
        <v>453</v>
      </c>
      <c r="E15" s="6" t="s">
        <v>135</v>
      </c>
      <c r="F15" s="19">
        <v>7904838</v>
      </c>
      <c r="G15" s="24">
        <v>37212.019999999997</v>
      </c>
      <c r="H15" s="24">
        <v>4.71</v>
      </c>
      <c r="I15" s="31"/>
      <c r="J15" s="31"/>
      <c r="K15" s="35"/>
    </row>
    <row r="16" spans="1:54" x14ac:dyDescent="0.35">
      <c r="B16" s="8" t="s">
        <v>4065</v>
      </c>
      <c r="C16" s="57" t="s">
        <v>4066</v>
      </c>
      <c r="D16" s="54" t="s">
        <v>4067</v>
      </c>
      <c r="E16" s="6" t="s">
        <v>47</v>
      </c>
      <c r="F16" s="19">
        <v>4702210</v>
      </c>
      <c r="G16" s="24">
        <v>34011.08</v>
      </c>
      <c r="H16" s="24">
        <v>4.3099999999999996</v>
      </c>
      <c r="I16" s="31"/>
      <c r="J16" s="31"/>
      <c r="K16" s="35"/>
    </row>
    <row r="17" spans="2:11" x14ac:dyDescent="0.35">
      <c r="B17" s="8" t="s">
        <v>377</v>
      </c>
      <c r="C17" s="57" t="s">
        <v>378</v>
      </c>
      <c r="D17" s="54" t="s">
        <v>379</v>
      </c>
      <c r="E17" s="6" t="s">
        <v>74</v>
      </c>
      <c r="F17" s="19">
        <v>951350</v>
      </c>
      <c r="G17" s="24">
        <v>28217.99</v>
      </c>
      <c r="H17" s="24">
        <v>3.57</v>
      </c>
      <c r="I17" s="31"/>
      <c r="J17" s="31"/>
      <c r="K17" s="35"/>
    </row>
    <row r="18" spans="2:11" x14ac:dyDescent="0.35">
      <c r="B18" s="8" t="s">
        <v>383</v>
      </c>
      <c r="C18" s="57" t="s">
        <v>384</v>
      </c>
      <c r="D18" s="54" t="s">
        <v>385</v>
      </c>
      <c r="E18" s="6" t="s">
        <v>81</v>
      </c>
      <c r="F18" s="19">
        <v>1263106</v>
      </c>
      <c r="G18" s="24">
        <v>25903.15</v>
      </c>
      <c r="H18" s="24">
        <v>3.28</v>
      </c>
      <c r="I18" s="31"/>
      <c r="J18" s="31"/>
      <c r="K18" s="35"/>
    </row>
    <row r="19" spans="2:11" x14ac:dyDescent="0.35">
      <c r="B19" s="8" t="s">
        <v>830</v>
      </c>
      <c r="C19" s="57" t="s">
        <v>831</v>
      </c>
      <c r="D19" s="54" t="s">
        <v>832</v>
      </c>
      <c r="E19" s="6" t="s">
        <v>833</v>
      </c>
      <c r="F19" s="19">
        <v>6849649</v>
      </c>
      <c r="G19" s="24">
        <v>25117.66</v>
      </c>
      <c r="H19" s="24">
        <v>3.18</v>
      </c>
      <c r="I19" s="31"/>
      <c r="J19" s="31"/>
      <c r="K19" s="35"/>
    </row>
    <row r="20" spans="2:11" x14ac:dyDescent="0.35">
      <c r="B20" s="8" t="s">
        <v>205</v>
      </c>
      <c r="C20" s="57" t="s">
        <v>206</v>
      </c>
      <c r="D20" s="54" t="s">
        <v>207</v>
      </c>
      <c r="E20" s="6" t="s">
        <v>81</v>
      </c>
      <c r="F20" s="19">
        <v>86045</v>
      </c>
      <c r="G20" s="24">
        <v>23854.6</v>
      </c>
      <c r="H20" s="24">
        <v>3.02</v>
      </c>
      <c r="I20" s="31"/>
      <c r="J20" s="31"/>
      <c r="K20" s="35"/>
    </row>
    <row r="21" spans="2:11" x14ac:dyDescent="0.35">
      <c r="B21" s="8" t="s">
        <v>847</v>
      </c>
      <c r="C21" s="57" t="s">
        <v>848</v>
      </c>
      <c r="D21" s="54" t="s">
        <v>849</v>
      </c>
      <c r="E21" s="6" t="s">
        <v>197</v>
      </c>
      <c r="F21" s="19">
        <v>8752325</v>
      </c>
      <c r="G21" s="24">
        <v>23727.55</v>
      </c>
      <c r="H21" s="24">
        <v>3</v>
      </c>
      <c r="I21" s="31"/>
      <c r="J21" s="31"/>
      <c r="K21" s="35"/>
    </row>
    <row r="22" spans="2:11" x14ac:dyDescent="0.35">
      <c r="B22" s="8" t="s">
        <v>312</v>
      </c>
      <c r="C22" s="57" t="s">
        <v>313</v>
      </c>
      <c r="D22" s="54" t="s">
        <v>314</v>
      </c>
      <c r="E22" s="6" t="s">
        <v>286</v>
      </c>
      <c r="F22" s="19">
        <v>56748</v>
      </c>
      <c r="G22" s="24">
        <v>23173.13</v>
      </c>
      <c r="H22" s="24">
        <v>2.93</v>
      </c>
      <c r="I22" s="31"/>
      <c r="J22" s="31"/>
      <c r="K22" s="35"/>
    </row>
    <row r="23" spans="2:11" x14ac:dyDescent="0.35">
      <c r="B23" s="8" t="s">
        <v>380</v>
      </c>
      <c r="C23" s="57" t="s">
        <v>381</v>
      </c>
      <c r="D23" s="54" t="s">
        <v>382</v>
      </c>
      <c r="E23" s="6" t="s">
        <v>74</v>
      </c>
      <c r="F23" s="19">
        <v>2872950</v>
      </c>
      <c r="G23" s="24">
        <v>22594.32</v>
      </c>
      <c r="H23" s="24">
        <v>2.86</v>
      </c>
      <c r="I23" s="31"/>
      <c r="J23" s="31"/>
      <c r="K23" s="35"/>
    </row>
    <row r="24" spans="2:11" x14ac:dyDescent="0.35">
      <c r="B24" s="8" t="s">
        <v>4478</v>
      </c>
      <c r="C24" s="57" t="s">
        <v>488</v>
      </c>
      <c r="D24" s="54" t="s">
        <v>489</v>
      </c>
      <c r="E24" s="6" t="s">
        <v>490</v>
      </c>
      <c r="F24" s="19">
        <v>2305427</v>
      </c>
      <c r="G24" s="24">
        <v>22300.16</v>
      </c>
      <c r="H24" s="24">
        <v>2.82</v>
      </c>
      <c r="I24" s="31"/>
      <c r="J24" s="31"/>
      <c r="K24" s="35" t="s">
        <v>4852</v>
      </c>
    </row>
    <row r="25" spans="2:11" x14ac:dyDescent="0.35">
      <c r="B25" s="8" t="s">
        <v>117</v>
      </c>
      <c r="C25" s="57" t="s">
        <v>118</v>
      </c>
      <c r="D25" s="54" t="s">
        <v>119</v>
      </c>
      <c r="E25" s="6" t="s">
        <v>120</v>
      </c>
      <c r="F25" s="19">
        <v>3297389</v>
      </c>
      <c r="G25" s="24">
        <v>22145.26</v>
      </c>
      <c r="H25" s="24">
        <v>2.8</v>
      </c>
      <c r="I25" s="31"/>
      <c r="J25" s="31"/>
      <c r="K25" s="35"/>
    </row>
    <row r="26" spans="2:11" x14ac:dyDescent="0.35">
      <c r="B26" s="8" t="s">
        <v>920</v>
      </c>
      <c r="C26" s="57" t="s">
        <v>921</v>
      </c>
      <c r="D26" s="54" t="s">
        <v>922</v>
      </c>
      <c r="E26" s="6" t="s">
        <v>81</v>
      </c>
      <c r="F26" s="19">
        <v>404515</v>
      </c>
      <c r="G26" s="24">
        <v>21492.89</v>
      </c>
      <c r="H26" s="24">
        <v>2.72</v>
      </c>
      <c r="I26" s="31"/>
      <c r="J26" s="31"/>
      <c r="K26" s="35"/>
    </row>
    <row r="27" spans="2:11" x14ac:dyDescent="0.35">
      <c r="B27" s="8" t="s">
        <v>136</v>
      </c>
      <c r="C27" s="57" t="s">
        <v>137</v>
      </c>
      <c r="D27" s="54" t="s">
        <v>138</v>
      </c>
      <c r="E27" s="6" t="s">
        <v>139</v>
      </c>
      <c r="F27" s="19">
        <v>456000</v>
      </c>
      <c r="G27" s="24">
        <v>20930.86</v>
      </c>
      <c r="H27" s="24">
        <v>2.65</v>
      </c>
      <c r="I27" s="31"/>
      <c r="J27" s="31"/>
      <c r="K27" s="35"/>
    </row>
    <row r="28" spans="2:11" x14ac:dyDescent="0.35">
      <c r="B28" s="8" t="s">
        <v>132</v>
      </c>
      <c r="C28" s="57" t="s">
        <v>133</v>
      </c>
      <c r="D28" s="54" t="s">
        <v>134</v>
      </c>
      <c r="E28" s="6" t="s">
        <v>135</v>
      </c>
      <c r="F28" s="19">
        <v>11232345</v>
      </c>
      <c r="G28" s="24">
        <v>19326.37</v>
      </c>
      <c r="H28" s="24">
        <v>2.4500000000000002</v>
      </c>
      <c r="I28" s="31"/>
      <c r="J28" s="31"/>
      <c r="K28" s="35"/>
    </row>
    <row r="29" spans="2:11" x14ac:dyDescent="0.35">
      <c r="B29" s="8" t="s">
        <v>844</v>
      </c>
      <c r="C29" s="57" t="s">
        <v>845</v>
      </c>
      <c r="D29" s="54" t="s">
        <v>846</v>
      </c>
      <c r="E29" s="6" t="s">
        <v>135</v>
      </c>
      <c r="F29" s="19">
        <v>795000</v>
      </c>
      <c r="G29" s="24">
        <v>18641.96</v>
      </c>
      <c r="H29" s="24">
        <v>2.36</v>
      </c>
      <c r="I29" s="31"/>
      <c r="J29" s="31"/>
      <c r="K29" s="35"/>
    </row>
    <row r="30" spans="2:11" x14ac:dyDescent="0.35">
      <c r="B30" s="8" t="s">
        <v>71</v>
      </c>
      <c r="C30" s="57" t="s">
        <v>72</v>
      </c>
      <c r="D30" s="54" t="s">
        <v>73</v>
      </c>
      <c r="E30" s="6" t="s">
        <v>74</v>
      </c>
      <c r="F30" s="19">
        <v>159285</v>
      </c>
      <c r="G30" s="24">
        <v>17639.54</v>
      </c>
      <c r="H30" s="24">
        <v>2.23</v>
      </c>
      <c r="I30" s="31"/>
      <c r="J30" s="31"/>
      <c r="K30" s="35"/>
    </row>
    <row r="31" spans="2:11" x14ac:dyDescent="0.35">
      <c r="B31" s="8" t="s">
        <v>850</v>
      </c>
      <c r="C31" s="57" t="s">
        <v>851</v>
      </c>
      <c r="D31" s="54" t="s">
        <v>852</v>
      </c>
      <c r="E31" s="6" t="s">
        <v>150</v>
      </c>
      <c r="F31" s="19">
        <v>1059808</v>
      </c>
      <c r="G31" s="24">
        <v>16814.91</v>
      </c>
      <c r="H31" s="24">
        <v>2.13</v>
      </c>
      <c r="I31" s="31"/>
      <c r="J31" s="31"/>
      <c r="K31" s="35"/>
    </row>
    <row r="32" spans="2:11" x14ac:dyDescent="0.35">
      <c r="B32" s="8" t="s">
        <v>417</v>
      </c>
      <c r="C32" s="57" t="s">
        <v>418</v>
      </c>
      <c r="D32" s="54" t="s">
        <v>419</v>
      </c>
      <c r="E32" s="6" t="s">
        <v>124</v>
      </c>
      <c r="F32" s="19">
        <v>473000</v>
      </c>
      <c r="G32" s="24">
        <v>16551.45</v>
      </c>
      <c r="H32" s="24">
        <v>2.1</v>
      </c>
      <c r="I32" s="31"/>
      <c r="J32" s="31"/>
      <c r="K32" s="35"/>
    </row>
    <row r="33" spans="2:11" x14ac:dyDescent="0.35">
      <c r="B33" s="8" t="s">
        <v>78</v>
      </c>
      <c r="C33" s="57" t="s">
        <v>79</v>
      </c>
      <c r="D33" s="54" t="s">
        <v>80</v>
      </c>
      <c r="E33" s="6" t="s">
        <v>81</v>
      </c>
      <c r="F33" s="19">
        <v>266000</v>
      </c>
      <c r="G33" s="24">
        <v>16419.38</v>
      </c>
      <c r="H33" s="24">
        <v>2.08</v>
      </c>
      <c r="I33" s="31"/>
      <c r="J33" s="31"/>
      <c r="K33" s="35"/>
    </row>
    <row r="34" spans="2:11" x14ac:dyDescent="0.35">
      <c r="B34" s="8" t="s">
        <v>429</v>
      </c>
      <c r="C34" s="57" t="s">
        <v>430</v>
      </c>
      <c r="D34" s="54" t="s">
        <v>431</v>
      </c>
      <c r="E34" s="6" t="s">
        <v>124</v>
      </c>
      <c r="F34" s="19">
        <v>684099</v>
      </c>
      <c r="G34" s="24">
        <v>14379.76</v>
      </c>
      <c r="H34" s="24">
        <v>1.82</v>
      </c>
      <c r="I34" s="31"/>
      <c r="J34" s="31"/>
      <c r="K34" s="35"/>
    </row>
    <row r="35" spans="2:11" x14ac:dyDescent="0.35">
      <c r="B35" s="8" t="s">
        <v>258</v>
      </c>
      <c r="C35" s="57" t="s">
        <v>259</v>
      </c>
      <c r="D35" s="54" t="s">
        <v>260</v>
      </c>
      <c r="E35" s="6" t="s">
        <v>81</v>
      </c>
      <c r="F35" s="19">
        <v>2522500</v>
      </c>
      <c r="G35" s="24">
        <v>14306.36</v>
      </c>
      <c r="H35" s="24">
        <v>1.81</v>
      </c>
      <c r="I35" s="31"/>
      <c r="J35" s="31"/>
      <c r="K35" s="35"/>
    </row>
    <row r="36" spans="2:11" x14ac:dyDescent="0.35">
      <c r="B36" s="8" t="s">
        <v>554</v>
      </c>
      <c r="C36" s="57" t="s">
        <v>555</v>
      </c>
      <c r="D36" s="54" t="s">
        <v>556</v>
      </c>
      <c r="E36" s="6" t="s">
        <v>135</v>
      </c>
      <c r="F36" s="19">
        <v>2027169</v>
      </c>
      <c r="G36" s="24">
        <v>12251.2</v>
      </c>
      <c r="H36" s="24">
        <v>1.55</v>
      </c>
      <c r="I36" s="31"/>
      <c r="J36" s="31"/>
      <c r="K36" s="35"/>
    </row>
    <row r="37" spans="2:11" x14ac:dyDescent="0.35">
      <c r="B37" s="8" t="s">
        <v>1041</v>
      </c>
      <c r="C37" s="57" t="s">
        <v>1042</v>
      </c>
      <c r="D37" s="54" t="s">
        <v>1043</v>
      </c>
      <c r="E37" s="6" t="s">
        <v>116</v>
      </c>
      <c r="F37" s="19">
        <v>650000</v>
      </c>
      <c r="G37" s="24">
        <v>10269.68</v>
      </c>
      <c r="H37" s="24">
        <v>1.3</v>
      </c>
      <c r="I37" s="31"/>
      <c r="J37" s="31"/>
      <c r="K37" s="35"/>
    </row>
    <row r="38" spans="2:11" x14ac:dyDescent="0.35">
      <c r="B38" s="8" t="s">
        <v>4118</v>
      </c>
      <c r="C38" s="57" t="s">
        <v>4119</v>
      </c>
      <c r="D38" s="54" t="s">
        <v>4120</v>
      </c>
      <c r="E38" s="6" t="s">
        <v>116</v>
      </c>
      <c r="F38" s="19">
        <v>859985</v>
      </c>
      <c r="G38" s="24">
        <v>9048.33</v>
      </c>
      <c r="H38" s="24">
        <v>1.1499999999999999</v>
      </c>
      <c r="I38" s="31"/>
      <c r="J38" s="31"/>
      <c r="K38" s="35"/>
    </row>
    <row r="39" spans="2:11" x14ac:dyDescent="0.35">
      <c r="B39" s="8" t="s">
        <v>101</v>
      </c>
      <c r="C39" s="57" t="s">
        <v>102</v>
      </c>
      <c r="D39" s="54" t="s">
        <v>103</v>
      </c>
      <c r="E39" s="6" t="s">
        <v>104</v>
      </c>
      <c r="F39" s="19">
        <v>146187</v>
      </c>
      <c r="G39" s="24">
        <v>7726.28</v>
      </c>
      <c r="H39" s="24">
        <v>0.98</v>
      </c>
      <c r="I39" s="31"/>
      <c r="J39" s="31"/>
      <c r="K39" s="35"/>
    </row>
    <row r="40" spans="2:11" x14ac:dyDescent="0.35">
      <c r="B40" s="8" t="s">
        <v>1031</v>
      </c>
      <c r="C40" s="57" t="s">
        <v>1032</v>
      </c>
      <c r="D40" s="54" t="s">
        <v>1033</v>
      </c>
      <c r="E40" s="6" t="s">
        <v>74</v>
      </c>
      <c r="F40" s="19">
        <v>70000</v>
      </c>
      <c r="G40" s="24">
        <v>6323.56</v>
      </c>
      <c r="H40" s="24">
        <v>0.8</v>
      </c>
      <c r="I40" s="31"/>
      <c r="J40" s="31"/>
      <c r="K40" s="35"/>
    </row>
    <row r="41" spans="2:11" x14ac:dyDescent="0.35">
      <c r="B41" s="8" t="s">
        <v>893</v>
      </c>
      <c r="C41" s="57" t="s">
        <v>894</v>
      </c>
      <c r="D41" s="54" t="s">
        <v>895</v>
      </c>
      <c r="E41" s="6" t="s">
        <v>146</v>
      </c>
      <c r="F41" s="19">
        <v>331400</v>
      </c>
      <c r="G41" s="24">
        <v>5267.27</v>
      </c>
      <c r="H41" s="24">
        <v>0.67</v>
      </c>
      <c r="I41" s="31"/>
      <c r="J41" s="31"/>
      <c r="K41" s="35"/>
    </row>
    <row r="42" spans="2:11" x14ac:dyDescent="0.35">
      <c r="B42" s="8" t="s">
        <v>863</v>
      </c>
      <c r="C42" s="57" t="s">
        <v>864</v>
      </c>
      <c r="D42" s="54" t="s">
        <v>865</v>
      </c>
      <c r="E42" s="6" t="s">
        <v>146</v>
      </c>
      <c r="F42" s="19">
        <v>717989</v>
      </c>
      <c r="G42" s="24">
        <v>4898.4799999999996</v>
      </c>
      <c r="H42" s="24">
        <v>0.62</v>
      </c>
      <c r="I42" s="31"/>
      <c r="J42" s="31"/>
      <c r="K42" s="35"/>
    </row>
    <row r="43" spans="2:11" x14ac:dyDescent="0.35">
      <c r="B43" s="8" t="s">
        <v>121</v>
      </c>
      <c r="C43" s="57" t="s">
        <v>122</v>
      </c>
      <c r="D43" s="54" t="s">
        <v>123</v>
      </c>
      <c r="E43" s="6" t="s">
        <v>124</v>
      </c>
      <c r="F43" s="19">
        <v>50000</v>
      </c>
      <c r="G43" s="24">
        <v>1689.2</v>
      </c>
      <c r="H43" s="24">
        <v>0.21</v>
      </c>
      <c r="I43" s="31"/>
      <c r="J43" s="31"/>
      <c r="K43" s="35"/>
    </row>
    <row r="44" spans="2:11" x14ac:dyDescent="0.35">
      <c r="B44" s="8" t="s">
        <v>220</v>
      </c>
      <c r="C44" s="57" t="s">
        <v>221</v>
      </c>
      <c r="D44" s="54" t="s">
        <v>222</v>
      </c>
      <c r="E44" s="6" t="s">
        <v>81</v>
      </c>
      <c r="F44" s="19">
        <v>55451</v>
      </c>
      <c r="G44" s="24">
        <v>963.74</v>
      </c>
      <c r="H44" s="24">
        <v>0.12</v>
      </c>
      <c r="I44" s="31"/>
      <c r="J44" s="31"/>
      <c r="K44" s="35"/>
    </row>
    <row r="45" spans="2:11" x14ac:dyDescent="0.35">
      <c r="B45" s="8" t="s">
        <v>509</v>
      </c>
      <c r="C45" s="57" t="s">
        <v>510</v>
      </c>
      <c r="D45" s="54" t="s">
        <v>511</v>
      </c>
      <c r="E45" s="6" t="s">
        <v>89</v>
      </c>
      <c r="F45" s="19">
        <v>29115</v>
      </c>
      <c r="G45" s="24">
        <v>99.81</v>
      </c>
      <c r="H45" s="24">
        <v>0.01</v>
      </c>
      <c r="I45" s="31"/>
      <c r="J45" s="31"/>
      <c r="K45" s="35"/>
    </row>
    <row r="46" spans="2:11" x14ac:dyDescent="0.35">
      <c r="C46" s="58" t="s">
        <v>174</v>
      </c>
      <c r="D46" s="54"/>
      <c r="E46" s="6"/>
      <c r="F46" s="19"/>
      <c r="G46" s="25">
        <v>760980.29</v>
      </c>
      <c r="H46" s="25">
        <v>96.34</v>
      </c>
      <c r="I46" s="31"/>
      <c r="J46" s="31"/>
      <c r="K46" s="35"/>
    </row>
    <row r="47" spans="2:11" x14ac:dyDescent="0.35">
      <c r="C47" s="57"/>
      <c r="D47" s="54"/>
      <c r="E47" s="6"/>
      <c r="F47" s="19"/>
      <c r="G47" s="24"/>
      <c r="H47" s="24"/>
      <c r="I47" s="31"/>
      <c r="J47" s="31"/>
      <c r="K47" s="35"/>
    </row>
    <row r="48" spans="2:11" x14ac:dyDescent="0.35">
      <c r="C48" s="58" t="s">
        <v>3</v>
      </c>
      <c r="D48" s="54"/>
      <c r="E48" s="6"/>
      <c r="F48" s="19"/>
      <c r="G48" s="24" t="s">
        <v>2</v>
      </c>
      <c r="H48" s="24" t="s">
        <v>2</v>
      </c>
      <c r="I48" s="31"/>
      <c r="J48" s="31"/>
      <c r="K48" s="35"/>
    </row>
    <row r="49" spans="3:11" x14ac:dyDescent="0.35">
      <c r="C49" s="57"/>
      <c r="D49" s="54"/>
      <c r="E49" s="6"/>
      <c r="F49" s="19"/>
      <c r="G49" s="24"/>
      <c r="H49" s="24"/>
      <c r="I49" s="31"/>
      <c r="J49" s="31"/>
      <c r="K49" s="35"/>
    </row>
    <row r="50" spans="3:11" x14ac:dyDescent="0.35">
      <c r="C50" s="58" t="s">
        <v>4</v>
      </c>
      <c r="D50" s="54"/>
      <c r="E50" s="6"/>
      <c r="F50" s="19"/>
      <c r="G50" s="24" t="s">
        <v>2</v>
      </c>
      <c r="H50" s="24" t="s">
        <v>2</v>
      </c>
      <c r="I50" s="31"/>
      <c r="J50" s="31"/>
      <c r="K50" s="35"/>
    </row>
    <row r="51" spans="3:11" x14ac:dyDescent="0.35">
      <c r="C51" s="57"/>
      <c r="D51" s="54"/>
      <c r="E51" s="6"/>
      <c r="F51" s="19"/>
      <c r="G51" s="24"/>
      <c r="H51" s="24"/>
      <c r="I51" s="31"/>
      <c r="J51" s="31"/>
      <c r="K51" s="35"/>
    </row>
    <row r="52" spans="3:11" x14ac:dyDescent="0.35">
      <c r="C52" s="58" t="s">
        <v>5</v>
      </c>
      <c r="D52" s="54"/>
      <c r="E52" s="6"/>
      <c r="F52" s="19"/>
      <c r="G52" s="24"/>
      <c r="H52" s="24"/>
      <c r="I52" s="31"/>
      <c r="J52" s="31"/>
      <c r="K52" s="35"/>
    </row>
    <row r="53" spans="3:11" x14ac:dyDescent="0.35">
      <c r="C53" s="57"/>
      <c r="D53" s="54"/>
      <c r="E53" s="6"/>
      <c r="F53" s="19"/>
      <c r="G53" s="24"/>
      <c r="H53" s="24"/>
      <c r="I53" s="31"/>
      <c r="J53" s="31"/>
      <c r="K53" s="35"/>
    </row>
    <row r="54" spans="3:11" x14ac:dyDescent="0.35">
      <c r="C54" s="58" t="s">
        <v>6</v>
      </c>
      <c r="D54" s="54"/>
      <c r="E54" s="6"/>
      <c r="F54" s="19"/>
      <c r="G54" s="24" t="s">
        <v>2</v>
      </c>
      <c r="H54" s="24" t="s">
        <v>2</v>
      </c>
      <c r="I54" s="31"/>
      <c r="J54" s="31"/>
      <c r="K54" s="35"/>
    </row>
    <row r="55" spans="3:11" x14ac:dyDescent="0.35">
      <c r="C55" s="57"/>
      <c r="D55" s="54"/>
      <c r="E55" s="6"/>
      <c r="F55" s="19"/>
      <c r="G55" s="24"/>
      <c r="H55" s="24"/>
      <c r="I55" s="31"/>
      <c r="J55" s="31"/>
      <c r="K55" s="35"/>
    </row>
    <row r="56" spans="3:11" x14ac:dyDescent="0.35">
      <c r="C56" s="58" t="s">
        <v>7</v>
      </c>
      <c r="D56" s="54"/>
      <c r="E56" s="6"/>
      <c r="F56" s="19"/>
      <c r="G56" s="24" t="s">
        <v>2</v>
      </c>
      <c r="H56" s="24" t="s">
        <v>2</v>
      </c>
      <c r="I56" s="31"/>
      <c r="J56" s="31"/>
      <c r="K56" s="35"/>
    </row>
    <row r="57" spans="3:11" x14ac:dyDescent="0.35">
      <c r="C57" s="57"/>
      <c r="D57" s="54"/>
      <c r="E57" s="6"/>
      <c r="F57" s="19"/>
      <c r="G57" s="24"/>
      <c r="H57" s="24"/>
      <c r="I57" s="31"/>
      <c r="J57" s="31"/>
      <c r="K57" s="35"/>
    </row>
    <row r="58" spans="3:11" x14ac:dyDescent="0.35">
      <c r="C58" s="58" t="s">
        <v>8</v>
      </c>
      <c r="D58" s="54"/>
      <c r="E58" s="6"/>
      <c r="F58" s="19"/>
      <c r="G58" s="24" t="s">
        <v>2</v>
      </c>
      <c r="H58" s="24" t="s">
        <v>2</v>
      </c>
      <c r="I58" s="31"/>
      <c r="J58" s="31"/>
      <c r="K58" s="35"/>
    </row>
    <row r="59" spans="3:11" x14ac:dyDescent="0.35">
      <c r="C59" s="57"/>
      <c r="D59" s="54"/>
      <c r="E59" s="6"/>
      <c r="F59" s="19"/>
      <c r="G59" s="24"/>
      <c r="H59" s="24"/>
      <c r="I59" s="31"/>
      <c r="J59" s="31"/>
      <c r="K59" s="35"/>
    </row>
    <row r="60" spans="3:11" x14ac:dyDescent="0.35">
      <c r="C60" s="58" t="s">
        <v>9</v>
      </c>
      <c r="D60" s="54"/>
      <c r="E60" s="6"/>
      <c r="F60" s="19"/>
      <c r="G60" s="24" t="s">
        <v>2</v>
      </c>
      <c r="H60" s="24" t="s">
        <v>2</v>
      </c>
      <c r="I60" s="31"/>
      <c r="J60" s="31"/>
      <c r="K60" s="35"/>
    </row>
    <row r="61" spans="3:11" x14ac:dyDescent="0.35">
      <c r="C61" s="57"/>
      <c r="D61" s="54"/>
      <c r="E61" s="6"/>
      <c r="F61" s="19"/>
      <c r="G61" s="24"/>
      <c r="H61" s="24"/>
      <c r="I61" s="31"/>
      <c r="J61" s="31"/>
      <c r="K61" s="35"/>
    </row>
    <row r="62" spans="3:11" x14ac:dyDescent="0.35">
      <c r="C62" s="58" t="s">
        <v>10</v>
      </c>
      <c r="D62" s="54"/>
      <c r="E62" s="6"/>
      <c r="F62" s="19"/>
      <c r="G62" s="24" t="s">
        <v>2</v>
      </c>
      <c r="H62" s="24" t="s">
        <v>2</v>
      </c>
      <c r="I62" s="31"/>
      <c r="J62" s="31"/>
      <c r="K62" s="35"/>
    </row>
    <row r="63" spans="3:11" x14ac:dyDescent="0.35">
      <c r="C63" s="57"/>
      <c r="D63" s="54"/>
      <c r="E63" s="6"/>
      <c r="F63" s="19"/>
      <c r="G63" s="24"/>
      <c r="H63" s="24"/>
      <c r="I63" s="31"/>
      <c r="J63" s="31"/>
      <c r="K63" s="35"/>
    </row>
    <row r="64" spans="3:11" x14ac:dyDescent="0.35">
      <c r="C64" s="58" t="s">
        <v>11</v>
      </c>
      <c r="D64" s="54"/>
      <c r="E64" s="6"/>
      <c r="F64" s="19"/>
      <c r="G64" s="24"/>
      <c r="H64" s="24"/>
      <c r="I64" s="31"/>
      <c r="J64" s="31"/>
      <c r="K64" s="35"/>
    </row>
    <row r="65" spans="1:11" x14ac:dyDescent="0.35">
      <c r="C65" s="57"/>
      <c r="D65" s="54"/>
      <c r="E65" s="6"/>
      <c r="F65" s="19"/>
      <c r="G65" s="24"/>
      <c r="H65" s="24"/>
      <c r="I65" s="31"/>
      <c r="J65" s="31"/>
      <c r="K65" s="35"/>
    </row>
    <row r="66" spans="1:11" x14ac:dyDescent="0.35">
      <c r="C66" s="58" t="s">
        <v>13</v>
      </c>
      <c r="D66" s="54"/>
      <c r="E66" s="6"/>
      <c r="F66" s="19"/>
      <c r="G66" s="24" t="s">
        <v>2</v>
      </c>
      <c r="H66" s="24" t="s">
        <v>2</v>
      </c>
      <c r="I66" s="31"/>
      <c r="J66" s="31"/>
      <c r="K66" s="35"/>
    </row>
    <row r="67" spans="1:11" x14ac:dyDescent="0.35">
      <c r="C67" s="57"/>
      <c r="D67" s="54"/>
      <c r="E67" s="6"/>
      <c r="F67" s="19"/>
      <c r="G67" s="24"/>
      <c r="H67" s="24"/>
      <c r="I67" s="31"/>
      <c r="J67" s="31"/>
      <c r="K67" s="35"/>
    </row>
    <row r="68" spans="1:11" x14ac:dyDescent="0.35">
      <c r="C68" s="58" t="s">
        <v>14</v>
      </c>
      <c r="D68" s="54"/>
      <c r="E68" s="6"/>
      <c r="F68" s="19"/>
      <c r="G68" s="24" t="s">
        <v>2</v>
      </c>
      <c r="H68" s="24" t="s">
        <v>2</v>
      </c>
      <c r="I68" s="31"/>
      <c r="J68" s="31"/>
      <c r="K68" s="35"/>
    </row>
    <row r="69" spans="1:11" x14ac:dyDescent="0.35">
      <c r="C69" s="57"/>
      <c r="D69" s="54"/>
      <c r="E69" s="6"/>
      <c r="F69" s="19"/>
      <c r="G69" s="24"/>
      <c r="H69" s="24"/>
      <c r="I69" s="31"/>
      <c r="J69" s="31"/>
      <c r="K69" s="35"/>
    </row>
    <row r="70" spans="1:11" x14ac:dyDescent="0.35">
      <c r="C70" s="58" t="s">
        <v>15</v>
      </c>
      <c r="D70" s="54"/>
      <c r="E70" s="6"/>
      <c r="F70" s="19"/>
      <c r="G70" s="24" t="s">
        <v>2</v>
      </c>
      <c r="H70" s="24" t="s">
        <v>2</v>
      </c>
      <c r="I70" s="31"/>
      <c r="J70" s="31"/>
      <c r="K70" s="35"/>
    </row>
    <row r="71" spans="1:11" x14ac:dyDescent="0.35">
      <c r="C71" s="57"/>
      <c r="D71" s="54"/>
      <c r="E71" s="6"/>
      <c r="F71" s="19"/>
      <c r="G71" s="24"/>
      <c r="H71" s="24"/>
      <c r="I71" s="31"/>
      <c r="J71" s="31"/>
      <c r="K71" s="35"/>
    </row>
    <row r="72" spans="1:11" x14ac:dyDescent="0.35">
      <c r="C72" s="58" t="s">
        <v>16</v>
      </c>
      <c r="D72" s="54"/>
      <c r="E72" s="6"/>
      <c r="F72" s="19"/>
      <c r="G72" s="24" t="s">
        <v>2</v>
      </c>
      <c r="H72" s="24" t="s">
        <v>2</v>
      </c>
      <c r="I72" s="31"/>
      <c r="J72" s="31"/>
      <c r="K72" s="35"/>
    </row>
    <row r="73" spans="1:11" x14ac:dyDescent="0.35">
      <c r="C73" s="57"/>
      <c r="D73" s="54"/>
      <c r="E73" s="6"/>
      <c r="F73" s="19"/>
      <c r="G73" s="24"/>
      <c r="H73" s="24"/>
      <c r="I73" s="31"/>
      <c r="J73" s="31"/>
      <c r="K73" s="35"/>
    </row>
    <row r="74" spans="1:11" x14ac:dyDescent="0.35">
      <c r="C74" s="58" t="s">
        <v>17</v>
      </c>
      <c r="D74" s="54"/>
      <c r="E74" s="6"/>
      <c r="F74" s="19"/>
      <c r="G74" s="24" t="s">
        <v>2</v>
      </c>
      <c r="H74" s="24" t="s">
        <v>2</v>
      </c>
      <c r="I74" s="31"/>
      <c r="J74" s="31"/>
      <c r="K74" s="35"/>
    </row>
    <row r="75" spans="1:11" x14ac:dyDescent="0.35">
      <c r="C75" s="57"/>
      <c r="D75" s="54"/>
      <c r="E75" s="6"/>
      <c r="F75" s="19"/>
      <c r="G75" s="24"/>
      <c r="H75" s="24"/>
      <c r="I75" s="31"/>
      <c r="J75" s="31"/>
      <c r="K75" s="35"/>
    </row>
    <row r="76" spans="1:11" x14ac:dyDescent="0.35">
      <c r="A76" s="10"/>
      <c r="B76" s="28"/>
      <c r="C76" s="58" t="s">
        <v>18</v>
      </c>
      <c r="D76" s="54"/>
      <c r="E76" s="6"/>
      <c r="F76" s="19"/>
      <c r="G76" s="24"/>
      <c r="H76" s="24"/>
      <c r="I76" s="31"/>
      <c r="J76" s="31"/>
      <c r="K76" s="35"/>
    </row>
    <row r="77" spans="1:11" x14ac:dyDescent="0.35">
      <c r="A77" s="28"/>
      <c r="B77" s="28"/>
      <c r="C77" s="58" t="s">
        <v>19</v>
      </c>
      <c r="D77" s="54"/>
      <c r="E77" s="6"/>
      <c r="F77" s="19"/>
      <c r="G77" s="24" t="s">
        <v>2</v>
      </c>
      <c r="H77" s="24" t="s">
        <v>2</v>
      </c>
      <c r="I77" s="31"/>
      <c r="J77" s="31"/>
      <c r="K77" s="35"/>
    </row>
    <row r="78" spans="1:11" x14ac:dyDescent="0.35">
      <c r="A78" s="28"/>
      <c r="B78" s="28"/>
      <c r="C78" s="58"/>
      <c r="D78" s="54"/>
      <c r="E78" s="6"/>
      <c r="F78" s="19"/>
      <c r="G78" s="24"/>
      <c r="H78" s="24"/>
      <c r="I78" s="31"/>
      <c r="J78" s="31"/>
      <c r="K78" s="35"/>
    </row>
    <row r="79" spans="1:11" x14ac:dyDescent="0.35">
      <c r="A79" s="28"/>
      <c r="B79" s="28"/>
      <c r="C79" s="58" t="s">
        <v>20</v>
      </c>
      <c r="D79" s="54"/>
      <c r="E79" s="6"/>
      <c r="F79" s="19"/>
      <c r="G79" s="24" t="s">
        <v>2</v>
      </c>
      <c r="H79" s="24" t="s">
        <v>2</v>
      </c>
      <c r="I79" s="31"/>
      <c r="J79" s="31"/>
      <c r="K79" s="35"/>
    </row>
    <row r="80" spans="1:11" x14ac:dyDescent="0.35">
      <c r="A80" s="28"/>
      <c r="B80" s="28"/>
      <c r="C80" s="58"/>
      <c r="D80" s="54"/>
      <c r="E80" s="6"/>
      <c r="F80" s="19"/>
      <c r="G80" s="24"/>
      <c r="H80" s="24"/>
      <c r="I80" s="31"/>
      <c r="J80" s="31"/>
      <c r="K80" s="35"/>
    </row>
    <row r="81" spans="1:54" x14ac:dyDescent="0.35">
      <c r="A81" s="28"/>
      <c r="B81" s="28"/>
      <c r="C81" s="58" t="s">
        <v>21</v>
      </c>
      <c r="D81" s="54"/>
      <c r="E81" s="6"/>
      <c r="F81" s="19"/>
      <c r="G81" s="24" t="s">
        <v>2</v>
      </c>
      <c r="H81" s="24" t="s">
        <v>2</v>
      </c>
      <c r="I81" s="31"/>
      <c r="J81" s="31"/>
      <c r="K81" s="35"/>
    </row>
    <row r="82" spans="1:54" x14ac:dyDescent="0.35">
      <c r="A82" s="28"/>
      <c r="B82" s="28"/>
      <c r="C82" s="58"/>
      <c r="D82" s="54"/>
      <c r="E82" s="6"/>
      <c r="F82" s="19"/>
      <c r="G82" s="24"/>
      <c r="H82" s="24"/>
      <c r="I82" s="31"/>
      <c r="J82" s="31"/>
      <c r="K82" s="35"/>
    </row>
    <row r="83" spans="1:54" x14ac:dyDescent="0.35">
      <c r="A83" s="28"/>
      <c r="B83" s="28"/>
      <c r="C83" s="58" t="s">
        <v>22</v>
      </c>
      <c r="D83" s="54"/>
      <c r="E83" s="6"/>
      <c r="F83" s="19"/>
      <c r="G83" s="24" t="s">
        <v>2</v>
      </c>
      <c r="H83" s="24" t="s">
        <v>2</v>
      </c>
      <c r="I83" s="31"/>
      <c r="J83" s="31"/>
      <c r="K83" s="35"/>
    </row>
    <row r="84" spans="1:54" x14ac:dyDescent="0.35">
      <c r="A84" s="28"/>
      <c r="B84" s="28"/>
      <c r="C84" s="58"/>
      <c r="D84" s="54"/>
      <c r="E84" s="6"/>
      <c r="F84" s="19"/>
      <c r="G84" s="24"/>
      <c r="H84" s="24"/>
      <c r="I84" s="31"/>
      <c r="J84" s="31"/>
      <c r="K84" s="35"/>
    </row>
    <row r="85" spans="1:54" x14ac:dyDescent="0.35">
      <c r="A85" s="28"/>
      <c r="B85" s="28"/>
      <c r="C85" s="58" t="s">
        <v>23</v>
      </c>
      <c r="D85" s="54"/>
      <c r="E85" s="6"/>
      <c r="F85" s="19"/>
      <c r="G85" s="24" t="s">
        <v>2</v>
      </c>
      <c r="H85" s="24" t="s">
        <v>2</v>
      </c>
      <c r="I85" s="31"/>
      <c r="J85" s="31"/>
      <c r="K85" s="35"/>
    </row>
    <row r="86" spans="1:54" x14ac:dyDescent="0.35">
      <c r="A86" s="28"/>
      <c r="B86" s="28"/>
      <c r="C86" s="58"/>
      <c r="D86" s="54"/>
      <c r="E86" s="6"/>
      <c r="F86" s="19"/>
      <c r="G86" s="24"/>
      <c r="H86" s="24"/>
      <c r="I86" s="31"/>
      <c r="J86" s="31"/>
      <c r="K86" s="35"/>
    </row>
    <row r="87" spans="1:54" x14ac:dyDescent="0.35">
      <c r="C87" s="59" t="s">
        <v>24</v>
      </c>
      <c r="D87" s="54"/>
      <c r="E87" s="6"/>
      <c r="F87" s="19"/>
      <c r="G87" s="24"/>
      <c r="H87" s="24"/>
      <c r="I87" s="31"/>
      <c r="J87" s="31"/>
      <c r="K87" s="35"/>
    </row>
    <row r="88" spans="1:54" x14ac:dyDescent="0.35">
      <c r="B88" s="8" t="s">
        <v>185</v>
      </c>
      <c r="C88" s="57" t="s">
        <v>186</v>
      </c>
      <c r="D88" s="54"/>
      <c r="E88" s="6"/>
      <c r="F88" s="19"/>
      <c r="G88" s="24">
        <v>29887.040000000001</v>
      </c>
      <c r="H88" s="24">
        <v>3.78</v>
      </c>
      <c r="I88" s="31"/>
      <c r="J88" s="31"/>
      <c r="K88" s="35"/>
    </row>
    <row r="89" spans="1:54" x14ac:dyDescent="0.35">
      <c r="C89" s="58" t="s">
        <v>174</v>
      </c>
      <c r="D89" s="54"/>
      <c r="E89" s="6"/>
      <c r="F89" s="19"/>
      <c r="G89" s="25">
        <v>29887.040000000001</v>
      </c>
      <c r="H89" s="25">
        <v>3.78</v>
      </c>
      <c r="I89" s="31"/>
      <c r="J89" s="31"/>
      <c r="K89" s="35"/>
    </row>
    <row r="90" spans="1:54" x14ac:dyDescent="0.35">
      <c r="C90" s="57"/>
      <c r="D90" s="54"/>
      <c r="E90" s="6"/>
      <c r="F90" s="19"/>
      <c r="G90" s="24"/>
      <c r="H90" s="24"/>
      <c r="I90" s="31"/>
      <c r="J90" s="31"/>
      <c r="K90" s="35"/>
    </row>
    <row r="91" spans="1:54" x14ac:dyDescent="0.35">
      <c r="A91" s="10"/>
      <c r="B91" s="28"/>
      <c r="C91" s="58" t="s">
        <v>25</v>
      </c>
      <c r="D91" s="54"/>
      <c r="E91" s="6"/>
      <c r="F91" s="19"/>
      <c r="G91" s="24"/>
      <c r="H91" s="24"/>
      <c r="I91" s="31"/>
      <c r="J91" s="31"/>
      <c r="K91" s="35"/>
    </row>
    <row r="92" spans="1:54" s="2" customFormat="1" ht="13.5" x14ac:dyDescent="0.35">
      <c r="A92" s="28"/>
      <c r="B92" s="28"/>
      <c r="C92" s="57" t="s">
        <v>4819</v>
      </c>
      <c r="D92" s="54"/>
      <c r="E92" s="6"/>
      <c r="F92" s="19"/>
      <c r="G92" s="24" t="s">
        <v>2</v>
      </c>
      <c r="H92" s="24" t="s">
        <v>2</v>
      </c>
      <c r="I92" s="31"/>
      <c r="J92" s="31"/>
      <c r="K92" s="35"/>
      <c r="L92" s="3"/>
      <c r="AI92" s="3"/>
      <c r="AV92" s="3"/>
      <c r="AX92" s="3"/>
      <c r="BB92" s="3"/>
    </row>
    <row r="93" spans="1:54" x14ac:dyDescent="0.35">
      <c r="B93" s="8"/>
      <c r="C93" s="57" t="s">
        <v>187</v>
      </c>
      <c r="D93" s="54"/>
      <c r="E93" s="6"/>
      <c r="F93" s="19"/>
      <c r="G93" s="24">
        <v>-1115.2</v>
      </c>
      <c r="H93" s="24">
        <v>-0.12000000000000001</v>
      </c>
      <c r="I93" s="31"/>
      <c r="J93" s="31"/>
      <c r="K93" s="35"/>
    </row>
    <row r="94" spans="1:54" x14ac:dyDescent="0.35">
      <c r="C94" s="58" t="s">
        <v>174</v>
      </c>
      <c r="D94" s="54"/>
      <c r="E94" s="6"/>
      <c r="F94" s="19"/>
      <c r="G94" s="25">
        <v>-1115.2</v>
      </c>
      <c r="H94" s="25">
        <v>-0.12000000000000001</v>
      </c>
      <c r="I94" s="31"/>
      <c r="J94" s="31"/>
      <c r="K94" s="35"/>
    </row>
    <row r="95" spans="1:54" x14ac:dyDescent="0.35">
      <c r="C95" s="57"/>
      <c r="D95" s="54"/>
      <c r="E95" s="6"/>
      <c r="F95" s="19"/>
      <c r="G95" s="24"/>
      <c r="H95" s="24"/>
      <c r="I95" s="31"/>
      <c r="J95" s="31"/>
      <c r="K95" s="35"/>
    </row>
    <row r="96" spans="1:54" x14ac:dyDescent="0.35">
      <c r="C96" s="60" t="s">
        <v>188</v>
      </c>
      <c r="D96" s="55"/>
      <c r="E96" s="5"/>
      <c r="F96" s="20"/>
      <c r="G96" s="26">
        <v>789752.13</v>
      </c>
      <c r="H96" s="26">
        <v>100</v>
      </c>
      <c r="I96" s="32"/>
      <c r="J96" s="32"/>
      <c r="K96" s="36"/>
    </row>
    <row r="99" spans="3:11" x14ac:dyDescent="0.35">
      <c r="C99" s="1" t="s">
        <v>189</v>
      </c>
    </row>
    <row r="100" spans="3:11" x14ac:dyDescent="0.35">
      <c r="C100" s="37" t="s">
        <v>190</v>
      </c>
      <c r="D100" s="37"/>
      <c r="E100" s="37"/>
      <c r="F100" s="37"/>
      <c r="G100" s="37"/>
      <c r="H100" s="37"/>
      <c r="I100" s="37"/>
      <c r="J100" s="37"/>
      <c r="K100" s="37"/>
    </row>
    <row r="101" spans="3:11" x14ac:dyDescent="0.35">
      <c r="C101" s="2" t="s">
        <v>191</v>
      </c>
    </row>
    <row r="102" spans="3:11" x14ac:dyDescent="0.35">
      <c r="C102" s="2" t="s">
        <v>192</v>
      </c>
    </row>
    <row r="103" spans="3:11" ht="30" customHeight="1" x14ac:dyDescent="0.35">
      <c r="C103" s="83" t="s">
        <v>193</v>
      </c>
      <c r="D103" s="84"/>
      <c r="E103" s="84"/>
      <c r="F103" s="84"/>
      <c r="G103" s="84"/>
      <c r="H103" s="84"/>
      <c r="I103" s="84"/>
      <c r="J103" s="84"/>
      <c r="K103" s="84"/>
    </row>
    <row r="104" spans="3:11" x14ac:dyDescent="0.35">
      <c r="C104" s="2" t="s">
        <v>194</v>
      </c>
    </row>
    <row r="105" spans="3:11" x14ac:dyDescent="0.35">
      <c r="C105" s="2" t="s">
        <v>4854</v>
      </c>
    </row>
    <row r="107" spans="3:11" x14ac:dyDescent="0.35">
      <c r="C107" s="80" t="s">
        <v>4901</v>
      </c>
      <c r="E107" s="80" t="s">
        <v>4902</v>
      </c>
      <c r="F107" s="81"/>
    </row>
    <row r="108" spans="3:11" x14ac:dyDescent="0.35">
      <c r="E108" s="2" t="s">
        <v>4960</v>
      </c>
    </row>
  </sheetData>
  <mergeCells count="1">
    <mergeCell ref="C103:K103"/>
  </mergeCells>
  <hyperlinks>
    <hyperlink ref="J2" location="'Index'!A1" display="'Index'!A1" xr:uid="{4BE9C569-3748-430C-AA7D-4EA9A77CC1FB}"/>
  </hyperlinks>
  <pageMargins left="0.7" right="0.7" top="0.75" bottom="0.75" header="0.3" footer="0.3"/>
  <pageSetup orientation="portrait" horizontalDpi="4294967293"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D34E1-8751-45B4-A78F-3C98A8FB6A8F}">
  <sheetPr codeName="Sheet1120"/>
  <dimension ref="A1:IV572"/>
  <sheetViews>
    <sheetView showGridLines="0" zoomScale="90" zoomScaleNormal="90" workbookViewId="0">
      <pane ySplit="6" topLeftCell="A553"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4479</v>
      </c>
      <c r="J2" s="38" t="s">
        <v>4601</v>
      </c>
    </row>
    <row r="3" spans="1:54" ht="16" x14ac:dyDescent="0.4">
      <c r="C3" s="1" t="s">
        <v>28</v>
      </c>
      <c r="D3" s="21" t="s">
        <v>4480</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343956</v>
      </c>
      <c r="G10" s="24">
        <v>6177.62</v>
      </c>
      <c r="H10" s="24">
        <v>7.34</v>
      </c>
      <c r="I10" s="31"/>
      <c r="J10" s="31"/>
      <c r="K10" s="35"/>
    </row>
    <row r="11" spans="1:54" x14ac:dyDescent="0.35">
      <c r="B11" s="8" t="s">
        <v>48</v>
      </c>
      <c r="C11" s="57" t="s">
        <v>49</v>
      </c>
      <c r="D11" s="54" t="s">
        <v>50</v>
      </c>
      <c r="E11" s="6" t="s">
        <v>43</v>
      </c>
      <c r="F11" s="19">
        <v>319459</v>
      </c>
      <c r="G11" s="24">
        <v>4153.29</v>
      </c>
      <c r="H11" s="24">
        <v>4.93</v>
      </c>
      <c r="I11" s="31"/>
      <c r="J11" s="31"/>
      <c r="K11" s="35"/>
    </row>
    <row r="12" spans="1:54" x14ac:dyDescent="0.35">
      <c r="B12" s="8" t="s">
        <v>82</v>
      </c>
      <c r="C12" s="57" t="s">
        <v>83</v>
      </c>
      <c r="D12" s="54" t="s">
        <v>84</v>
      </c>
      <c r="E12" s="6" t="s">
        <v>85</v>
      </c>
      <c r="F12" s="19">
        <v>307526</v>
      </c>
      <c r="G12" s="24">
        <v>3973.85</v>
      </c>
      <c r="H12" s="24">
        <v>4.72</v>
      </c>
      <c r="I12" s="31"/>
      <c r="J12" s="31"/>
      <c r="K12" s="35"/>
    </row>
    <row r="13" spans="1:54" x14ac:dyDescent="0.35">
      <c r="B13" s="8" t="s">
        <v>44</v>
      </c>
      <c r="C13" s="57" t="s">
        <v>45</v>
      </c>
      <c r="D13" s="54" t="s">
        <v>46</v>
      </c>
      <c r="E13" s="6" t="s">
        <v>47</v>
      </c>
      <c r="F13" s="19">
        <v>163193</v>
      </c>
      <c r="G13" s="24">
        <v>3031.88</v>
      </c>
      <c r="H13" s="24">
        <v>3.6</v>
      </c>
      <c r="I13" s="31"/>
      <c r="J13" s="31"/>
      <c r="K13" s="35"/>
    </row>
    <row r="14" spans="1:54" x14ac:dyDescent="0.35">
      <c r="B14" s="8" t="s">
        <v>252</v>
      </c>
      <c r="C14" s="57" t="s">
        <v>253</v>
      </c>
      <c r="D14" s="54" t="s">
        <v>254</v>
      </c>
      <c r="E14" s="6" t="s">
        <v>93</v>
      </c>
      <c r="F14" s="19">
        <v>421794</v>
      </c>
      <c r="G14" s="24">
        <v>2010.9</v>
      </c>
      <c r="H14" s="24">
        <v>2.39</v>
      </c>
      <c r="I14" s="31"/>
      <c r="J14" s="31"/>
      <c r="K14" s="35"/>
    </row>
    <row r="15" spans="1:54" x14ac:dyDescent="0.35">
      <c r="B15" s="8" t="s">
        <v>54</v>
      </c>
      <c r="C15" s="57" t="s">
        <v>55</v>
      </c>
      <c r="D15" s="54" t="s">
        <v>56</v>
      </c>
      <c r="E15" s="6" t="s">
        <v>57</v>
      </c>
      <c r="F15" s="19">
        <v>53377</v>
      </c>
      <c r="G15" s="24">
        <v>1988.19</v>
      </c>
      <c r="H15" s="24">
        <v>2.36</v>
      </c>
      <c r="I15" s="31"/>
      <c r="J15" s="31"/>
      <c r="K15" s="35"/>
    </row>
    <row r="16" spans="1:54" x14ac:dyDescent="0.35">
      <c r="B16" s="8" t="s">
        <v>51</v>
      </c>
      <c r="C16" s="57" t="s">
        <v>52</v>
      </c>
      <c r="D16" s="54" t="s">
        <v>53</v>
      </c>
      <c r="E16" s="6" t="s">
        <v>47</v>
      </c>
      <c r="F16" s="19">
        <v>46347</v>
      </c>
      <c r="G16" s="24">
        <v>1979.41</v>
      </c>
      <c r="H16" s="24">
        <v>2.35</v>
      </c>
      <c r="I16" s="31"/>
      <c r="J16" s="31"/>
      <c r="K16" s="35"/>
    </row>
    <row r="17" spans="2:11" x14ac:dyDescent="0.35">
      <c r="B17" s="8" t="s">
        <v>255</v>
      </c>
      <c r="C17" s="57" t="s">
        <v>256</v>
      </c>
      <c r="D17" s="54" t="s">
        <v>257</v>
      </c>
      <c r="E17" s="6" t="s">
        <v>239</v>
      </c>
      <c r="F17" s="19">
        <v>121537</v>
      </c>
      <c r="G17" s="24">
        <v>1977.59</v>
      </c>
      <c r="H17" s="24">
        <v>2.35</v>
      </c>
      <c r="I17" s="31"/>
      <c r="J17" s="31"/>
      <c r="K17" s="35"/>
    </row>
    <row r="18" spans="2:11" x14ac:dyDescent="0.35">
      <c r="B18" s="8" t="s">
        <v>58</v>
      </c>
      <c r="C18" s="57" t="s">
        <v>59</v>
      </c>
      <c r="D18" s="54" t="s">
        <v>60</v>
      </c>
      <c r="E18" s="6" t="s">
        <v>43</v>
      </c>
      <c r="F18" s="19">
        <v>129237</v>
      </c>
      <c r="G18" s="24">
        <v>1468.52</v>
      </c>
      <c r="H18" s="24">
        <v>1.74</v>
      </c>
      <c r="I18" s="31"/>
      <c r="J18" s="31"/>
      <c r="K18" s="35"/>
    </row>
    <row r="19" spans="2:11" x14ac:dyDescent="0.35">
      <c r="B19" s="8" t="s">
        <v>64</v>
      </c>
      <c r="C19" s="57" t="s">
        <v>65</v>
      </c>
      <c r="D19" s="54" t="s">
        <v>66</v>
      </c>
      <c r="E19" s="6" t="s">
        <v>43</v>
      </c>
      <c r="F19" s="19">
        <v>174453</v>
      </c>
      <c r="G19" s="24">
        <v>1463.57</v>
      </c>
      <c r="H19" s="24">
        <v>1.74</v>
      </c>
      <c r="I19" s="31"/>
      <c r="J19" s="31"/>
      <c r="K19" s="35"/>
    </row>
    <row r="20" spans="2:11" x14ac:dyDescent="0.35">
      <c r="B20" s="8" t="s">
        <v>377</v>
      </c>
      <c r="C20" s="57" t="s">
        <v>378</v>
      </c>
      <c r="D20" s="54" t="s">
        <v>379</v>
      </c>
      <c r="E20" s="6" t="s">
        <v>74</v>
      </c>
      <c r="F20" s="19">
        <v>40403</v>
      </c>
      <c r="G20" s="24">
        <v>1198.3900000000001</v>
      </c>
      <c r="H20" s="24">
        <v>1.42</v>
      </c>
      <c r="I20" s="31"/>
      <c r="J20" s="31"/>
      <c r="K20" s="35"/>
    </row>
    <row r="21" spans="2:11" x14ac:dyDescent="0.35">
      <c r="B21" s="8" t="s">
        <v>61</v>
      </c>
      <c r="C21" s="57" t="s">
        <v>62</v>
      </c>
      <c r="D21" s="54" t="s">
        <v>63</v>
      </c>
      <c r="E21" s="6" t="s">
        <v>43</v>
      </c>
      <c r="F21" s="19">
        <v>66580</v>
      </c>
      <c r="G21" s="24">
        <v>1175.3</v>
      </c>
      <c r="H21" s="24">
        <v>1.4</v>
      </c>
      <c r="I21" s="31"/>
      <c r="J21" s="31"/>
      <c r="K21" s="35"/>
    </row>
    <row r="22" spans="2:11" x14ac:dyDescent="0.35">
      <c r="B22" s="8" t="s">
        <v>90</v>
      </c>
      <c r="C22" s="57" t="s">
        <v>91</v>
      </c>
      <c r="D22" s="54" t="s">
        <v>92</v>
      </c>
      <c r="E22" s="6" t="s">
        <v>93</v>
      </c>
      <c r="F22" s="19">
        <v>40372</v>
      </c>
      <c r="G22" s="24">
        <v>1007.75</v>
      </c>
      <c r="H22" s="24">
        <v>1.2</v>
      </c>
      <c r="I22" s="31"/>
      <c r="J22" s="31"/>
      <c r="K22" s="35"/>
    </row>
    <row r="23" spans="2:11" x14ac:dyDescent="0.35">
      <c r="B23" s="8" t="s">
        <v>931</v>
      </c>
      <c r="C23" s="57" t="s">
        <v>932</v>
      </c>
      <c r="D23" s="54" t="s">
        <v>933</v>
      </c>
      <c r="E23" s="6" t="s">
        <v>47</v>
      </c>
      <c r="F23" s="19">
        <v>47890</v>
      </c>
      <c r="G23" s="24">
        <v>885.03</v>
      </c>
      <c r="H23" s="24">
        <v>1.05</v>
      </c>
      <c r="I23" s="31"/>
      <c r="J23" s="31"/>
      <c r="K23" s="35"/>
    </row>
    <row r="24" spans="2:11" x14ac:dyDescent="0.35">
      <c r="B24" s="8" t="s">
        <v>454</v>
      </c>
      <c r="C24" s="57" t="s">
        <v>455</v>
      </c>
      <c r="D24" s="54" t="s">
        <v>456</v>
      </c>
      <c r="E24" s="6" t="s">
        <v>81</v>
      </c>
      <c r="F24" s="19">
        <v>48951</v>
      </c>
      <c r="G24" s="24">
        <v>871.77</v>
      </c>
      <c r="H24" s="24">
        <v>1.04</v>
      </c>
      <c r="I24" s="31"/>
      <c r="J24" s="31"/>
      <c r="K24" s="35"/>
    </row>
    <row r="25" spans="2:11" x14ac:dyDescent="0.35">
      <c r="B25" s="8" t="s">
        <v>532</v>
      </c>
      <c r="C25" s="57" t="s">
        <v>533</v>
      </c>
      <c r="D25" s="54" t="s">
        <v>534</v>
      </c>
      <c r="E25" s="6" t="s">
        <v>116</v>
      </c>
      <c r="F25" s="19">
        <v>12684</v>
      </c>
      <c r="G25" s="24">
        <v>834.09</v>
      </c>
      <c r="H25" s="24">
        <v>0.99</v>
      </c>
      <c r="I25" s="31"/>
      <c r="J25" s="31"/>
      <c r="K25" s="35"/>
    </row>
    <row r="26" spans="2:11" x14ac:dyDescent="0.35">
      <c r="B26" s="8" t="s">
        <v>834</v>
      </c>
      <c r="C26" s="57" t="s">
        <v>835</v>
      </c>
      <c r="D26" s="54" t="s">
        <v>836</v>
      </c>
      <c r="E26" s="6" t="s">
        <v>135</v>
      </c>
      <c r="F26" s="19">
        <v>282440</v>
      </c>
      <c r="G26" s="24">
        <v>790.15</v>
      </c>
      <c r="H26" s="24">
        <v>0.94</v>
      </c>
      <c r="I26" s="31"/>
      <c r="J26" s="31"/>
      <c r="K26" s="35"/>
    </row>
    <row r="27" spans="2:11" x14ac:dyDescent="0.35">
      <c r="B27" s="8" t="s">
        <v>1021</v>
      </c>
      <c r="C27" s="57" t="s">
        <v>1022</v>
      </c>
      <c r="D27" s="54" t="s">
        <v>1023</v>
      </c>
      <c r="E27" s="6" t="s">
        <v>112</v>
      </c>
      <c r="F27" s="19">
        <v>214724</v>
      </c>
      <c r="G27" s="24">
        <v>780.84</v>
      </c>
      <c r="H27" s="24">
        <v>0.93</v>
      </c>
      <c r="I27" s="31"/>
      <c r="J27" s="31"/>
      <c r="K27" s="35"/>
    </row>
    <row r="28" spans="2:11" x14ac:dyDescent="0.35">
      <c r="B28" s="8" t="s">
        <v>380</v>
      </c>
      <c r="C28" s="57" t="s">
        <v>381</v>
      </c>
      <c r="D28" s="54" t="s">
        <v>382</v>
      </c>
      <c r="E28" s="6" t="s">
        <v>74</v>
      </c>
      <c r="F28" s="19">
        <v>96243</v>
      </c>
      <c r="G28" s="24">
        <v>756.9</v>
      </c>
      <c r="H28" s="24">
        <v>0.9</v>
      </c>
      <c r="I28" s="31"/>
      <c r="J28" s="31"/>
      <c r="K28" s="35"/>
    </row>
    <row r="29" spans="2:11" x14ac:dyDescent="0.35">
      <c r="B29" s="8" t="s">
        <v>789</v>
      </c>
      <c r="C29" s="57" t="s">
        <v>790</v>
      </c>
      <c r="D29" s="54" t="s">
        <v>791</v>
      </c>
      <c r="E29" s="6" t="s">
        <v>135</v>
      </c>
      <c r="F29" s="19">
        <v>10073</v>
      </c>
      <c r="G29" s="24">
        <v>684.5</v>
      </c>
      <c r="H29" s="24">
        <v>0.81</v>
      </c>
      <c r="I29" s="31"/>
      <c r="J29" s="31"/>
      <c r="K29" s="35"/>
    </row>
    <row r="30" spans="2:11" x14ac:dyDescent="0.35">
      <c r="B30" s="8" t="s">
        <v>109</v>
      </c>
      <c r="C30" s="57" t="s">
        <v>110</v>
      </c>
      <c r="D30" s="54" t="s">
        <v>111</v>
      </c>
      <c r="E30" s="6" t="s">
        <v>112</v>
      </c>
      <c r="F30" s="19">
        <v>205417</v>
      </c>
      <c r="G30" s="24">
        <v>676.64</v>
      </c>
      <c r="H30" s="24">
        <v>0.8</v>
      </c>
      <c r="I30" s="31"/>
      <c r="J30" s="31"/>
      <c r="K30" s="35"/>
    </row>
    <row r="31" spans="2:11" x14ac:dyDescent="0.35">
      <c r="B31" s="8" t="s">
        <v>71</v>
      </c>
      <c r="C31" s="57" t="s">
        <v>72</v>
      </c>
      <c r="D31" s="54" t="s">
        <v>73</v>
      </c>
      <c r="E31" s="6" t="s">
        <v>74</v>
      </c>
      <c r="F31" s="19">
        <v>5966</v>
      </c>
      <c r="G31" s="24">
        <v>660.69</v>
      </c>
      <c r="H31" s="24">
        <v>0.78</v>
      </c>
      <c r="I31" s="31"/>
      <c r="J31" s="31"/>
      <c r="K31" s="35"/>
    </row>
    <row r="32" spans="2:11" x14ac:dyDescent="0.35">
      <c r="B32" s="8" t="s">
        <v>810</v>
      </c>
      <c r="C32" s="57" t="s">
        <v>811</v>
      </c>
      <c r="D32" s="54" t="s">
        <v>812</v>
      </c>
      <c r="E32" s="6" t="s">
        <v>128</v>
      </c>
      <c r="F32" s="19">
        <v>18760</v>
      </c>
      <c r="G32" s="24">
        <v>609.51</v>
      </c>
      <c r="H32" s="24">
        <v>0.72</v>
      </c>
      <c r="I32" s="31"/>
      <c r="J32" s="31"/>
      <c r="K32" s="35"/>
    </row>
    <row r="33" spans="2:11" x14ac:dyDescent="0.35">
      <c r="B33" s="8" t="s">
        <v>67</v>
      </c>
      <c r="C33" s="57" t="s">
        <v>68</v>
      </c>
      <c r="D33" s="54" t="s">
        <v>69</v>
      </c>
      <c r="E33" s="6" t="s">
        <v>70</v>
      </c>
      <c r="F33" s="19">
        <v>5177</v>
      </c>
      <c r="G33" s="24">
        <v>579.94000000000005</v>
      </c>
      <c r="H33" s="24">
        <v>0.69</v>
      </c>
      <c r="I33" s="31"/>
      <c r="J33" s="31"/>
      <c r="K33" s="35"/>
    </row>
    <row r="34" spans="2:11" x14ac:dyDescent="0.35">
      <c r="B34" s="8" t="s">
        <v>325</v>
      </c>
      <c r="C34" s="57" t="s">
        <v>326</v>
      </c>
      <c r="D34" s="54" t="s">
        <v>327</v>
      </c>
      <c r="E34" s="6" t="s">
        <v>195</v>
      </c>
      <c r="F34" s="19">
        <v>375768</v>
      </c>
      <c r="G34" s="24">
        <v>543.14</v>
      </c>
      <c r="H34" s="24">
        <v>0.65</v>
      </c>
      <c r="I34" s="31"/>
      <c r="J34" s="31"/>
      <c r="K34" s="35"/>
    </row>
    <row r="35" spans="2:11" x14ac:dyDescent="0.35">
      <c r="B35" s="8" t="s">
        <v>1024</v>
      </c>
      <c r="C35" s="57" t="s">
        <v>1025</v>
      </c>
      <c r="D35" s="54" t="s">
        <v>1026</v>
      </c>
      <c r="E35" s="6" t="s">
        <v>128</v>
      </c>
      <c r="F35" s="19">
        <v>20510</v>
      </c>
      <c r="G35" s="24">
        <v>508.57</v>
      </c>
      <c r="H35" s="24">
        <v>0.6</v>
      </c>
      <c r="I35" s="31"/>
      <c r="J35" s="31"/>
      <c r="K35" s="35"/>
    </row>
    <row r="36" spans="2:11" x14ac:dyDescent="0.35">
      <c r="B36" s="8" t="s">
        <v>1027</v>
      </c>
      <c r="C36" s="57" t="s">
        <v>1028</v>
      </c>
      <c r="D36" s="54" t="s">
        <v>1029</v>
      </c>
      <c r="E36" s="6" t="s">
        <v>1030</v>
      </c>
      <c r="F36" s="19">
        <v>162187</v>
      </c>
      <c r="G36" s="24">
        <v>499.54</v>
      </c>
      <c r="H36" s="24">
        <v>0.59</v>
      </c>
      <c r="I36" s="31"/>
      <c r="J36" s="31"/>
      <c r="K36" s="35"/>
    </row>
    <row r="37" spans="2:11" x14ac:dyDescent="0.35">
      <c r="B37" s="8" t="s">
        <v>386</v>
      </c>
      <c r="C37" s="57" t="s">
        <v>387</v>
      </c>
      <c r="D37" s="54" t="s">
        <v>388</v>
      </c>
      <c r="E37" s="6" t="s">
        <v>47</v>
      </c>
      <c r="F37" s="19">
        <v>28775</v>
      </c>
      <c r="G37" s="24">
        <v>492.71</v>
      </c>
      <c r="H37" s="24">
        <v>0.59</v>
      </c>
      <c r="I37" s="31"/>
      <c r="J37" s="31"/>
      <c r="K37" s="35"/>
    </row>
    <row r="38" spans="2:11" x14ac:dyDescent="0.35">
      <c r="B38" s="8" t="s">
        <v>2241</v>
      </c>
      <c r="C38" s="57" t="s">
        <v>2242</v>
      </c>
      <c r="D38" s="54" t="s">
        <v>2243</v>
      </c>
      <c r="E38" s="6" t="s">
        <v>116</v>
      </c>
      <c r="F38" s="19">
        <v>148742</v>
      </c>
      <c r="G38" s="24">
        <v>488.39</v>
      </c>
      <c r="H38" s="24">
        <v>0.57999999999999996</v>
      </c>
      <c r="I38" s="31"/>
      <c r="J38" s="31"/>
      <c r="K38" s="35"/>
    </row>
    <row r="39" spans="2:11" x14ac:dyDescent="0.35">
      <c r="B39" s="8" t="s">
        <v>1031</v>
      </c>
      <c r="C39" s="57" t="s">
        <v>1032</v>
      </c>
      <c r="D39" s="54" t="s">
        <v>1033</v>
      </c>
      <c r="E39" s="6" t="s">
        <v>74</v>
      </c>
      <c r="F39" s="19">
        <v>5029</v>
      </c>
      <c r="G39" s="24">
        <v>454.3</v>
      </c>
      <c r="H39" s="24">
        <v>0.54</v>
      </c>
      <c r="I39" s="31"/>
      <c r="J39" s="31"/>
      <c r="K39" s="35"/>
    </row>
    <row r="40" spans="2:11" x14ac:dyDescent="0.35">
      <c r="B40" s="8" t="s">
        <v>407</v>
      </c>
      <c r="C40" s="57" t="s">
        <v>408</v>
      </c>
      <c r="D40" s="54" t="s">
        <v>409</v>
      </c>
      <c r="E40" s="6" t="s">
        <v>410</v>
      </c>
      <c r="F40" s="19">
        <v>175908</v>
      </c>
      <c r="G40" s="24">
        <v>451.56</v>
      </c>
      <c r="H40" s="24">
        <v>0.54</v>
      </c>
      <c r="I40" s="31"/>
      <c r="J40" s="31"/>
      <c r="K40" s="35"/>
    </row>
    <row r="41" spans="2:11" x14ac:dyDescent="0.35">
      <c r="B41" s="8" t="s">
        <v>211</v>
      </c>
      <c r="C41" s="57" t="s">
        <v>212</v>
      </c>
      <c r="D41" s="54" t="s">
        <v>213</v>
      </c>
      <c r="E41" s="6" t="s">
        <v>70</v>
      </c>
      <c r="F41" s="19">
        <v>16871</v>
      </c>
      <c r="G41" s="24">
        <v>439.7</v>
      </c>
      <c r="H41" s="24">
        <v>0.52</v>
      </c>
      <c r="I41" s="31"/>
      <c r="J41" s="31"/>
      <c r="K41" s="35"/>
    </row>
    <row r="42" spans="2:11" x14ac:dyDescent="0.35">
      <c r="B42" s="8" t="s">
        <v>97</v>
      </c>
      <c r="C42" s="57" t="s">
        <v>98</v>
      </c>
      <c r="D42" s="54" t="s">
        <v>99</v>
      </c>
      <c r="E42" s="6" t="s">
        <v>100</v>
      </c>
      <c r="F42" s="19">
        <v>65980</v>
      </c>
      <c r="G42" s="24">
        <v>432.96</v>
      </c>
      <c r="H42" s="24">
        <v>0.51</v>
      </c>
      <c r="I42" s="31"/>
      <c r="J42" s="31"/>
      <c r="K42" s="35"/>
    </row>
    <row r="43" spans="2:11" x14ac:dyDescent="0.35">
      <c r="B43" s="8" t="s">
        <v>1034</v>
      </c>
      <c r="C43" s="57" t="s">
        <v>1035</v>
      </c>
      <c r="D43" s="54" t="s">
        <v>1036</v>
      </c>
      <c r="E43" s="6" t="s">
        <v>1037</v>
      </c>
      <c r="F43" s="19">
        <v>102851</v>
      </c>
      <c r="G43" s="24">
        <v>428.27</v>
      </c>
      <c r="H43" s="24">
        <v>0.51</v>
      </c>
      <c r="I43" s="31"/>
      <c r="J43" s="31"/>
      <c r="K43" s="35"/>
    </row>
    <row r="44" spans="2:11" x14ac:dyDescent="0.35">
      <c r="B44" s="8" t="s">
        <v>1038</v>
      </c>
      <c r="C44" s="57" t="s">
        <v>1039</v>
      </c>
      <c r="D44" s="54" t="s">
        <v>1040</v>
      </c>
      <c r="E44" s="6" t="s">
        <v>195</v>
      </c>
      <c r="F44" s="19">
        <v>43486</v>
      </c>
      <c r="G44" s="24">
        <v>420.07</v>
      </c>
      <c r="H44" s="24">
        <v>0.5</v>
      </c>
      <c r="I44" s="31"/>
      <c r="J44" s="31"/>
      <c r="K44" s="35"/>
    </row>
    <row r="45" spans="2:11" x14ac:dyDescent="0.35">
      <c r="B45" s="8" t="s">
        <v>538</v>
      </c>
      <c r="C45" s="57" t="s">
        <v>539</v>
      </c>
      <c r="D45" s="54" t="s">
        <v>540</v>
      </c>
      <c r="E45" s="6" t="s">
        <v>541</v>
      </c>
      <c r="F45" s="19">
        <v>33424</v>
      </c>
      <c r="G45" s="24">
        <v>397.76</v>
      </c>
      <c r="H45" s="24">
        <v>0.47</v>
      </c>
      <c r="I45" s="31"/>
      <c r="J45" s="31"/>
      <c r="K45" s="35"/>
    </row>
    <row r="46" spans="2:11" x14ac:dyDescent="0.35">
      <c r="B46" s="8" t="s">
        <v>1041</v>
      </c>
      <c r="C46" s="57" t="s">
        <v>1042</v>
      </c>
      <c r="D46" s="54" t="s">
        <v>1043</v>
      </c>
      <c r="E46" s="6" t="s">
        <v>116</v>
      </c>
      <c r="F46" s="19">
        <v>24765</v>
      </c>
      <c r="G46" s="24">
        <v>391.27</v>
      </c>
      <c r="H46" s="24">
        <v>0.46</v>
      </c>
      <c r="I46" s="31"/>
      <c r="J46" s="31"/>
      <c r="K46" s="35"/>
    </row>
    <row r="47" spans="2:11" x14ac:dyDescent="0.35">
      <c r="B47" s="8" t="s">
        <v>2055</v>
      </c>
      <c r="C47" s="57" t="s">
        <v>2056</v>
      </c>
      <c r="D47" s="54" t="s">
        <v>2057</v>
      </c>
      <c r="E47" s="6" t="s">
        <v>1030</v>
      </c>
      <c r="F47" s="19">
        <v>8612</v>
      </c>
      <c r="G47" s="24">
        <v>385.55</v>
      </c>
      <c r="H47" s="24">
        <v>0.46</v>
      </c>
      <c r="I47" s="31"/>
      <c r="J47" s="31"/>
      <c r="K47" s="35"/>
    </row>
    <row r="48" spans="2:11" x14ac:dyDescent="0.35">
      <c r="B48" s="8" t="s">
        <v>1044</v>
      </c>
      <c r="C48" s="57" t="s">
        <v>1045</v>
      </c>
      <c r="D48" s="54" t="s">
        <v>1046</v>
      </c>
      <c r="E48" s="6" t="s">
        <v>116</v>
      </c>
      <c r="F48" s="19">
        <v>12672</v>
      </c>
      <c r="G48" s="24">
        <v>382.65</v>
      </c>
      <c r="H48" s="24">
        <v>0.45</v>
      </c>
      <c r="I48" s="31"/>
      <c r="J48" s="31"/>
      <c r="K48" s="35"/>
    </row>
    <row r="49" spans="2:11" x14ac:dyDescent="0.35">
      <c r="B49" s="8" t="s">
        <v>392</v>
      </c>
      <c r="C49" s="57" t="s">
        <v>393</v>
      </c>
      <c r="D49" s="54" t="s">
        <v>394</v>
      </c>
      <c r="E49" s="6" t="s">
        <v>81</v>
      </c>
      <c r="F49" s="19">
        <v>24918</v>
      </c>
      <c r="G49" s="24">
        <v>382.22</v>
      </c>
      <c r="H49" s="24">
        <v>0.45</v>
      </c>
      <c r="I49" s="31"/>
      <c r="J49" s="31"/>
      <c r="K49" s="35"/>
    </row>
    <row r="50" spans="2:11" x14ac:dyDescent="0.35">
      <c r="B50" s="8" t="s">
        <v>337</v>
      </c>
      <c r="C50" s="57" t="s">
        <v>338</v>
      </c>
      <c r="D50" s="54" t="s">
        <v>339</v>
      </c>
      <c r="E50" s="6" t="s">
        <v>47</v>
      </c>
      <c r="F50" s="19">
        <v>64111</v>
      </c>
      <c r="G50" s="24">
        <v>370.47</v>
      </c>
      <c r="H50" s="24">
        <v>0.44</v>
      </c>
      <c r="I50" s="31"/>
      <c r="J50" s="31"/>
      <c r="K50" s="35"/>
    </row>
    <row r="51" spans="2:11" x14ac:dyDescent="0.35">
      <c r="B51" s="8" t="s">
        <v>512</v>
      </c>
      <c r="C51" s="57" t="s">
        <v>513</v>
      </c>
      <c r="D51" s="54" t="s">
        <v>514</v>
      </c>
      <c r="E51" s="6" t="s">
        <v>324</v>
      </c>
      <c r="F51" s="19">
        <v>16243</v>
      </c>
      <c r="G51" s="24">
        <v>362.97</v>
      </c>
      <c r="H51" s="24">
        <v>0.43</v>
      </c>
      <c r="I51" s="31"/>
      <c r="J51" s="31"/>
      <c r="K51" s="35"/>
    </row>
    <row r="52" spans="2:11" x14ac:dyDescent="0.35">
      <c r="B52" s="8" t="s">
        <v>78</v>
      </c>
      <c r="C52" s="57" t="s">
        <v>79</v>
      </c>
      <c r="D52" s="54" t="s">
        <v>80</v>
      </c>
      <c r="E52" s="6" t="s">
        <v>81</v>
      </c>
      <c r="F52" s="19">
        <v>5757</v>
      </c>
      <c r="G52" s="24">
        <v>355.36</v>
      </c>
      <c r="H52" s="24">
        <v>0.42</v>
      </c>
      <c r="I52" s="31"/>
      <c r="J52" s="31"/>
      <c r="K52" s="35"/>
    </row>
    <row r="53" spans="2:11" x14ac:dyDescent="0.35">
      <c r="B53" s="8" t="s">
        <v>1926</v>
      </c>
      <c r="C53" s="57" t="s">
        <v>1927</v>
      </c>
      <c r="D53" s="54" t="s">
        <v>1928</v>
      </c>
      <c r="E53" s="6" t="s">
        <v>1929</v>
      </c>
      <c r="F53" s="19">
        <v>76864</v>
      </c>
      <c r="G53" s="24">
        <v>348.58</v>
      </c>
      <c r="H53" s="24">
        <v>0.41</v>
      </c>
      <c r="I53" s="31"/>
      <c r="J53" s="31"/>
      <c r="K53" s="35"/>
    </row>
    <row r="54" spans="2:11" x14ac:dyDescent="0.35">
      <c r="B54" s="8" t="s">
        <v>526</v>
      </c>
      <c r="C54" s="57" t="s">
        <v>527</v>
      </c>
      <c r="D54" s="54" t="s">
        <v>528</v>
      </c>
      <c r="E54" s="6" t="s">
        <v>197</v>
      </c>
      <c r="F54" s="19">
        <v>7838</v>
      </c>
      <c r="G54" s="24">
        <v>343.22</v>
      </c>
      <c r="H54" s="24">
        <v>0.41</v>
      </c>
      <c r="I54" s="31"/>
      <c r="J54" s="31"/>
      <c r="K54" s="35"/>
    </row>
    <row r="55" spans="2:11" x14ac:dyDescent="0.35">
      <c r="B55" s="8" t="s">
        <v>559</v>
      </c>
      <c r="C55" s="57" t="s">
        <v>560</v>
      </c>
      <c r="D55" s="54" t="s">
        <v>561</v>
      </c>
      <c r="E55" s="6" t="s">
        <v>267</v>
      </c>
      <c r="F55" s="19">
        <v>54709</v>
      </c>
      <c r="G55" s="24">
        <v>339.85</v>
      </c>
      <c r="H55" s="24">
        <v>0.4</v>
      </c>
      <c r="I55" s="31"/>
      <c r="J55" s="31"/>
      <c r="K55" s="35"/>
    </row>
    <row r="56" spans="2:11" x14ac:dyDescent="0.35">
      <c r="B56" s="8" t="s">
        <v>3751</v>
      </c>
      <c r="C56" s="57" t="s">
        <v>3752</v>
      </c>
      <c r="D56" s="54" t="s">
        <v>3753</v>
      </c>
      <c r="E56" s="6" t="s">
        <v>139</v>
      </c>
      <c r="F56" s="19">
        <v>537151</v>
      </c>
      <c r="G56" s="24">
        <v>338.3</v>
      </c>
      <c r="H56" s="24">
        <v>0.4</v>
      </c>
      <c r="I56" s="31"/>
      <c r="J56" s="31"/>
      <c r="K56" s="35"/>
    </row>
    <row r="57" spans="2:11" x14ac:dyDescent="0.35">
      <c r="B57" s="8" t="s">
        <v>1047</v>
      </c>
      <c r="C57" s="57" t="s">
        <v>1048</v>
      </c>
      <c r="D57" s="54" t="s">
        <v>1049</v>
      </c>
      <c r="E57" s="6" t="s">
        <v>81</v>
      </c>
      <c r="F57" s="19">
        <v>27652</v>
      </c>
      <c r="G57" s="24">
        <v>332.46</v>
      </c>
      <c r="H57" s="24">
        <v>0.4</v>
      </c>
      <c r="I57" s="31"/>
      <c r="J57" s="31"/>
      <c r="K57" s="35"/>
    </row>
    <row r="58" spans="2:11" x14ac:dyDescent="0.35">
      <c r="B58" s="8" t="s">
        <v>545</v>
      </c>
      <c r="C58" s="57" t="s">
        <v>546</v>
      </c>
      <c r="D58" s="54" t="s">
        <v>547</v>
      </c>
      <c r="E58" s="6" t="s">
        <v>146</v>
      </c>
      <c r="F58" s="19">
        <v>33656</v>
      </c>
      <c r="G58" s="24">
        <v>329.74</v>
      </c>
      <c r="H58" s="24">
        <v>0.39</v>
      </c>
      <c r="I58" s="31"/>
      <c r="J58" s="31"/>
      <c r="K58" s="35"/>
    </row>
    <row r="59" spans="2:11" x14ac:dyDescent="0.35">
      <c r="B59" s="8" t="s">
        <v>1986</v>
      </c>
      <c r="C59" s="57" t="s">
        <v>1358</v>
      </c>
      <c r="D59" s="54" t="s">
        <v>1987</v>
      </c>
      <c r="E59" s="6" t="s">
        <v>116</v>
      </c>
      <c r="F59" s="19">
        <v>65936</v>
      </c>
      <c r="G59" s="24">
        <v>326.58</v>
      </c>
      <c r="H59" s="24">
        <v>0.39</v>
      </c>
      <c r="I59" s="31"/>
      <c r="J59" s="31"/>
      <c r="K59" s="35"/>
    </row>
    <row r="60" spans="2:11" x14ac:dyDescent="0.35">
      <c r="B60" s="8" t="s">
        <v>86</v>
      </c>
      <c r="C60" s="57" t="s">
        <v>87</v>
      </c>
      <c r="D60" s="54" t="s">
        <v>88</v>
      </c>
      <c r="E60" s="6" t="s">
        <v>89</v>
      </c>
      <c r="F60" s="19">
        <v>48390</v>
      </c>
      <c r="G60" s="24">
        <v>318.29000000000002</v>
      </c>
      <c r="H60" s="24">
        <v>0.38</v>
      </c>
      <c r="I60" s="31"/>
      <c r="J60" s="31"/>
      <c r="K60" s="35"/>
    </row>
    <row r="61" spans="2:11" x14ac:dyDescent="0.35">
      <c r="B61" s="8" t="s">
        <v>2058</v>
      </c>
      <c r="C61" s="57" t="s">
        <v>2059</v>
      </c>
      <c r="D61" s="54" t="s">
        <v>2060</v>
      </c>
      <c r="E61" s="6" t="s">
        <v>112</v>
      </c>
      <c r="F61" s="19">
        <v>76547</v>
      </c>
      <c r="G61" s="24">
        <v>317.02</v>
      </c>
      <c r="H61" s="24">
        <v>0.38</v>
      </c>
      <c r="I61" s="31"/>
      <c r="J61" s="31"/>
      <c r="K61" s="35"/>
    </row>
    <row r="62" spans="2:11" x14ac:dyDescent="0.35">
      <c r="B62" s="8" t="s">
        <v>1879</v>
      </c>
      <c r="C62" s="57" t="s">
        <v>1880</v>
      </c>
      <c r="D62" s="54" t="s">
        <v>1881</v>
      </c>
      <c r="E62" s="6" t="s">
        <v>150</v>
      </c>
      <c r="F62" s="19">
        <v>39735</v>
      </c>
      <c r="G62" s="24">
        <v>315.24</v>
      </c>
      <c r="H62" s="24">
        <v>0.37</v>
      </c>
      <c r="I62" s="31"/>
      <c r="J62" s="31"/>
      <c r="K62" s="35"/>
    </row>
    <row r="63" spans="2:11" x14ac:dyDescent="0.35">
      <c r="B63" s="8" t="s">
        <v>1050</v>
      </c>
      <c r="C63" s="57" t="s">
        <v>1051</v>
      </c>
      <c r="D63" s="54" t="s">
        <v>1052</v>
      </c>
      <c r="E63" s="6" t="s">
        <v>146</v>
      </c>
      <c r="F63" s="19">
        <v>4593</v>
      </c>
      <c r="G63" s="24">
        <v>313.64999999999998</v>
      </c>
      <c r="H63" s="24">
        <v>0.37</v>
      </c>
      <c r="I63" s="31"/>
      <c r="J63" s="31"/>
      <c r="K63" s="35"/>
    </row>
    <row r="64" spans="2:11" x14ac:dyDescent="0.35">
      <c r="B64" s="8" t="s">
        <v>2084</v>
      </c>
      <c r="C64" s="57" t="s">
        <v>2085</v>
      </c>
      <c r="D64" s="54" t="s">
        <v>2086</v>
      </c>
      <c r="E64" s="6" t="s">
        <v>139</v>
      </c>
      <c r="F64" s="19">
        <v>4005</v>
      </c>
      <c r="G64" s="24">
        <v>302.81</v>
      </c>
      <c r="H64" s="24">
        <v>0.36</v>
      </c>
      <c r="I64" s="31"/>
      <c r="J64" s="31"/>
      <c r="K64" s="35"/>
    </row>
    <row r="65" spans="2:11" x14ac:dyDescent="0.35">
      <c r="B65" s="8" t="s">
        <v>94</v>
      </c>
      <c r="C65" s="57" t="s">
        <v>95</v>
      </c>
      <c r="D65" s="54" t="s">
        <v>96</v>
      </c>
      <c r="E65" s="6" t="s">
        <v>74</v>
      </c>
      <c r="F65" s="19">
        <v>6238</v>
      </c>
      <c r="G65" s="24">
        <v>301.41000000000003</v>
      </c>
      <c r="H65" s="24">
        <v>0.36</v>
      </c>
      <c r="I65" s="31"/>
      <c r="J65" s="31"/>
      <c r="K65" s="35"/>
    </row>
    <row r="66" spans="2:11" x14ac:dyDescent="0.35">
      <c r="B66" s="8" t="s">
        <v>1964</v>
      </c>
      <c r="C66" s="57" t="s">
        <v>1784</v>
      </c>
      <c r="D66" s="54" t="s">
        <v>1965</v>
      </c>
      <c r="E66" s="6" t="s">
        <v>116</v>
      </c>
      <c r="F66" s="19">
        <v>56557</v>
      </c>
      <c r="G66" s="24">
        <v>301.22000000000003</v>
      </c>
      <c r="H66" s="24">
        <v>0.36</v>
      </c>
      <c r="I66" s="31"/>
      <c r="J66" s="31"/>
      <c r="K66" s="35"/>
    </row>
    <row r="67" spans="2:11" x14ac:dyDescent="0.35">
      <c r="B67" s="8" t="s">
        <v>934</v>
      </c>
      <c r="C67" s="57" t="s">
        <v>935</v>
      </c>
      <c r="D67" s="54" t="s">
        <v>936</v>
      </c>
      <c r="E67" s="6" t="s">
        <v>43</v>
      </c>
      <c r="F67" s="19">
        <v>29953</v>
      </c>
      <c r="G67" s="24">
        <v>298.29000000000002</v>
      </c>
      <c r="H67" s="24">
        <v>0.35</v>
      </c>
      <c r="I67" s="31"/>
      <c r="J67" s="31"/>
      <c r="K67" s="35"/>
    </row>
    <row r="68" spans="2:11" x14ac:dyDescent="0.35">
      <c r="B68" s="8" t="s">
        <v>943</v>
      </c>
      <c r="C68" s="57" t="s">
        <v>944</v>
      </c>
      <c r="D68" s="54" t="s">
        <v>945</v>
      </c>
      <c r="E68" s="6" t="s">
        <v>135</v>
      </c>
      <c r="F68" s="19">
        <v>3532</v>
      </c>
      <c r="G68" s="24">
        <v>291.58</v>
      </c>
      <c r="H68" s="24">
        <v>0.35</v>
      </c>
      <c r="I68" s="31"/>
      <c r="J68" s="31"/>
      <c r="K68" s="35"/>
    </row>
    <row r="69" spans="2:11" x14ac:dyDescent="0.35">
      <c r="B69" s="8" t="s">
        <v>280</v>
      </c>
      <c r="C69" s="57" t="s">
        <v>281</v>
      </c>
      <c r="D69" s="54" t="s">
        <v>282</v>
      </c>
      <c r="E69" s="6" t="s">
        <v>89</v>
      </c>
      <c r="F69" s="19">
        <v>20279</v>
      </c>
      <c r="G69" s="24">
        <v>291.56</v>
      </c>
      <c r="H69" s="24">
        <v>0.35</v>
      </c>
      <c r="I69" s="31"/>
      <c r="J69" s="31"/>
      <c r="K69" s="35"/>
    </row>
    <row r="70" spans="2:11" x14ac:dyDescent="0.35">
      <c r="B70" s="8" t="s">
        <v>2219</v>
      </c>
      <c r="C70" s="57" t="s">
        <v>2220</v>
      </c>
      <c r="D70" s="54" t="s">
        <v>2221</v>
      </c>
      <c r="E70" s="6" t="s">
        <v>173</v>
      </c>
      <c r="F70" s="19">
        <v>6144</v>
      </c>
      <c r="G70" s="24">
        <v>286.97000000000003</v>
      </c>
      <c r="H70" s="24">
        <v>0.34</v>
      </c>
      <c r="I70" s="31"/>
      <c r="J70" s="31"/>
      <c r="K70" s="35"/>
    </row>
    <row r="71" spans="2:11" x14ac:dyDescent="0.35">
      <c r="B71" s="8" t="s">
        <v>277</v>
      </c>
      <c r="C71" s="57" t="s">
        <v>278</v>
      </c>
      <c r="D71" s="54" t="s">
        <v>279</v>
      </c>
      <c r="E71" s="6" t="s">
        <v>47</v>
      </c>
      <c r="F71" s="19">
        <v>4815</v>
      </c>
      <c r="G71" s="24">
        <v>284.36</v>
      </c>
      <c r="H71" s="24">
        <v>0.34</v>
      </c>
      <c r="I71" s="31"/>
      <c r="J71" s="31"/>
      <c r="K71" s="35"/>
    </row>
    <row r="72" spans="2:11" x14ac:dyDescent="0.35">
      <c r="B72" s="8" t="s">
        <v>1053</v>
      </c>
      <c r="C72" s="57" t="s">
        <v>1054</v>
      </c>
      <c r="D72" s="54" t="s">
        <v>1055</v>
      </c>
      <c r="E72" s="6" t="s">
        <v>474</v>
      </c>
      <c r="F72" s="19">
        <v>29494</v>
      </c>
      <c r="G72" s="24">
        <v>282.74</v>
      </c>
      <c r="H72" s="24">
        <v>0.34</v>
      </c>
      <c r="I72" s="31"/>
      <c r="J72" s="31"/>
      <c r="K72" s="35"/>
    </row>
    <row r="73" spans="2:11" x14ac:dyDescent="0.35">
      <c r="B73" s="8" t="s">
        <v>959</v>
      </c>
      <c r="C73" s="57" t="s">
        <v>960</v>
      </c>
      <c r="D73" s="54" t="s">
        <v>961</v>
      </c>
      <c r="E73" s="6" t="s">
        <v>74</v>
      </c>
      <c r="F73" s="19">
        <v>5878</v>
      </c>
      <c r="G73" s="24">
        <v>279.89</v>
      </c>
      <c r="H73" s="24">
        <v>0.33</v>
      </c>
      <c r="I73" s="31"/>
      <c r="J73" s="31"/>
      <c r="K73" s="35"/>
    </row>
    <row r="74" spans="2:11" x14ac:dyDescent="0.35">
      <c r="B74" s="8" t="s">
        <v>837</v>
      </c>
      <c r="C74" s="57" t="s">
        <v>838</v>
      </c>
      <c r="D74" s="54" t="s">
        <v>839</v>
      </c>
      <c r="E74" s="6" t="s">
        <v>840</v>
      </c>
      <c r="F74" s="19">
        <v>14356</v>
      </c>
      <c r="G74" s="24">
        <v>271.89</v>
      </c>
      <c r="H74" s="24">
        <v>0.32</v>
      </c>
      <c r="I74" s="31"/>
      <c r="J74" s="31"/>
      <c r="K74" s="35"/>
    </row>
    <row r="75" spans="2:11" x14ac:dyDescent="0.35">
      <c r="B75" s="8" t="s">
        <v>2075</v>
      </c>
      <c r="C75" s="57" t="s">
        <v>2076</v>
      </c>
      <c r="D75" s="54" t="s">
        <v>2077</v>
      </c>
      <c r="E75" s="6" t="s">
        <v>128</v>
      </c>
      <c r="F75" s="19">
        <v>1713</v>
      </c>
      <c r="G75" s="24">
        <v>270.77999999999997</v>
      </c>
      <c r="H75" s="24">
        <v>0.32</v>
      </c>
      <c r="I75" s="31"/>
      <c r="J75" s="31"/>
      <c r="K75" s="35"/>
    </row>
    <row r="76" spans="2:11" x14ac:dyDescent="0.35">
      <c r="B76" s="8" t="s">
        <v>768</v>
      </c>
      <c r="C76" s="57" t="s">
        <v>769</v>
      </c>
      <c r="D76" s="54" t="s">
        <v>770</v>
      </c>
      <c r="E76" s="6" t="s">
        <v>324</v>
      </c>
      <c r="F76" s="19">
        <v>5340</v>
      </c>
      <c r="G76" s="24">
        <v>263.86</v>
      </c>
      <c r="H76" s="24">
        <v>0.31</v>
      </c>
      <c r="I76" s="31"/>
      <c r="J76" s="31"/>
      <c r="K76" s="35"/>
    </row>
    <row r="77" spans="2:11" x14ac:dyDescent="0.35">
      <c r="B77" s="8" t="s">
        <v>1056</v>
      </c>
      <c r="C77" s="57" t="s">
        <v>1057</v>
      </c>
      <c r="D77" s="54" t="s">
        <v>1058</v>
      </c>
      <c r="E77" s="6" t="s">
        <v>1059</v>
      </c>
      <c r="F77" s="19">
        <v>10675</v>
      </c>
      <c r="G77" s="24">
        <v>262.94</v>
      </c>
      <c r="H77" s="24">
        <v>0.31</v>
      </c>
      <c r="I77" s="31"/>
      <c r="J77" s="31"/>
      <c r="K77" s="35"/>
    </row>
    <row r="78" spans="2:11" x14ac:dyDescent="0.35">
      <c r="B78" s="8" t="s">
        <v>202</v>
      </c>
      <c r="C78" s="57" t="s">
        <v>203</v>
      </c>
      <c r="D78" s="54" t="s">
        <v>204</v>
      </c>
      <c r="E78" s="6" t="s">
        <v>47</v>
      </c>
      <c r="F78" s="19">
        <v>3013</v>
      </c>
      <c r="G78" s="24">
        <v>261.7</v>
      </c>
      <c r="H78" s="24">
        <v>0.31</v>
      </c>
      <c r="I78" s="31"/>
      <c r="J78" s="31"/>
      <c r="K78" s="35"/>
    </row>
    <row r="79" spans="2:11" x14ac:dyDescent="0.35">
      <c r="B79" s="8" t="s">
        <v>129</v>
      </c>
      <c r="C79" s="57" t="s">
        <v>130</v>
      </c>
      <c r="D79" s="54" t="s">
        <v>131</v>
      </c>
      <c r="E79" s="6" t="s">
        <v>74</v>
      </c>
      <c r="F79" s="19">
        <v>10654</v>
      </c>
      <c r="G79" s="24">
        <v>259.37</v>
      </c>
      <c r="H79" s="24">
        <v>0.31</v>
      </c>
      <c r="I79" s="31"/>
      <c r="J79" s="31"/>
      <c r="K79" s="35"/>
    </row>
    <row r="80" spans="2:11" x14ac:dyDescent="0.35">
      <c r="B80" s="8" t="s">
        <v>75</v>
      </c>
      <c r="C80" s="57" t="s">
        <v>76</v>
      </c>
      <c r="D80" s="54" t="s">
        <v>77</v>
      </c>
      <c r="E80" s="6" t="s">
        <v>47</v>
      </c>
      <c r="F80" s="19">
        <v>4193</v>
      </c>
      <c r="G80" s="24">
        <v>258.81</v>
      </c>
      <c r="H80" s="24">
        <v>0.31</v>
      </c>
      <c r="I80" s="31"/>
      <c r="J80" s="31"/>
      <c r="K80" s="35"/>
    </row>
    <row r="81" spans="2:11" x14ac:dyDescent="0.35">
      <c r="B81" s="8" t="s">
        <v>411</v>
      </c>
      <c r="C81" s="57" t="s">
        <v>412</v>
      </c>
      <c r="D81" s="54" t="s">
        <v>413</v>
      </c>
      <c r="E81" s="6" t="s">
        <v>85</v>
      </c>
      <c r="F81" s="19">
        <v>87770</v>
      </c>
      <c r="G81" s="24">
        <v>256.38</v>
      </c>
      <c r="H81" s="24">
        <v>0.3</v>
      </c>
      <c r="I81" s="31"/>
      <c r="J81" s="31"/>
      <c r="K81" s="35"/>
    </row>
    <row r="82" spans="2:11" x14ac:dyDescent="0.35">
      <c r="B82" s="8" t="s">
        <v>535</v>
      </c>
      <c r="C82" s="57" t="s">
        <v>536</v>
      </c>
      <c r="D82" s="54" t="s">
        <v>537</v>
      </c>
      <c r="E82" s="6" t="s">
        <v>135</v>
      </c>
      <c r="F82" s="19">
        <v>6705</v>
      </c>
      <c r="G82" s="24">
        <v>248.73</v>
      </c>
      <c r="H82" s="24">
        <v>0.3</v>
      </c>
      <c r="I82" s="31"/>
      <c r="J82" s="31"/>
      <c r="K82" s="35"/>
    </row>
    <row r="83" spans="2:11" x14ac:dyDescent="0.35">
      <c r="B83" s="8" t="s">
        <v>389</v>
      </c>
      <c r="C83" s="57" t="s">
        <v>390</v>
      </c>
      <c r="D83" s="54" t="s">
        <v>391</v>
      </c>
      <c r="E83" s="6" t="s">
        <v>343</v>
      </c>
      <c r="F83" s="19">
        <v>122461</v>
      </c>
      <c r="G83" s="24">
        <v>244.26</v>
      </c>
      <c r="H83" s="24">
        <v>0.28999999999999998</v>
      </c>
      <c r="I83" s="31"/>
      <c r="J83" s="31"/>
      <c r="K83" s="35"/>
    </row>
    <row r="84" spans="2:11" x14ac:dyDescent="0.35">
      <c r="B84" s="8" t="s">
        <v>2047</v>
      </c>
      <c r="C84" s="57" t="s">
        <v>2048</v>
      </c>
      <c r="D84" s="54" t="s">
        <v>2049</v>
      </c>
      <c r="E84" s="6" t="s">
        <v>199</v>
      </c>
      <c r="F84" s="19">
        <v>29061</v>
      </c>
      <c r="G84" s="24">
        <v>239.16</v>
      </c>
      <c r="H84" s="24">
        <v>0.28000000000000003</v>
      </c>
      <c r="I84" s="31"/>
      <c r="J84" s="31"/>
      <c r="K84" s="35"/>
    </row>
    <row r="85" spans="2:11" x14ac:dyDescent="0.35">
      <c r="B85" s="8" t="s">
        <v>946</v>
      </c>
      <c r="C85" s="57" t="s">
        <v>947</v>
      </c>
      <c r="D85" s="54" t="s">
        <v>948</v>
      </c>
      <c r="E85" s="6" t="s">
        <v>85</v>
      </c>
      <c r="F85" s="19">
        <v>169875</v>
      </c>
      <c r="G85" s="24">
        <v>235.5</v>
      </c>
      <c r="H85" s="24">
        <v>0.28000000000000003</v>
      </c>
      <c r="I85" s="31"/>
      <c r="J85" s="31"/>
      <c r="K85" s="35"/>
    </row>
    <row r="86" spans="2:11" x14ac:dyDescent="0.35">
      <c r="B86" s="8" t="s">
        <v>1877</v>
      </c>
      <c r="C86" s="57" t="s">
        <v>1565</v>
      </c>
      <c r="D86" s="54" t="s">
        <v>1878</v>
      </c>
      <c r="E86" s="6" t="s">
        <v>43</v>
      </c>
      <c r="F86" s="19">
        <v>110892</v>
      </c>
      <c r="G86" s="24">
        <v>233.74</v>
      </c>
      <c r="H86" s="24">
        <v>0.28000000000000003</v>
      </c>
      <c r="I86" s="31"/>
      <c r="J86" s="31"/>
      <c r="K86" s="35"/>
    </row>
    <row r="87" spans="2:11" x14ac:dyDescent="0.35">
      <c r="B87" s="8" t="s">
        <v>113</v>
      </c>
      <c r="C87" s="57" t="s">
        <v>114</v>
      </c>
      <c r="D87" s="54" t="s">
        <v>115</v>
      </c>
      <c r="E87" s="6" t="s">
        <v>116</v>
      </c>
      <c r="F87" s="19">
        <v>18902</v>
      </c>
      <c r="G87" s="24">
        <v>233.24</v>
      </c>
      <c r="H87" s="24">
        <v>0.28000000000000003</v>
      </c>
      <c r="I87" s="31"/>
      <c r="J87" s="31"/>
      <c r="K87" s="35"/>
    </row>
    <row r="88" spans="2:11" x14ac:dyDescent="0.35">
      <c r="B88" s="8" t="s">
        <v>383</v>
      </c>
      <c r="C88" s="57" t="s">
        <v>384</v>
      </c>
      <c r="D88" s="54" t="s">
        <v>385</v>
      </c>
      <c r="E88" s="6" t="s">
        <v>81</v>
      </c>
      <c r="F88" s="19">
        <v>10923</v>
      </c>
      <c r="G88" s="24">
        <v>224</v>
      </c>
      <c r="H88" s="24">
        <v>0.27</v>
      </c>
      <c r="I88" s="31"/>
      <c r="J88" s="31"/>
      <c r="K88" s="35"/>
    </row>
    <row r="89" spans="2:11" x14ac:dyDescent="0.35">
      <c r="B89" s="8" t="s">
        <v>2686</v>
      </c>
      <c r="C89" s="57" t="s">
        <v>2687</v>
      </c>
      <c r="D89" s="54" t="s">
        <v>2688</v>
      </c>
      <c r="E89" s="6" t="s">
        <v>112</v>
      </c>
      <c r="F89" s="19">
        <v>39545</v>
      </c>
      <c r="G89" s="24">
        <v>219.4</v>
      </c>
      <c r="H89" s="24">
        <v>0.26</v>
      </c>
      <c r="I89" s="31"/>
      <c r="J89" s="31"/>
      <c r="K89" s="35"/>
    </row>
    <row r="90" spans="2:11" x14ac:dyDescent="0.35">
      <c r="B90" s="8" t="s">
        <v>2689</v>
      </c>
      <c r="C90" s="57" t="s">
        <v>2690</v>
      </c>
      <c r="D90" s="54" t="s">
        <v>2691</v>
      </c>
      <c r="E90" s="6" t="s">
        <v>112</v>
      </c>
      <c r="F90" s="19">
        <v>16339</v>
      </c>
      <c r="G90" s="24">
        <v>216.31</v>
      </c>
      <c r="H90" s="24">
        <v>0.26</v>
      </c>
      <c r="I90" s="31"/>
      <c r="J90" s="31"/>
      <c r="K90" s="35"/>
    </row>
    <row r="91" spans="2:11" x14ac:dyDescent="0.35">
      <c r="B91" s="8" t="s">
        <v>160</v>
      </c>
      <c r="C91" s="57" t="s">
        <v>161</v>
      </c>
      <c r="D91" s="54" t="s">
        <v>162</v>
      </c>
      <c r="E91" s="6" t="s">
        <v>124</v>
      </c>
      <c r="F91" s="19">
        <v>6135</v>
      </c>
      <c r="G91" s="24">
        <v>213.72</v>
      </c>
      <c r="H91" s="24">
        <v>0.25</v>
      </c>
      <c r="I91" s="31"/>
      <c r="J91" s="31"/>
      <c r="K91" s="35"/>
    </row>
    <row r="92" spans="2:11" x14ac:dyDescent="0.35">
      <c r="B92" s="8" t="s">
        <v>2115</v>
      </c>
      <c r="C92" s="57" t="s">
        <v>2116</v>
      </c>
      <c r="D92" s="54" t="s">
        <v>2117</v>
      </c>
      <c r="E92" s="6" t="s">
        <v>311</v>
      </c>
      <c r="F92" s="19">
        <v>6934</v>
      </c>
      <c r="G92" s="24">
        <v>212.61</v>
      </c>
      <c r="H92" s="24">
        <v>0.25</v>
      </c>
      <c r="I92" s="31"/>
      <c r="J92" s="31"/>
      <c r="K92" s="35"/>
    </row>
    <row r="93" spans="2:11" x14ac:dyDescent="0.35">
      <c r="B93" s="8" t="s">
        <v>246</v>
      </c>
      <c r="C93" s="57" t="s">
        <v>247</v>
      </c>
      <c r="D93" s="54" t="s">
        <v>248</v>
      </c>
      <c r="E93" s="6" t="s">
        <v>232</v>
      </c>
      <c r="F93" s="19">
        <v>17063</v>
      </c>
      <c r="G93" s="24">
        <v>212.37</v>
      </c>
      <c r="H93" s="24">
        <v>0.25</v>
      </c>
      <c r="I93" s="31"/>
      <c r="J93" s="31"/>
      <c r="K93" s="35"/>
    </row>
    <row r="94" spans="2:11" x14ac:dyDescent="0.35">
      <c r="B94" s="8" t="s">
        <v>3754</v>
      </c>
      <c r="C94" s="57" t="s">
        <v>3755</v>
      </c>
      <c r="D94" s="54" t="s">
        <v>3756</v>
      </c>
      <c r="E94" s="6" t="s">
        <v>139</v>
      </c>
      <c r="F94" s="19">
        <v>28955</v>
      </c>
      <c r="G94" s="24">
        <v>212.02</v>
      </c>
      <c r="H94" s="24">
        <v>0.25</v>
      </c>
      <c r="I94" s="31"/>
      <c r="J94" s="31"/>
      <c r="K94" s="35"/>
    </row>
    <row r="95" spans="2:11" x14ac:dyDescent="0.35">
      <c r="B95" s="8" t="s">
        <v>1966</v>
      </c>
      <c r="C95" s="57" t="s">
        <v>1285</v>
      </c>
      <c r="D95" s="54" t="s">
        <v>1967</v>
      </c>
      <c r="E95" s="6" t="s">
        <v>43</v>
      </c>
      <c r="F95" s="19">
        <v>84474</v>
      </c>
      <c r="G95" s="24">
        <v>208.14</v>
      </c>
      <c r="H95" s="24">
        <v>0.25</v>
      </c>
      <c r="I95" s="31"/>
      <c r="J95" s="31"/>
      <c r="K95" s="35"/>
    </row>
    <row r="96" spans="2:11" x14ac:dyDescent="0.35">
      <c r="B96" s="8" t="s">
        <v>506</v>
      </c>
      <c r="C96" s="57" t="s">
        <v>507</v>
      </c>
      <c r="D96" s="54" t="s">
        <v>508</v>
      </c>
      <c r="E96" s="6" t="s">
        <v>120</v>
      </c>
      <c r="F96" s="19">
        <v>126547</v>
      </c>
      <c r="G96" s="24">
        <v>205.59</v>
      </c>
      <c r="H96" s="24">
        <v>0.24</v>
      </c>
      <c r="I96" s="31"/>
      <c r="J96" s="31"/>
      <c r="K96" s="35"/>
    </row>
    <row r="97" spans="2:11" x14ac:dyDescent="0.35">
      <c r="B97" s="8" t="s">
        <v>2692</v>
      </c>
      <c r="C97" s="57" t="s">
        <v>2693</v>
      </c>
      <c r="D97" s="54" t="s">
        <v>2694</v>
      </c>
      <c r="E97" s="6" t="s">
        <v>116</v>
      </c>
      <c r="F97" s="19">
        <v>1957</v>
      </c>
      <c r="G97" s="24">
        <v>204.86</v>
      </c>
      <c r="H97" s="24">
        <v>0.24</v>
      </c>
      <c r="I97" s="31"/>
      <c r="J97" s="31"/>
      <c r="K97" s="35"/>
    </row>
    <row r="98" spans="2:11" x14ac:dyDescent="0.35">
      <c r="B98" s="8" t="s">
        <v>783</v>
      </c>
      <c r="C98" s="57" t="s">
        <v>784</v>
      </c>
      <c r="D98" s="54" t="s">
        <v>785</v>
      </c>
      <c r="E98" s="6" t="s">
        <v>267</v>
      </c>
      <c r="F98" s="19">
        <v>13374</v>
      </c>
      <c r="G98" s="24">
        <v>204.5</v>
      </c>
      <c r="H98" s="24">
        <v>0.24</v>
      </c>
      <c r="I98" s="31"/>
      <c r="J98" s="31"/>
      <c r="K98" s="35"/>
    </row>
    <row r="99" spans="2:11" x14ac:dyDescent="0.35">
      <c r="B99" s="8" t="s">
        <v>542</v>
      </c>
      <c r="C99" s="57" t="s">
        <v>543</v>
      </c>
      <c r="D99" s="54" t="s">
        <v>544</v>
      </c>
      <c r="E99" s="6" t="s">
        <v>89</v>
      </c>
      <c r="F99" s="19">
        <v>10786</v>
      </c>
      <c r="G99" s="24">
        <v>200.82</v>
      </c>
      <c r="H99" s="24">
        <v>0.24</v>
      </c>
      <c r="I99" s="31"/>
      <c r="J99" s="31"/>
      <c r="K99" s="35"/>
    </row>
    <row r="100" spans="2:11" x14ac:dyDescent="0.35">
      <c r="B100" s="8" t="s">
        <v>2078</v>
      </c>
      <c r="C100" s="57" t="s">
        <v>2079</v>
      </c>
      <c r="D100" s="54" t="s">
        <v>2080</v>
      </c>
      <c r="E100" s="6" t="s">
        <v>128</v>
      </c>
      <c r="F100" s="19">
        <v>11468</v>
      </c>
      <c r="G100" s="24">
        <v>197.02</v>
      </c>
      <c r="H100" s="24">
        <v>0.23</v>
      </c>
      <c r="I100" s="31"/>
      <c r="J100" s="31"/>
      <c r="K100" s="35"/>
    </row>
    <row r="101" spans="2:11" x14ac:dyDescent="0.35">
      <c r="B101" s="8" t="s">
        <v>236</v>
      </c>
      <c r="C101" s="57" t="s">
        <v>237</v>
      </c>
      <c r="D101" s="54" t="s">
        <v>238</v>
      </c>
      <c r="E101" s="6" t="s">
        <v>239</v>
      </c>
      <c r="F101" s="19">
        <v>56277</v>
      </c>
      <c r="G101" s="24">
        <v>196.6</v>
      </c>
      <c r="H101" s="24">
        <v>0.23</v>
      </c>
      <c r="I101" s="31"/>
      <c r="J101" s="31"/>
      <c r="K101" s="35"/>
    </row>
    <row r="102" spans="2:11" x14ac:dyDescent="0.35">
      <c r="B102" s="8" t="s">
        <v>170</v>
      </c>
      <c r="C102" s="57" t="s">
        <v>171</v>
      </c>
      <c r="D102" s="54" t="s">
        <v>172</v>
      </c>
      <c r="E102" s="6" t="s">
        <v>173</v>
      </c>
      <c r="F102" s="19">
        <v>4584</v>
      </c>
      <c r="G102" s="24">
        <v>192.72</v>
      </c>
      <c r="H102" s="24">
        <v>0.23</v>
      </c>
      <c r="I102" s="31"/>
      <c r="J102" s="31"/>
      <c r="K102" s="35"/>
    </row>
    <row r="103" spans="2:11" x14ac:dyDescent="0.35">
      <c r="B103" s="8" t="s">
        <v>2130</v>
      </c>
      <c r="C103" s="57" t="s">
        <v>1291</v>
      </c>
      <c r="D103" s="54" t="s">
        <v>2131</v>
      </c>
      <c r="E103" s="6" t="s">
        <v>43</v>
      </c>
      <c r="F103" s="19">
        <v>298255</v>
      </c>
      <c r="G103" s="24">
        <v>191.12</v>
      </c>
      <c r="H103" s="24">
        <v>0.23</v>
      </c>
      <c r="I103" s="31"/>
      <c r="J103" s="31"/>
      <c r="K103" s="35"/>
    </row>
    <row r="104" spans="2:11" x14ac:dyDescent="0.35">
      <c r="B104" s="8" t="s">
        <v>140</v>
      </c>
      <c r="C104" s="57" t="s">
        <v>141</v>
      </c>
      <c r="D104" s="54" t="s">
        <v>142</v>
      </c>
      <c r="E104" s="6" t="s">
        <v>139</v>
      </c>
      <c r="F104" s="19">
        <v>2377</v>
      </c>
      <c r="G104" s="24">
        <v>176.4</v>
      </c>
      <c r="H104" s="24">
        <v>0.21</v>
      </c>
      <c r="I104" s="31"/>
      <c r="J104" s="31"/>
      <c r="K104" s="35"/>
    </row>
    <row r="105" spans="2:11" x14ac:dyDescent="0.35">
      <c r="B105" s="8" t="s">
        <v>500</v>
      </c>
      <c r="C105" s="57" t="s">
        <v>501</v>
      </c>
      <c r="D105" s="54" t="s">
        <v>502</v>
      </c>
      <c r="E105" s="6" t="s">
        <v>232</v>
      </c>
      <c r="F105" s="19">
        <v>6000</v>
      </c>
      <c r="G105" s="24">
        <v>173.39</v>
      </c>
      <c r="H105" s="24">
        <v>0.21</v>
      </c>
      <c r="I105" s="31"/>
      <c r="J105" s="31"/>
      <c r="K105" s="35"/>
    </row>
    <row r="106" spans="2:11" x14ac:dyDescent="0.35">
      <c r="B106" s="8" t="s">
        <v>315</v>
      </c>
      <c r="C106" s="57" t="s">
        <v>316</v>
      </c>
      <c r="D106" s="54" t="s">
        <v>317</v>
      </c>
      <c r="E106" s="6" t="s">
        <v>120</v>
      </c>
      <c r="F106" s="19">
        <v>4823</v>
      </c>
      <c r="G106" s="24">
        <v>173.17</v>
      </c>
      <c r="H106" s="24">
        <v>0.21</v>
      </c>
      <c r="I106" s="31"/>
      <c r="J106" s="31"/>
      <c r="K106" s="35"/>
    </row>
    <row r="107" spans="2:11" x14ac:dyDescent="0.35">
      <c r="B107" s="8" t="s">
        <v>777</v>
      </c>
      <c r="C107" s="57" t="s">
        <v>778</v>
      </c>
      <c r="D107" s="54" t="s">
        <v>779</v>
      </c>
      <c r="E107" s="6" t="s">
        <v>128</v>
      </c>
      <c r="F107" s="19">
        <v>10340</v>
      </c>
      <c r="G107" s="24">
        <v>171.46</v>
      </c>
      <c r="H107" s="24">
        <v>0.2</v>
      </c>
      <c r="I107" s="31"/>
      <c r="J107" s="31"/>
      <c r="K107" s="35"/>
    </row>
    <row r="108" spans="2:11" x14ac:dyDescent="0.35">
      <c r="B108" s="8" t="s">
        <v>2214</v>
      </c>
      <c r="C108" s="57" t="s">
        <v>1118</v>
      </c>
      <c r="D108" s="54" t="s">
        <v>2215</v>
      </c>
      <c r="E108" s="6" t="s">
        <v>43</v>
      </c>
      <c r="F108" s="19">
        <v>853476</v>
      </c>
      <c r="G108" s="24">
        <v>170.35</v>
      </c>
      <c r="H108" s="24">
        <v>0.2</v>
      </c>
      <c r="I108" s="31"/>
      <c r="J108" s="31"/>
      <c r="K108" s="35"/>
    </row>
    <row r="109" spans="2:11" x14ac:dyDescent="0.35">
      <c r="B109" s="8" t="s">
        <v>1891</v>
      </c>
      <c r="C109" s="57" t="s">
        <v>1177</v>
      </c>
      <c r="D109" s="54" t="s">
        <v>1892</v>
      </c>
      <c r="E109" s="6" t="s">
        <v>85</v>
      </c>
      <c r="F109" s="19">
        <v>43500</v>
      </c>
      <c r="G109" s="24">
        <v>166.65</v>
      </c>
      <c r="H109" s="24">
        <v>0.2</v>
      </c>
      <c r="I109" s="31"/>
      <c r="J109" s="31"/>
      <c r="K109" s="35"/>
    </row>
    <row r="110" spans="2:11" x14ac:dyDescent="0.35">
      <c r="B110" s="8" t="s">
        <v>902</v>
      </c>
      <c r="C110" s="57" t="s">
        <v>903</v>
      </c>
      <c r="D110" s="54" t="s">
        <v>904</v>
      </c>
      <c r="E110" s="6" t="s">
        <v>81</v>
      </c>
      <c r="F110" s="19">
        <v>12672</v>
      </c>
      <c r="G110" s="24">
        <v>160</v>
      </c>
      <c r="H110" s="24">
        <v>0.19</v>
      </c>
      <c r="I110" s="31"/>
      <c r="J110" s="31"/>
      <c r="K110" s="35"/>
    </row>
    <row r="111" spans="2:11" x14ac:dyDescent="0.35">
      <c r="B111" s="8" t="s">
        <v>214</v>
      </c>
      <c r="C111" s="57" t="s">
        <v>215</v>
      </c>
      <c r="D111" s="54" t="s">
        <v>216</v>
      </c>
      <c r="E111" s="6" t="s">
        <v>70</v>
      </c>
      <c r="F111" s="19">
        <v>611</v>
      </c>
      <c r="G111" s="24">
        <v>159.33000000000001</v>
      </c>
      <c r="H111" s="24">
        <v>0.19</v>
      </c>
      <c r="I111" s="31"/>
      <c r="J111" s="31"/>
      <c r="K111" s="35"/>
    </row>
    <row r="112" spans="2:11" x14ac:dyDescent="0.35">
      <c r="B112" s="8" t="s">
        <v>2253</v>
      </c>
      <c r="C112" s="57" t="s">
        <v>2254</v>
      </c>
      <c r="D112" s="54" t="s">
        <v>2255</v>
      </c>
      <c r="E112" s="6" t="s">
        <v>112</v>
      </c>
      <c r="F112" s="19">
        <v>24175</v>
      </c>
      <c r="G112" s="24">
        <v>158.26</v>
      </c>
      <c r="H112" s="24">
        <v>0.19</v>
      </c>
      <c r="I112" s="31"/>
      <c r="J112" s="31"/>
      <c r="K112" s="35"/>
    </row>
    <row r="113" spans="2:11" x14ac:dyDescent="0.35">
      <c r="B113" s="8" t="s">
        <v>2231</v>
      </c>
      <c r="C113" s="57" t="s">
        <v>2232</v>
      </c>
      <c r="D113" s="54" t="s">
        <v>2233</v>
      </c>
      <c r="E113" s="6" t="s">
        <v>199</v>
      </c>
      <c r="F113" s="19">
        <v>12596</v>
      </c>
      <c r="G113" s="24">
        <v>157.85</v>
      </c>
      <c r="H113" s="24">
        <v>0.19</v>
      </c>
      <c r="I113" s="31"/>
      <c r="J113" s="31"/>
      <c r="K113" s="35"/>
    </row>
    <row r="114" spans="2:11" x14ac:dyDescent="0.35">
      <c r="B114" s="8" t="s">
        <v>2174</v>
      </c>
      <c r="C114" s="57" t="s">
        <v>2175</v>
      </c>
      <c r="D114" s="54" t="s">
        <v>2176</v>
      </c>
      <c r="E114" s="6" t="s">
        <v>124</v>
      </c>
      <c r="F114" s="19">
        <v>2139</v>
      </c>
      <c r="G114" s="24">
        <v>156.1</v>
      </c>
      <c r="H114" s="24">
        <v>0.19</v>
      </c>
      <c r="I114" s="31"/>
      <c r="J114" s="31"/>
      <c r="K114" s="35"/>
    </row>
    <row r="115" spans="2:11" x14ac:dyDescent="0.35">
      <c r="B115" s="8" t="s">
        <v>226</v>
      </c>
      <c r="C115" s="57" t="s">
        <v>227</v>
      </c>
      <c r="D115" s="54" t="s">
        <v>228</v>
      </c>
      <c r="E115" s="6" t="s">
        <v>195</v>
      </c>
      <c r="F115" s="19">
        <v>17202</v>
      </c>
      <c r="G115" s="24">
        <v>155.93</v>
      </c>
      <c r="H115" s="24">
        <v>0.19</v>
      </c>
      <c r="I115" s="31"/>
      <c r="J115" s="31"/>
      <c r="K115" s="35"/>
    </row>
    <row r="116" spans="2:11" x14ac:dyDescent="0.35">
      <c r="B116" s="8" t="s">
        <v>2070</v>
      </c>
      <c r="C116" s="57" t="s">
        <v>1262</v>
      </c>
      <c r="D116" s="54" t="s">
        <v>2071</v>
      </c>
      <c r="E116" s="6" t="s">
        <v>43</v>
      </c>
      <c r="F116" s="19">
        <v>152658</v>
      </c>
      <c r="G116" s="24">
        <v>155.72999999999999</v>
      </c>
      <c r="H116" s="24">
        <v>0.19</v>
      </c>
      <c r="I116" s="31"/>
      <c r="J116" s="31"/>
      <c r="K116" s="35"/>
    </row>
    <row r="117" spans="2:11" x14ac:dyDescent="0.35">
      <c r="B117" s="8" t="s">
        <v>401</v>
      </c>
      <c r="C117" s="57" t="s">
        <v>402</v>
      </c>
      <c r="D117" s="54" t="s">
        <v>403</v>
      </c>
      <c r="E117" s="6" t="s">
        <v>146</v>
      </c>
      <c r="F117" s="19">
        <v>23596</v>
      </c>
      <c r="G117" s="24">
        <v>155.54</v>
      </c>
      <c r="H117" s="24">
        <v>0.18</v>
      </c>
      <c r="I117" s="31"/>
      <c r="J117" s="31"/>
      <c r="K117" s="35"/>
    </row>
    <row r="118" spans="2:11" x14ac:dyDescent="0.35">
      <c r="B118" s="8" t="s">
        <v>1904</v>
      </c>
      <c r="C118" s="57" t="s">
        <v>1905</v>
      </c>
      <c r="D118" s="54" t="s">
        <v>1906</v>
      </c>
      <c r="E118" s="6" t="s">
        <v>120</v>
      </c>
      <c r="F118" s="19">
        <v>11546</v>
      </c>
      <c r="G118" s="24">
        <v>153.82</v>
      </c>
      <c r="H118" s="24">
        <v>0.18</v>
      </c>
      <c r="I118" s="31"/>
      <c r="J118" s="31"/>
      <c r="K118" s="35"/>
    </row>
    <row r="119" spans="2:11" x14ac:dyDescent="0.35">
      <c r="B119" s="8" t="s">
        <v>2098</v>
      </c>
      <c r="C119" s="57" t="s">
        <v>2099</v>
      </c>
      <c r="D119" s="54" t="s">
        <v>2100</v>
      </c>
      <c r="E119" s="6" t="s">
        <v>474</v>
      </c>
      <c r="F119" s="19">
        <v>23827</v>
      </c>
      <c r="G119" s="24">
        <v>153.66999999999999</v>
      </c>
      <c r="H119" s="24">
        <v>0.18</v>
      </c>
      <c r="I119" s="31"/>
      <c r="J119" s="31"/>
      <c r="K119" s="35"/>
    </row>
    <row r="120" spans="2:11" x14ac:dyDescent="0.35">
      <c r="B120" s="8" t="s">
        <v>2138</v>
      </c>
      <c r="C120" s="57" t="s">
        <v>2139</v>
      </c>
      <c r="D120" s="54" t="s">
        <v>2140</v>
      </c>
      <c r="E120" s="6" t="s">
        <v>47</v>
      </c>
      <c r="F120" s="19">
        <v>5113</v>
      </c>
      <c r="G120" s="24">
        <v>152.09</v>
      </c>
      <c r="H120" s="24">
        <v>0.18</v>
      </c>
      <c r="I120" s="31"/>
      <c r="J120" s="31"/>
      <c r="K120" s="35"/>
    </row>
    <row r="121" spans="2:11" x14ac:dyDescent="0.35">
      <c r="B121" s="8" t="s">
        <v>166</v>
      </c>
      <c r="C121" s="57" t="s">
        <v>167</v>
      </c>
      <c r="D121" s="54" t="s">
        <v>168</v>
      </c>
      <c r="E121" s="6" t="s">
        <v>169</v>
      </c>
      <c r="F121" s="19">
        <v>64883</v>
      </c>
      <c r="G121" s="24">
        <v>150.58000000000001</v>
      </c>
      <c r="H121" s="24">
        <v>0.18</v>
      </c>
      <c r="I121" s="31"/>
      <c r="J121" s="31"/>
      <c r="K121" s="35"/>
    </row>
    <row r="122" spans="2:11" x14ac:dyDescent="0.35">
      <c r="B122" s="8" t="s">
        <v>1901</v>
      </c>
      <c r="C122" s="57" t="s">
        <v>1902</v>
      </c>
      <c r="D122" s="54" t="s">
        <v>1903</v>
      </c>
      <c r="E122" s="6" t="s">
        <v>441</v>
      </c>
      <c r="F122" s="19">
        <v>3672</v>
      </c>
      <c r="G122" s="24">
        <v>149.29</v>
      </c>
      <c r="H122" s="24">
        <v>0.18</v>
      </c>
      <c r="I122" s="31"/>
      <c r="J122" s="31"/>
      <c r="K122" s="35"/>
    </row>
    <row r="123" spans="2:11" x14ac:dyDescent="0.35">
      <c r="B123" s="8" t="s">
        <v>2109</v>
      </c>
      <c r="C123" s="57" t="s">
        <v>2110</v>
      </c>
      <c r="D123" s="54" t="s">
        <v>2111</v>
      </c>
      <c r="E123" s="6" t="s">
        <v>311</v>
      </c>
      <c r="F123" s="19">
        <v>6578</v>
      </c>
      <c r="G123" s="24">
        <v>148.99</v>
      </c>
      <c r="H123" s="24">
        <v>0.18</v>
      </c>
      <c r="I123" s="31"/>
      <c r="J123" s="31"/>
      <c r="K123" s="35"/>
    </row>
    <row r="124" spans="2:11" x14ac:dyDescent="0.35">
      <c r="B124" s="8" t="s">
        <v>562</v>
      </c>
      <c r="C124" s="57" t="s">
        <v>563</v>
      </c>
      <c r="D124" s="54" t="s">
        <v>564</v>
      </c>
      <c r="E124" s="6" t="s">
        <v>43</v>
      </c>
      <c r="F124" s="19">
        <v>25377</v>
      </c>
      <c r="G124" s="24">
        <v>148.04</v>
      </c>
      <c r="H124" s="24">
        <v>0.18</v>
      </c>
      <c r="I124" s="31"/>
      <c r="J124" s="31"/>
      <c r="K124" s="35"/>
    </row>
    <row r="125" spans="2:11" x14ac:dyDescent="0.35">
      <c r="B125" s="8" t="s">
        <v>2061</v>
      </c>
      <c r="C125" s="57" t="s">
        <v>2062</v>
      </c>
      <c r="D125" s="54" t="s">
        <v>2063</v>
      </c>
      <c r="E125" s="6" t="s">
        <v>139</v>
      </c>
      <c r="F125" s="19">
        <v>58202</v>
      </c>
      <c r="G125" s="24">
        <v>146.13999999999999</v>
      </c>
      <c r="H125" s="24">
        <v>0.17</v>
      </c>
      <c r="I125" s="31"/>
      <c r="J125" s="31"/>
      <c r="K125" s="35"/>
    </row>
    <row r="126" spans="2:11" x14ac:dyDescent="0.35">
      <c r="B126" s="8" t="s">
        <v>1899</v>
      </c>
      <c r="C126" s="57" t="s">
        <v>728</v>
      </c>
      <c r="D126" s="54" t="s">
        <v>1900</v>
      </c>
      <c r="E126" s="6" t="s">
        <v>199</v>
      </c>
      <c r="F126" s="19">
        <v>5238</v>
      </c>
      <c r="G126" s="24">
        <v>145.41</v>
      </c>
      <c r="H126" s="24">
        <v>0.17</v>
      </c>
      <c r="I126" s="31"/>
      <c r="J126" s="31"/>
      <c r="K126" s="35"/>
    </row>
    <row r="127" spans="2:11" x14ac:dyDescent="0.35">
      <c r="B127" s="8" t="s">
        <v>1939</v>
      </c>
      <c r="C127" s="57" t="s">
        <v>1940</v>
      </c>
      <c r="D127" s="54" t="s">
        <v>1941</v>
      </c>
      <c r="E127" s="6" t="s">
        <v>70</v>
      </c>
      <c r="F127" s="19">
        <v>27345</v>
      </c>
      <c r="G127" s="24">
        <v>145.34</v>
      </c>
      <c r="H127" s="24">
        <v>0.17</v>
      </c>
      <c r="I127" s="31"/>
      <c r="J127" s="31"/>
      <c r="K127" s="35"/>
    </row>
    <row r="128" spans="2:11" x14ac:dyDescent="0.35">
      <c r="B128" s="8" t="s">
        <v>1994</v>
      </c>
      <c r="C128" s="57" t="s">
        <v>1995</v>
      </c>
      <c r="D128" s="54" t="s">
        <v>1996</v>
      </c>
      <c r="E128" s="6" t="s">
        <v>173</v>
      </c>
      <c r="F128" s="19">
        <v>2312</v>
      </c>
      <c r="G128" s="24">
        <v>143.01</v>
      </c>
      <c r="H128" s="24">
        <v>0.17</v>
      </c>
      <c r="I128" s="31"/>
      <c r="J128" s="31"/>
      <c r="K128" s="35"/>
    </row>
    <row r="129" spans="2:11" x14ac:dyDescent="0.35">
      <c r="B129" s="8" t="s">
        <v>928</v>
      </c>
      <c r="C129" s="57" t="s">
        <v>929</v>
      </c>
      <c r="D129" s="54" t="s">
        <v>930</v>
      </c>
      <c r="E129" s="6" t="s">
        <v>232</v>
      </c>
      <c r="F129" s="19">
        <v>26748</v>
      </c>
      <c r="G129" s="24">
        <v>141</v>
      </c>
      <c r="H129" s="24">
        <v>0.17</v>
      </c>
      <c r="I129" s="31"/>
      <c r="J129" s="31"/>
      <c r="K129" s="35"/>
    </row>
    <row r="130" spans="2:11" x14ac:dyDescent="0.35">
      <c r="B130" s="8" t="s">
        <v>432</v>
      </c>
      <c r="C130" s="57" t="s">
        <v>433</v>
      </c>
      <c r="D130" s="54" t="s">
        <v>434</v>
      </c>
      <c r="E130" s="6" t="s">
        <v>43</v>
      </c>
      <c r="F130" s="19">
        <v>134248</v>
      </c>
      <c r="G130" s="24">
        <v>140.83000000000001</v>
      </c>
      <c r="H130" s="24">
        <v>0.17</v>
      </c>
      <c r="I130" s="31"/>
      <c r="J130" s="31"/>
      <c r="K130" s="35"/>
    </row>
    <row r="131" spans="2:11" x14ac:dyDescent="0.35">
      <c r="B131" s="8" t="s">
        <v>1882</v>
      </c>
      <c r="C131" s="57" t="s">
        <v>1883</v>
      </c>
      <c r="D131" s="54" t="s">
        <v>1884</v>
      </c>
      <c r="E131" s="6" t="s">
        <v>199</v>
      </c>
      <c r="F131" s="19">
        <v>8439</v>
      </c>
      <c r="G131" s="24">
        <v>139.77000000000001</v>
      </c>
      <c r="H131" s="24">
        <v>0.17</v>
      </c>
      <c r="I131" s="31"/>
      <c r="J131" s="31"/>
      <c r="K131" s="35"/>
    </row>
    <row r="132" spans="2:11" x14ac:dyDescent="0.35">
      <c r="B132" s="8" t="s">
        <v>899</v>
      </c>
      <c r="C132" s="57" t="s">
        <v>900</v>
      </c>
      <c r="D132" s="54" t="s">
        <v>901</v>
      </c>
      <c r="E132" s="6" t="s">
        <v>81</v>
      </c>
      <c r="F132" s="19">
        <v>4189</v>
      </c>
      <c r="G132" s="24">
        <v>139.25</v>
      </c>
      <c r="H132" s="24">
        <v>0.17</v>
      </c>
      <c r="I132" s="31"/>
      <c r="J132" s="31"/>
      <c r="K132" s="35"/>
    </row>
    <row r="133" spans="2:11" x14ac:dyDescent="0.35">
      <c r="B133" s="8" t="s">
        <v>290</v>
      </c>
      <c r="C133" s="57" t="s">
        <v>291</v>
      </c>
      <c r="D133" s="54" t="s">
        <v>292</v>
      </c>
      <c r="E133" s="6" t="s">
        <v>112</v>
      </c>
      <c r="F133" s="19">
        <v>16564</v>
      </c>
      <c r="G133" s="24">
        <v>139.22</v>
      </c>
      <c r="H133" s="24">
        <v>0.17</v>
      </c>
      <c r="I133" s="31"/>
      <c r="J133" s="31"/>
      <c r="K133" s="35"/>
    </row>
    <row r="134" spans="2:11" x14ac:dyDescent="0.35">
      <c r="B134" s="8" t="s">
        <v>2228</v>
      </c>
      <c r="C134" s="57" t="s">
        <v>2229</v>
      </c>
      <c r="D134" s="54" t="s">
        <v>2230</v>
      </c>
      <c r="E134" s="6" t="s">
        <v>840</v>
      </c>
      <c r="F134" s="19">
        <v>15290</v>
      </c>
      <c r="G134" s="24">
        <v>137.88</v>
      </c>
      <c r="H134" s="24">
        <v>0.16</v>
      </c>
      <c r="I134" s="31"/>
      <c r="J134" s="31"/>
      <c r="K134" s="35"/>
    </row>
    <row r="135" spans="2:11" x14ac:dyDescent="0.35">
      <c r="B135" s="8" t="s">
        <v>2203</v>
      </c>
      <c r="C135" s="57" t="s">
        <v>569</v>
      </c>
      <c r="D135" s="54" t="s">
        <v>2204</v>
      </c>
      <c r="E135" s="6" t="s">
        <v>120</v>
      </c>
      <c r="F135" s="19">
        <v>392</v>
      </c>
      <c r="G135" s="24">
        <v>137.07</v>
      </c>
      <c r="H135" s="24">
        <v>0.16</v>
      </c>
      <c r="I135" s="31"/>
      <c r="J135" s="31"/>
      <c r="K135" s="35"/>
    </row>
    <row r="136" spans="2:11" x14ac:dyDescent="0.35">
      <c r="B136" s="8" t="s">
        <v>2244</v>
      </c>
      <c r="C136" s="57" t="s">
        <v>2245</v>
      </c>
      <c r="D136" s="54" t="s">
        <v>2246</v>
      </c>
      <c r="E136" s="6" t="s">
        <v>124</v>
      </c>
      <c r="F136" s="19">
        <v>2929</v>
      </c>
      <c r="G136" s="24">
        <v>136.22999999999999</v>
      </c>
      <c r="H136" s="24">
        <v>0.16</v>
      </c>
      <c r="I136" s="31"/>
      <c r="J136" s="31"/>
      <c r="K136" s="35"/>
    </row>
    <row r="137" spans="2:11" x14ac:dyDescent="0.35">
      <c r="B137" s="8" t="s">
        <v>117</v>
      </c>
      <c r="C137" s="57" t="s">
        <v>118</v>
      </c>
      <c r="D137" s="54" t="s">
        <v>119</v>
      </c>
      <c r="E137" s="6" t="s">
        <v>120</v>
      </c>
      <c r="F137" s="19">
        <v>20282</v>
      </c>
      <c r="G137" s="24">
        <v>136.21</v>
      </c>
      <c r="H137" s="24">
        <v>0.16</v>
      </c>
      <c r="I137" s="31"/>
      <c r="J137" s="31"/>
      <c r="K137" s="35"/>
    </row>
    <row r="138" spans="2:11" x14ac:dyDescent="0.35">
      <c r="B138" s="8" t="s">
        <v>2064</v>
      </c>
      <c r="C138" s="57" t="s">
        <v>2065</v>
      </c>
      <c r="D138" s="54" t="s">
        <v>2066</v>
      </c>
      <c r="E138" s="6" t="s">
        <v>541</v>
      </c>
      <c r="F138" s="19">
        <v>162410</v>
      </c>
      <c r="G138" s="24">
        <v>135.13999999999999</v>
      </c>
      <c r="H138" s="24">
        <v>0.16</v>
      </c>
      <c r="I138" s="31"/>
      <c r="J138" s="31"/>
      <c r="K138" s="35"/>
    </row>
    <row r="139" spans="2:11" x14ac:dyDescent="0.35">
      <c r="B139" s="8" t="s">
        <v>223</v>
      </c>
      <c r="C139" s="57" t="s">
        <v>224</v>
      </c>
      <c r="D139" s="54" t="s">
        <v>225</v>
      </c>
      <c r="E139" s="6" t="s">
        <v>81</v>
      </c>
      <c r="F139" s="19">
        <v>2371</v>
      </c>
      <c r="G139" s="24">
        <v>133.78</v>
      </c>
      <c r="H139" s="24">
        <v>0.16</v>
      </c>
      <c r="I139" s="31"/>
      <c r="J139" s="31"/>
      <c r="K139" s="35"/>
    </row>
    <row r="140" spans="2:11" x14ac:dyDescent="0.35">
      <c r="B140" s="8" t="s">
        <v>2216</v>
      </c>
      <c r="C140" s="57" t="s">
        <v>2217</v>
      </c>
      <c r="D140" s="54" t="s">
        <v>2218</v>
      </c>
      <c r="E140" s="6" t="s">
        <v>173</v>
      </c>
      <c r="F140" s="19">
        <v>8069</v>
      </c>
      <c r="G140" s="24">
        <v>132.29</v>
      </c>
      <c r="H140" s="24">
        <v>0.16</v>
      </c>
      <c r="I140" s="31"/>
      <c r="J140" s="31"/>
      <c r="K140" s="35"/>
    </row>
    <row r="141" spans="2:11" x14ac:dyDescent="0.35">
      <c r="B141" s="8" t="s">
        <v>2144</v>
      </c>
      <c r="C141" s="57" t="s">
        <v>2145</v>
      </c>
      <c r="D141" s="54" t="s">
        <v>2146</v>
      </c>
      <c r="E141" s="6" t="s">
        <v>89</v>
      </c>
      <c r="F141" s="19">
        <v>11182</v>
      </c>
      <c r="G141" s="24">
        <v>126.8</v>
      </c>
      <c r="H141" s="24">
        <v>0.15</v>
      </c>
      <c r="I141" s="31"/>
      <c r="J141" s="31"/>
      <c r="K141" s="35"/>
    </row>
    <row r="142" spans="2:11" x14ac:dyDescent="0.35">
      <c r="B142" s="8" t="s">
        <v>2256</v>
      </c>
      <c r="C142" s="57" t="s">
        <v>2257</v>
      </c>
      <c r="D142" s="54" t="s">
        <v>2258</v>
      </c>
      <c r="E142" s="6" t="s">
        <v>199</v>
      </c>
      <c r="F142" s="19">
        <v>7638</v>
      </c>
      <c r="G142" s="24">
        <v>126.07</v>
      </c>
      <c r="H142" s="24">
        <v>0.15</v>
      </c>
      <c r="I142" s="31"/>
      <c r="J142" s="31"/>
      <c r="K142" s="35"/>
    </row>
    <row r="143" spans="2:11" x14ac:dyDescent="0.35">
      <c r="B143" s="8" t="s">
        <v>2197</v>
      </c>
      <c r="C143" s="57" t="s">
        <v>2198</v>
      </c>
      <c r="D143" s="54" t="s">
        <v>2199</v>
      </c>
      <c r="E143" s="6" t="s">
        <v>47</v>
      </c>
      <c r="F143" s="19">
        <v>1066</v>
      </c>
      <c r="G143" s="24">
        <v>124.68</v>
      </c>
      <c r="H143" s="24">
        <v>0.15</v>
      </c>
      <c r="I143" s="31"/>
      <c r="J143" s="31"/>
      <c r="K143" s="35"/>
    </row>
    <row r="144" spans="2:11" x14ac:dyDescent="0.35">
      <c r="B144" s="8" t="s">
        <v>2211</v>
      </c>
      <c r="C144" s="57" t="s">
        <v>2212</v>
      </c>
      <c r="D144" s="54" t="s">
        <v>2213</v>
      </c>
      <c r="E144" s="6" t="s">
        <v>124</v>
      </c>
      <c r="F144" s="19">
        <v>8195</v>
      </c>
      <c r="G144" s="24">
        <v>124.27</v>
      </c>
      <c r="H144" s="24">
        <v>0.15</v>
      </c>
      <c r="I144" s="31"/>
      <c r="J144" s="31"/>
      <c r="K144" s="35"/>
    </row>
    <row r="145" spans="2:11" x14ac:dyDescent="0.35">
      <c r="B145" s="8" t="s">
        <v>105</v>
      </c>
      <c r="C145" s="57" t="s">
        <v>106</v>
      </c>
      <c r="D145" s="54" t="s">
        <v>107</v>
      </c>
      <c r="E145" s="6" t="s">
        <v>108</v>
      </c>
      <c r="F145" s="19">
        <v>278</v>
      </c>
      <c r="G145" s="24">
        <v>124.11</v>
      </c>
      <c r="H145" s="24">
        <v>0.15</v>
      </c>
      <c r="I145" s="31"/>
      <c r="J145" s="31"/>
      <c r="K145" s="35"/>
    </row>
    <row r="146" spans="2:11" x14ac:dyDescent="0.35">
      <c r="B146" s="8" t="s">
        <v>398</v>
      </c>
      <c r="C146" s="57" t="s">
        <v>399</v>
      </c>
      <c r="D146" s="54" t="s">
        <v>400</v>
      </c>
      <c r="E146" s="6" t="s">
        <v>89</v>
      </c>
      <c r="F146" s="19">
        <v>17589</v>
      </c>
      <c r="G146" s="24">
        <v>123.06</v>
      </c>
      <c r="H146" s="24">
        <v>0.15</v>
      </c>
      <c r="I146" s="31"/>
      <c r="J146" s="31"/>
      <c r="K146" s="35"/>
    </row>
    <row r="147" spans="2:11" x14ac:dyDescent="0.35">
      <c r="B147" s="8" t="s">
        <v>1875</v>
      </c>
      <c r="C147" s="57" t="s">
        <v>1075</v>
      </c>
      <c r="D147" s="54" t="s">
        <v>1876</v>
      </c>
      <c r="E147" s="6" t="s">
        <v>116</v>
      </c>
      <c r="F147" s="19">
        <v>3092</v>
      </c>
      <c r="G147" s="24">
        <v>122.7</v>
      </c>
      <c r="H147" s="24">
        <v>0.15</v>
      </c>
      <c r="I147" s="31"/>
      <c r="J147" s="31"/>
      <c r="K147" s="35"/>
    </row>
    <row r="148" spans="2:11" x14ac:dyDescent="0.35">
      <c r="B148" s="8" t="s">
        <v>1936</v>
      </c>
      <c r="C148" s="57" t="s">
        <v>1937</v>
      </c>
      <c r="D148" s="54" t="s">
        <v>1938</v>
      </c>
      <c r="E148" s="6" t="s">
        <v>410</v>
      </c>
      <c r="F148" s="19">
        <v>24695</v>
      </c>
      <c r="G148" s="24">
        <v>121.15</v>
      </c>
      <c r="H148" s="24">
        <v>0.14000000000000001</v>
      </c>
      <c r="I148" s="31"/>
      <c r="J148" s="31"/>
      <c r="K148" s="35"/>
    </row>
    <row r="149" spans="2:11" x14ac:dyDescent="0.35">
      <c r="B149" s="8" t="s">
        <v>2695</v>
      </c>
      <c r="C149" s="57" t="s">
        <v>1353</v>
      </c>
      <c r="D149" s="54" t="s">
        <v>2696</v>
      </c>
      <c r="E149" s="6" t="s">
        <v>116</v>
      </c>
      <c r="F149" s="19">
        <v>80917</v>
      </c>
      <c r="G149" s="24">
        <v>120.84</v>
      </c>
      <c r="H149" s="24">
        <v>0.14000000000000001</v>
      </c>
      <c r="I149" s="31"/>
      <c r="J149" s="31"/>
      <c r="K149" s="35"/>
    </row>
    <row r="150" spans="2:11" x14ac:dyDescent="0.35">
      <c r="B150" s="8" t="s">
        <v>949</v>
      </c>
      <c r="C150" s="57" t="s">
        <v>950</v>
      </c>
      <c r="D150" s="54" t="s">
        <v>951</v>
      </c>
      <c r="E150" s="6" t="s">
        <v>952</v>
      </c>
      <c r="F150" s="19">
        <v>52170</v>
      </c>
      <c r="G150" s="24">
        <v>120.03</v>
      </c>
      <c r="H150" s="24">
        <v>0.14000000000000001</v>
      </c>
      <c r="I150" s="31"/>
      <c r="J150" s="31"/>
      <c r="K150" s="35"/>
    </row>
    <row r="151" spans="2:11" x14ac:dyDescent="0.35">
      <c r="B151" s="8" t="s">
        <v>2090</v>
      </c>
      <c r="C151" s="57" t="s">
        <v>2091</v>
      </c>
      <c r="D151" s="54" t="s">
        <v>2092</v>
      </c>
      <c r="E151" s="6" t="s">
        <v>128</v>
      </c>
      <c r="F151" s="19">
        <v>29155</v>
      </c>
      <c r="G151" s="24">
        <v>119.45</v>
      </c>
      <c r="H151" s="24">
        <v>0.14000000000000001</v>
      </c>
      <c r="I151" s="31"/>
      <c r="J151" s="31"/>
      <c r="K151" s="35"/>
    </row>
    <row r="152" spans="2:11" x14ac:dyDescent="0.35">
      <c r="B152" s="8" t="s">
        <v>523</v>
      </c>
      <c r="C152" s="57" t="s">
        <v>524</v>
      </c>
      <c r="D152" s="54" t="s">
        <v>525</v>
      </c>
      <c r="E152" s="6" t="s">
        <v>311</v>
      </c>
      <c r="F152" s="19">
        <v>1101</v>
      </c>
      <c r="G152" s="24">
        <v>117.6</v>
      </c>
      <c r="H152" s="24">
        <v>0.14000000000000001</v>
      </c>
      <c r="I152" s="31"/>
      <c r="J152" s="31"/>
      <c r="K152" s="35"/>
    </row>
    <row r="153" spans="2:11" x14ac:dyDescent="0.35">
      <c r="B153" s="8" t="s">
        <v>968</v>
      </c>
      <c r="C153" s="57" t="s">
        <v>969</v>
      </c>
      <c r="D153" s="54" t="s">
        <v>970</v>
      </c>
      <c r="E153" s="6" t="s">
        <v>112</v>
      </c>
      <c r="F153" s="19">
        <v>142623</v>
      </c>
      <c r="G153" s="24">
        <v>116.15</v>
      </c>
      <c r="H153" s="24">
        <v>0.14000000000000001</v>
      </c>
      <c r="I153" s="31"/>
      <c r="J153" s="31"/>
      <c r="K153" s="35"/>
    </row>
    <row r="154" spans="2:11" x14ac:dyDescent="0.35">
      <c r="B154" s="8" t="s">
        <v>529</v>
      </c>
      <c r="C154" s="57" t="s">
        <v>530</v>
      </c>
      <c r="D154" s="54" t="s">
        <v>531</v>
      </c>
      <c r="E154" s="6" t="s">
        <v>120</v>
      </c>
      <c r="F154" s="19">
        <v>92</v>
      </c>
      <c r="G154" s="24">
        <v>115.23</v>
      </c>
      <c r="H154" s="24">
        <v>0.14000000000000001</v>
      </c>
      <c r="I154" s="31"/>
      <c r="J154" s="31"/>
      <c r="K154" s="35"/>
    </row>
    <row r="155" spans="2:11" x14ac:dyDescent="0.35">
      <c r="B155" s="8" t="s">
        <v>271</v>
      </c>
      <c r="C155" s="57" t="s">
        <v>272</v>
      </c>
      <c r="D155" s="54" t="s">
        <v>273</v>
      </c>
      <c r="E155" s="6" t="s">
        <v>112</v>
      </c>
      <c r="F155" s="19">
        <v>7571</v>
      </c>
      <c r="G155" s="24">
        <v>114.38</v>
      </c>
      <c r="H155" s="24">
        <v>0.14000000000000001</v>
      </c>
      <c r="I155" s="31"/>
      <c r="J155" s="31"/>
      <c r="K155" s="35"/>
    </row>
    <row r="156" spans="2:11" x14ac:dyDescent="0.35">
      <c r="B156" s="8" t="s">
        <v>414</v>
      </c>
      <c r="C156" s="57" t="s">
        <v>415</v>
      </c>
      <c r="D156" s="54" t="s">
        <v>416</v>
      </c>
      <c r="E156" s="6" t="s">
        <v>343</v>
      </c>
      <c r="F156" s="19">
        <v>33944</v>
      </c>
      <c r="G156" s="24">
        <v>113.07</v>
      </c>
      <c r="H156" s="24">
        <v>0.13</v>
      </c>
      <c r="I156" s="31"/>
      <c r="J156" s="31"/>
      <c r="K156" s="35"/>
    </row>
    <row r="157" spans="2:11" x14ac:dyDescent="0.35">
      <c r="B157" s="8" t="s">
        <v>3757</v>
      </c>
      <c r="C157" s="57" t="s">
        <v>3758</v>
      </c>
      <c r="D157" s="54" t="s">
        <v>3759</v>
      </c>
      <c r="E157" s="6" t="s">
        <v>57</v>
      </c>
      <c r="F157" s="19">
        <v>25718</v>
      </c>
      <c r="G157" s="24">
        <v>112.09</v>
      </c>
      <c r="H157" s="24">
        <v>0.13</v>
      </c>
      <c r="I157" s="31"/>
      <c r="J157" s="31"/>
      <c r="K157" s="35"/>
    </row>
    <row r="158" spans="2:11" x14ac:dyDescent="0.35">
      <c r="B158" s="8" t="s">
        <v>147</v>
      </c>
      <c r="C158" s="57" t="s">
        <v>148</v>
      </c>
      <c r="D158" s="54" t="s">
        <v>149</v>
      </c>
      <c r="E158" s="6" t="s">
        <v>150</v>
      </c>
      <c r="F158" s="19">
        <v>17290</v>
      </c>
      <c r="G158" s="24">
        <v>111.44</v>
      </c>
      <c r="H158" s="24">
        <v>0.13</v>
      </c>
      <c r="I158" s="31"/>
      <c r="J158" s="31"/>
      <c r="K158" s="35"/>
    </row>
    <row r="159" spans="2:11" x14ac:dyDescent="0.35">
      <c r="B159" s="8" t="s">
        <v>2103</v>
      </c>
      <c r="C159" s="57" t="s">
        <v>2104</v>
      </c>
      <c r="D159" s="54" t="s">
        <v>2105</v>
      </c>
      <c r="E159" s="6" t="s">
        <v>150</v>
      </c>
      <c r="F159" s="19">
        <v>13658</v>
      </c>
      <c r="G159" s="24">
        <v>111.44</v>
      </c>
      <c r="H159" s="24">
        <v>0.13</v>
      </c>
      <c r="I159" s="31"/>
      <c r="J159" s="31"/>
      <c r="K159" s="35"/>
    </row>
    <row r="160" spans="2:11" x14ac:dyDescent="0.35">
      <c r="B160" s="8" t="s">
        <v>2067</v>
      </c>
      <c r="C160" s="57" t="s">
        <v>2068</v>
      </c>
      <c r="D160" s="54" t="s">
        <v>2069</v>
      </c>
      <c r="E160" s="6" t="s">
        <v>441</v>
      </c>
      <c r="F160" s="19">
        <v>20392</v>
      </c>
      <c r="G160" s="24">
        <v>111.14</v>
      </c>
      <c r="H160" s="24">
        <v>0.13</v>
      </c>
      <c r="I160" s="31"/>
      <c r="J160" s="31"/>
      <c r="K160" s="35"/>
    </row>
    <row r="161" spans="2:11" x14ac:dyDescent="0.35">
      <c r="B161" s="8" t="s">
        <v>3760</v>
      </c>
      <c r="C161" s="57" t="s">
        <v>3761</v>
      </c>
      <c r="D161" s="54" t="s">
        <v>3762</v>
      </c>
      <c r="E161" s="6" t="s">
        <v>124</v>
      </c>
      <c r="F161" s="19">
        <v>2552</v>
      </c>
      <c r="G161" s="24">
        <v>110.07</v>
      </c>
      <c r="H161" s="24">
        <v>0.13</v>
      </c>
      <c r="I161" s="31"/>
      <c r="J161" s="31"/>
      <c r="K161" s="35"/>
    </row>
    <row r="162" spans="2:11" x14ac:dyDescent="0.35">
      <c r="B162" s="8" t="s">
        <v>2127</v>
      </c>
      <c r="C162" s="57" t="s">
        <v>2128</v>
      </c>
      <c r="D162" s="54" t="s">
        <v>2129</v>
      </c>
      <c r="E162" s="6" t="s">
        <v>81</v>
      </c>
      <c r="F162" s="19">
        <v>11338</v>
      </c>
      <c r="G162" s="24">
        <v>109.52</v>
      </c>
      <c r="H162" s="24">
        <v>0.13</v>
      </c>
      <c r="I162" s="31"/>
      <c r="J162" s="31"/>
      <c r="K162" s="35"/>
    </row>
    <row r="163" spans="2:11" x14ac:dyDescent="0.35">
      <c r="B163" s="8" t="s">
        <v>356</v>
      </c>
      <c r="C163" s="57" t="s">
        <v>357</v>
      </c>
      <c r="D163" s="54" t="s">
        <v>358</v>
      </c>
      <c r="E163" s="6" t="s">
        <v>81</v>
      </c>
      <c r="F163" s="19">
        <v>4273</v>
      </c>
      <c r="G163" s="24">
        <v>109.44</v>
      </c>
      <c r="H163" s="24">
        <v>0.13</v>
      </c>
      <c r="I163" s="31"/>
      <c r="J163" s="31"/>
      <c r="K163" s="35"/>
    </row>
    <row r="164" spans="2:11" x14ac:dyDescent="0.35">
      <c r="B164" s="8" t="s">
        <v>274</v>
      </c>
      <c r="C164" s="57" t="s">
        <v>275</v>
      </c>
      <c r="D164" s="54" t="s">
        <v>276</v>
      </c>
      <c r="E164" s="6" t="s">
        <v>128</v>
      </c>
      <c r="F164" s="19">
        <v>5874</v>
      </c>
      <c r="G164" s="24">
        <v>108.85</v>
      </c>
      <c r="H164" s="24">
        <v>0.13</v>
      </c>
      <c r="I164" s="31"/>
      <c r="J164" s="31"/>
      <c r="K164" s="35"/>
    </row>
    <row r="165" spans="2:11" x14ac:dyDescent="0.35">
      <c r="B165" s="8" t="s">
        <v>1888</v>
      </c>
      <c r="C165" s="57" t="s">
        <v>1889</v>
      </c>
      <c r="D165" s="54" t="s">
        <v>1890</v>
      </c>
      <c r="E165" s="6" t="s">
        <v>199</v>
      </c>
      <c r="F165" s="19">
        <v>5325</v>
      </c>
      <c r="G165" s="24">
        <v>106.89</v>
      </c>
      <c r="H165" s="24">
        <v>0.13</v>
      </c>
      <c r="I165" s="31"/>
      <c r="J165" s="31"/>
      <c r="K165" s="35"/>
    </row>
    <row r="166" spans="2:11" x14ac:dyDescent="0.35">
      <c r="B166" s="8" t="s">
        <v>2234</v>
      </c>
      <c r="C166" s="57" t="s">
        <v>2235</v>
      </c>
      <c r="D166" s="54" t="s">
        <v>2236</v>
      </c>
      <c r="E166" s="6" t="s">
        <v>173</v>
      </c>
      <c r="F166" s="19">
        <v>2167</v>
      </c>
      <c r="G166" s="24">
        <v>106.8</v>
      </c>
      <c r="H166" s="24">
        <v>0.13</v>
      </c>
      <c r="I166" s="31"/>
      <c r="J166" s="31"/>
      <c r="K166" s="35"/>
    </row>
    <row r="167" spans="2:11" x14ac:dyDescent="0.35">
      <c r="B167" s="8" t="s">
        <v>2209</v>
      </c>
      <c r="C167" s="57" t="s">
        <v>1265</v>
      </c>
      <c r="D167" s="54" t="s">
        <v>2210</v>
      </c>
      <c r="E167" s="6" t="s">
        <v>43</v>
      </c>
      <c r="F167" s="19">
        <v>87492</v>
      </c>
      <c r="G167" s="24">
        <v>106.41</v>
      </c>
      <c r="H167" s="24">
        <v>0.13</v>
      </c>
      <c r="I167" s="31"/>
      <c r="J167" s="31"/>
      <c r="K167" s="35"/>
    </row>
    <row r="168" spans="2:11" x14ac:dyDescent="0.35">
      <c r="B168" s="8" t="s">
        <v>132</v>
      </c>
      <c r="C168" s="57" t="s">
        <v>133</v>
      </c>
      <c r="D168" s="54" t="s">
        <v>134</v>
      </c>
      <c r="E168" s="6" t="s">
        <v>135</v>
      </c>
      <c r="F168" s="19">
        <v>61628</v>
      </c>
      <c r="G168" s="24">
        <v>106.04</v>
      </c>
      <c r="H168" s="24">
        <v>0.13</v>
      </c>
      <c r="I168" s="31"/>
      <c r="J168" s="31"/>
      <c r="K168" s="35"/>
    </row>
    <row r="169" spans="2:11" x14ac:dyDescent="0.35">
      <c r="B169" s="8" t="s">
        <v>3763</v>
      </c>
      <c r="C169" s="57" t="s">
        <v>3764</v>
      </c>
      <c r="D169" s="54" t="s">
        <v>3765</v>
      </c>
      <c r="E169" s="6" t="s">
        <v>47</v>
      </c>
      <c r="F169" s="19">
        <v>1569</v>
      </c>
      <c r="G169" s="24">
        <v>104.66</v>
      </c>
      <c r="H169" s="24">
        <v>0.12</v>
      </c>
      <c r="I169" s="31"/>
      <c r="J169" s="31"/>
      <c r="K169" s="35"/>
    </row>
    <row r="170" spans="2:11" x14ac:dyDescent="0.35">
      <c r="B170" s="8" t="s">
        <v>2188</v>
      </c>
      <c r="C170" s="57" t="s">
        <v>2189</v>
      </c>
      <c r="D170" s="54" t="s">
        <v>2190</v>
      </c>
      <c r="E170" s="6" t="s">
        <v>81</v>
      </c>
      <c r="F170" s="19">
        <v>6819</v>
      </c>
      <c r="G170" s="24">
        <v>104.24</v>
      </c>
      <c r="H170" s="24">
        <v>0.12</v>
      </c>
      <c r="I170" s="31"/>
      <c r="J170" s="31"/>
      <c r="K170" s="35"/>
    </row>
    <row r="171" spans="2:11" x14ac:dyDescent="0.35">
      <c r="B171" s="8" t="s">
        <v>2093</v>
      </c>
      <c r="C171" s="57" t="s">
        <v>2094</v>
      </c>
      <c r="D171" s="54" t="s">
        <v>2095</v>
      </c>
      <c r="E171" s="6" t="s">
        <v>197</v>
      </c>
      <c r="F171" s="19">
        <v>12473</v>
      </c>
      <c r="G171" s="24">
        <v>103.32</v>
      </c>
      <c r="H171" s="24">
        <v>0.12</v>
      </c>
      <c r="I171" s="31"/>
      <c r="J171" s="31"/>
      <c r="K171" s="35"/>
    </row>
    <row r="172" spans="2:11" x14ac:dyDescent="0.35">
      <c r="B172" s="8" t="s">
        <v>2247</v>
      </c>
      <c r="C172" s="57" t="s">
        <v>2248</v>
      </c>
      <c r="D172" s="54" t="s">
        <v>2249</v>
      </c>
      <c r="E172" s="6" t="s">
        <v>128</v>
      </c>
      <c r="F172" s="19">
        <v>14154</v>
      </c>
      <c r="G172" s="24">
        <v>102.54</v>
      </c>
      <c r="H172" s="24">
        <v>0.12</v>
      </c>
      <c r="I172" s="31"/>
      <c r="J172" s="31"/>
      <c r="K172" s="35"/>
    </row>
    <row r="173" spans="2:11" x14ac:dyDescent="0.35">
      <c r="B173" s="8" t="s">
        <v>2225</v>
      </c>
      <c r="C173" s="57" t="s">
        <v>2226</v>
      </c>
      <c r="D173" s="54" t="s">
        <v>2227</v>
      </c>
      <c r="E173" s="6" t="s">
        <v>343</v>
      </c>
      <c r="F173" s="19">
        <v>12544</v>
      </c>
      <c r="G173" s="24">
        <v>101.9</v>
      </c>
      <c r="H173" s="24">
        <v>0.12</v>
      </c>
      <c r="I173" s="31"/>
      <c r="J173" s="31"/>
      <c r="K173" s="35"/>
    </row>
    <row r="174" spans="2:11" x14ac:dyDescent="0.35">
      <c r="B174" s="8" t="s">
        <v>258</v>
      </c>
      <c r="C174" s="57" t="s">
        <v>259</v>
      </c>
      <c r="D174" s="54" t="s">
        <v>260</v>
      </c>
      <c r="E174" s="6" t="s">
        <v>81</v>
      </c>
      <c r="F174" s="19">
        <v>17829</v>
      </c>
      <c r="G174" s="24">
        <v>101.12</v>
      </c>
      <c r="H174" s="24">
        <v>0.12</v>
      </c>
      <c r="I174" s="31"/>
      <c r="J174" s="31"/>
      <c r="K174" s="35"/>
    </row>
    <row r="175" spans="2:11" x14ac:dyDescent="0.35">
      <c r="B175" s="8" t="s">
        <v>353</v>
      </c>
      <c r="C175" s="57" t="s">
        <v>354</v>
      </c>
      <c r="D175" s="54" t="s">
        <v>355</v>
      </c>
      <c r="E175" s="6" t="s">
        <v>120</v>
      </c>
      <c r="F175" s="19">
        <v>3633</v>
      </c>
      <c r="G175" s="24">
        <v>101</v>
      </c>
      <c r="H175" s="24">
        <v>0.12</v>
      </c>
      <c r="I175" s="31"/>
      <c r="J175" s="31"/>
      <c r="K175" s="35"/>
    </row>
    <row r="176" spans="2:11" x14ac:dyDescent="0.35">
      <c r="B176" s="8" t="s">
        <v>3766</v>
      </c>
      <c r="C176" s="57" t="s">
        <v>3767</v>
      </c>
      <c r="D176" s="54" t="s">
        <v>3768</v>
      </c>
      <c r="E176" s="6" t="s">
        <v>47</v>
      </c>
      <c r="F176" s="19">
        <v>7379</v>
      </c>
      <c r="G176" s="24">
        <v>101</v>
      </c>
      <c r="H176" s="24">
        <v>0.12</v>
      </c>
      <c r="I176" s="31"/>
      <c r="J176" s="31"/>
      <c r="K176" s="35"/>
    </row>
    <row r="177" spans="2:11" x14ac:dyDescent="0.35">
      <c r="B177" s="8" t="s">
        <v>350</v>
      </c>
      <c r="C177" s="57" t="s">
        <v>351</v>
      </c>
      <c r="D177" s="54" t="s">
        <v>352</v>
      </c>
      <c r="E177" s="6" t="s">
        <v>195</v>
      </c>
      <c r="F177" s="19">
        <v>14773</v>
      </c>
      <c r="G177" s="24">
        <v>100.93</v>
      </c>
      <c r="H177" s="24">
        <v>0.12</v>
      </c>
      <c r="I177" s="31"/>
      <c r="J177" s="31"/>
      <c r="K177" s="35"/>
    </row>
    <row r="178" spans="2:11" x14ac:dyDescent="0.35">
      <c r="B178" s="8" t="s">
        <v>565</v>
      </c>
      <c r="C178" s="57" t="s">
        <v>566</v>
      </c>
      <c r="D178" s="54" t="s">
        <v>567</v>
      </c>
      <c r="E178" s="6" t="s">
        <v>124</v>
      </c>
      <c r="F178" s="19">
        <v>5598</v>
      </c>
      <c r="G178" s="24">
        <v>100.23</v>
      </c>
      <c r="H178" s="24">
        <v>0.12</v>
      </c>
      <c r="I178" s="31"/>
      <c r="J178" s="31"/>
      <c r="K178" s="35"/>
    </row>
    <row r="179" spans="2:11" x14ac:dyDescent="0.35">
      <c r="B179" s="8" t="s">
        <v>435</v>
      </c>
      <c r="C179" s="57" t="s">
        <v>436</v>
      </c>
      <c r="D179" s="54" t="s">
        <v>437</v>
      </c>
      <c r="E179" s="6" t="s">
        <v>89</v>
      </c>
      <c r="F179" s="19">
        <v>10051</v>
      </c>
      <c r="G179" s="24">
        <v>99.05</v>
      </c>
      <c r="H179" s="24">
        <v>0.12</v>
      </c>
      <c r="I179" s="31"/>
      <c r="J179" s="31"/>
      <c r="K179" s="35"/>
    </row>
    <row r="180" spans="2:11" x14ac:dyDescent="0.35">
      <c r="B180" s="8" t="s">
        <v>208</v>
      </c>
      <c r="C180" s="57" t="s">
        <v>209</v>
      </c>
      <c r="D180" s="54" t="s">
        <v>210</v>
      </c>
      <c r="E180" s="6" t="s">
        <v>100</v>
      </c>
      <c r="F180" s="19">
        <v>40607</v>
      </c>
      <c r="G180" s="24">
        <v>98.33</v>
      </c>
      <c r="H180" s="24">
        <v>0.12</v>
      </c>
      <c r="I180" s="31"/>
      <c r="J180" s="31"/>
      <c r="K180" s="35"/>
    </row>
    <row r="181" spans="2:11" x14ac:dyDescent="0.35">
      <c r="B181" s="8" t="s">
        <v>3856</v>
      </c>
      <c r="C181" s="57" t="s">
        <v>3857</v>
      </c>
      <c r="D181" s="54" t="s">
        <v>3858</v>
      </c>
      <c r="E181" s="6" t="s">
        <v>173</v>
      </c>
      <c r="F181" s="19">
        <v>8798</v>
      </c>
      <c r="G181" s="24">
        <v>98.1</v>
      </c>
      <c r="H181" s="24">
        <v>0.12</v>
      </c>
      <c r="I181" s="31"/>
      <c r="J181" s="31"/>
      <c r="K181" s="35"/>
    </row>
    <row r="182" spans="2:11" x14ac:dyDescent="0.35">
      <c r="B182" s="8" t="s">
        <v>2560</v>
      </c>
      <c r="C182" s="57" t="s">
        <v>2561</v>
      </c>
      <c r="D182" s="54" t="s">
        <v>2562</v>
      </c>
      <c r="E182" s="6" t="s">
        <v>116</v>
      </c>
      <c r="F182" s="19">
        <v>13548</v>
      </c>
      <c r="G182" s="24">
        <v>94.92</v>
      </c>
      <c r="H182" s="24">
        <v>0.11</v>
      </c>
      <c r="I182" s="31"/>
      <c r="J182" s="31"/>
      <c r="K182" s="35"/>
    </row>
    <row r="183" spans="2:11" x14ac:dyDescent="0.35">
      <c r="B183" s="8" t="s">
        <v>940</v>
      </c>
      <c r="C183" s="57" t="s">
        <v>941</v>
      </c>
      <c r="D183" s="54" t="s">
        <v>942</v>
      </c>
      <c r="E183" s="6" t="s">
        <v>441</v>
      </c>
      <c r="F183" s="19">
        <v>5301</v>
      </c>
      <c r="G183" s="24">
        <v>94.83</v>
      </c>
      <c r="H183" s="24">
        <v>0.11</v>
      </c>
      <c r="I183" s="31"/>
      <c r="J183" s="31"/>
      <c r="K183" s="35"/>
    </row>
    <row r="184" spans="2:11" x14ac:dyDescent="0.35">
      <c r="B184" s="8" t="s">
        <v>2206</v>
      </c>
      <c r="C184" s="57" t="s">
        <v>2207</v>
      </c>
      <c r="D184" s="54" t="s">
        <v>2208</v>
      </c>
      <c r="E184" s="6" t="s">
        <v>81</v>
      </c>
      <c r="F184" s="19">
        <v>6147</v>
      </c>
      <c r="G184" s="24">
        <v>94.82</v>
      </c>
      <c r="H184" s="24">
        <v>0.11</v>
      </c>
      <c r="I184" s="31"/>
      <c r="J184" s="31"/>
      <c r="K184" s="35"/>
    </row>
    <row r="185" spans="2:11" x14ac:dyDescent="0.35">
      <c r="B185" s="8" t="s">
        <v>2081</v>
      </c>
      <c r="C185" s="57" t="s">
        <v>2082</v>
      </c>
      <c r="D185" s="54" t="s">
        <v>2083</v>
      </c>
      <c r="E185" s="6" t="s">
        <v>120</v>
      </c>
      <c r="F185" s="19">
        <v>20619</v>
      </c>
      <c r="G185" s="24">
        <v>93.32</v>
      </c>
      <c r="H185" s="24">
        <v>0.11</v>
      </c>
      <c r="I185" s="31"/>
      <c r="J185" s="31"/>
      <c r="K185" s="35"/>
    </row>
    <row r="186" spans="2:11" x14ac:dyDescent="0.35">
      <c r="B186" s="8" t="s">
        <v>2101</v>
      </c>
      <c r="C186" s="57" t="s">
        <v>598</v>
      </c>
      <c r="D186" s="54" t="s">
        <v>2102</v>
      </c>
      <c r="E186" s="6" t="s">
        <v>239</v>
      </c>
      <c r="F186" s="19">
        <v>5314</v>
      </c>
      <c r="G186" s="24">
        <v>93.27</v>
      </c>
      <c r="H186" s="24">
        <v>0.11</v>
      </c>
      <c r="I186" s="31"/>
      <c r="J186" s="31"/>
      <c r="K186" s="35"/>
    </row>
    <row r="187" spans="2:11" x14ac:dyDescent="0.35">
      <c r="B187" s="8" t="s">
        <v>217</v>
      </c>
      <c r="C187" s="57" t="s">
        <v>218</v>
      </c>
      <c r="D187" s="54" t="s">
        <v>219</v>
      </c>
      <c r="E187" s="6" t="s">
        <v>116</v>
      </c>
      <c r="F187" s="19">
        <v>4856</v>
      </c>
      <c r="G187" s="24">
        <v>93.09</v>
      </c>
      <c r="H187" s="24">
        <v>0.11</v>
      </c>
      <c r="I187" s="31"/>
      <c r="J187" s="31"/>
      <c r="K187" s="35"/>
    </row>
    <row r="188" spans="2:11" x14ac:dyDescent="0.35">
      <c r="B188" s="8" t="s">
        <v>2009</v>
      </c>
      <c r="C188" s="57" t="s">
        <v>1282</v>
      </c>
      <c r="D188" s="54" t="s">
        <v>2010</v>
      </c>
      <c r="E188" s="6" t="s">
        <v>43</v>
      </c>
      <c r="F188" s="19">
        <v>16000</v>
      </c>
      <c r="G188" s="24">
        <v>91.89</v>
      </c>
      <c r="H188" s="24">
        <v>0.11</v>
      </c>
      <c r="I188" s="31"/>
      <c r="J188" s="31"/>
      <c r="K188" s="35"/>
    </row>
    <row r="189" spans="2:11" x14ac:dyDescent="0.35">
      <c r="B189" s="8" t="s">
        <v>2072</v>
      </c>
      <c r="C189" s="57" t="s">
        <v>2073</v>
      </c>
      <c r="D189" s="54" t="s">
        <v>2074</v>
      </c>
      <c r="E189" s="6" t="s">
        <v>239</v>
      </c>
      <c r="F189" s="19">
        <v>1068672</v>
      </c>
      <c r="G189" s="24">
        <v>89.34</v>
      </c>
      <c r="H189" s="24">
        <v>0.11</v>
      </c>
      <c r="I189" s="31"/>
      <c r="J189" s="31"/>
      <c r="K189" s="35"/>
    </row>
    <row r="190" spans="2:11" x14ac:dyDescent="0.35">
      <c r="B190" s="8" t="s">
        <v>2096</v>
      </c>
      <c r="C190" s="57" t="s">
        <v>605</v>
      </c>
      <c r="D190" s="54" t="s">
        <v>2097</v>
      </c>
      <c r="E190" s="6" t="s">
        <v>116</v>
      </c>
      <c r="F190" s="19">
        <v>13616</v>
      </c>
      <c r="G190" s="24">
        <v>86.98</v>
      </c>
      <c r="H190" s="24">
        <v>0.1</v>
      </c>
      <c r="I190" s="31"/>
      <c r="J190" s="31"/>
      <c r="K190" s="35"/>
    </row>
    <row r="191" spans="2:11" x14ac:dyDescent="0.35">
      <c r="B191" s="8" t="s">
        <v>3859</v>
      </c>
      <c r="C191" s="57" t="s">
        <v>3860</v>
      </c>
      <c r="D191" s="54" t="s">
        <v>3861</v>
      </c>
      <c r="E191" s="6" t="s">
        <v>267</v>
      </c>
      <c r="F191" s="19">
        <v>3531</v>
      </c>
      <c r="G191" s="24">
        <v>86.79</v>
      </c>
      <c r="H191" s="24">
        <v>0.1</v>
      </c>
      <c r="I191" s="31"/>
      <c r="J191" s="31"/>
      <c r="K191" s="35"/>
    </row>
    <row r="192" spans="2:11" x14ac:dyDescent="0.35">
      <c r="B192" s="8" t="s">
        <v>240</v>
      </c>
      <c r="C192" s="57" t="s">
        <v>241</v>
      </c>
      <c r="D192" s="54" t="s">
        <v>242</v>
      </c>
      <c r="E192" s="6" t="s">
        <v>120</v>
      </c>
      <c r="F192" s="19">
        <v>8099</v>
      </c>
      <c r="G192" s="24">
        <v>85.14</v>
      </c>
      <c r="H192" s="24">
        <v>0.1</v>
      </c>
      <c r="I192" s="31"/>
      <c r="J192" s="31"/>
      <c r="K192" s="35"/>
    </row>
    <row r="193" spans="2:11" x14ac:dyDescent="0.35">
      <c r="B193" s="8" t="s">
        <v>3769</v>
      </c>
      <c r="C193" s="57" t="s">
        <v>3770</v>
      </c>
      <c r="D193" s="54" t="s">
        <v>3771</v>
      </c>
      <c r="E193" s="6" t="s">
        <v>311</v>
      </c>
      <c r="F193" s="19">
        <v>3119</v>
      </c>
      <c r="G193" s="24">
        <v>85.06</v>
      </c>
      <c r="H193" s="24">
        <v>0.1</v>
      </c>
      <c r="I193" s="31"/>
      <c r="J193" s="31"/>
      <c r="K193" s="35"/>
    </row>
    <row r="194" spans="2:11" x14ac:dyDescent="0.35">
      <c r="B194" s="8" t="s">
        <v>2583</v>
      </c>
      <c r="C194" s="57" t="s">
        <v>2584</v>
      </c>
      <c r="D194" s="54" t="s">
        <v>2585</v>
      </c>
      <c r="E194" s="6" t="s">
        <v>43</v>
      </c>
      <c r="F194" s="19">
        <v>35580</v>
      </c>
      <c r="G194" s="24">
        <v>84.17</v>
      </c>
      <c r="H194" s="24">
        <v>0.1</v>
      </c>
      <c r="I194" s="31"/>
      <c r="J194" s="31"/>
      <c r="K194" s="35"/>
    </row>
    <row r="195" spans="2:11" x14ac:dyDescent="0.35">
      <c r="B195" s="8" t="s">
        <v>3772</v>
      </c>
      <c r="C195" s="57" t="s">
        <v>3773</v>
      </c>
      <c r="D195" s="54" t="s">
        <v>3774</v>
      </c>
      <c r="E195" s="6" t="s">
        <v>474</v>
      </c>
      <c r="F195" s="19">
        <v>4468</v>
      </c>
      <c r="G195" s="24">
        <v>80.88</v>
      </c>
      <c r="H195" s="24">
        <v>0.1</v>
      </c>
      <c r="I195" s="31"/>
      <c r="J195" s="31"/>
      <c r="K195" s="35"/>
    </row>
    <row r="196" spans="2:11" x14ac:dyDescent="0.35">
      <c r="B196" s="8" t="s">
        <v>1885</v>
      </c>
      <c r="C196" s="57" t="s">
        <v>1886</v>
      </c>
      <c r="D196" s="54" t="s">
        <v>1887</v>
      </c>
      <c r="E196" s="6" t="s">
        <v>70</v>
      </c>
      <c r="F196" s="19">
        <v>1890</v>
      </c>
      <c r="G196" s="24">
        <v>80.86</v>
      </c>
      <c r="H196" s="24">
        <v>0.1</v>
      </c>
      <c r="I196" s="31"/>
      <c r="J196" s="31"/>
      <c r="K196" s="35"/>
    </row>
    <row r="197" spans="2:11" x14ac:dyDescent="0.35">
      <c r="B197" s="8" t="s">
        <v>136</v>
      </c>
      <c r="C197" s="57" t="s">
        <v>137</v>
      </c>
      <c r="D197" s="54" t="s">
        <v>138</v>
      </c>
      <c r="E197" s="6" t="s">
        <v>139</v>
      </c>
      <c r="F197" s="19">
        <v>1755</v>
      </c>
      <c r="G197" s="24">
        <v>80.56</v>
      </c>
      <c r="H197" s="24">
        <v>0.1</v>
      </c>
      <c r="I197" s="31"/>
      <c r="J197" s="31"/>
      <c r="K197" s="35"/>
    </row>
    <row r="198" spans="2:11" x14ac:dyDescent="0.35">
      <c r="B198" s="8" t="s">
        <v>2168</v>
      </c>
      <c r="C198" s="57" t="s">
        <v>2169</v>
      </c>
      <c r="D198" s="54" t="s">
        <v>2170</v>
      </c>
      <c r="E198" s="6" t="s">
        <v>311</v>
      </c>
      <c r="F198" s="19">
        <v>7088</v>
      </c>
      <c r="G198" s="24">
        <v>78.8</v>
      </c>
      <c r="H198" s="24">
        <v>0.09</v>
      </c>
      <c r="I198" s="31"/>
      <c r="J198" s="31"/>
      <c r="K198" s="35"/>
    </row>
    <row r="199" spans="2:11" x14ac:dyDescent="0.35">
      <c r="B199" s="8" t="s">
        <v>2306</v>
      </c>
      <c r="C199" s="57" t="s">
        <v>2307</v>
      </c>
      <c r="D199" s="54" t="s">
        <v>2308</v>
      </c>
      <c r="E199" s="6" t="s">
        <v>199</v>
      </c>
      <c r="F199" s="19">
        <v>6256</v>
      </c>
      <c r="G199" s="24">
        <v>77.63</v>
      </c>
      <c r="H199" s="24">
        <v>0.09</v>
      </c>
      <c r="I199" s="31"/>
      <c r="J199" s="31"/>
      <c r="K199" s="35"/>
    </row>
    <row r="200" spans="2:11" x14ac:dyDescent="0.35">
      <c r="B200" s="8" t="s">
        <v>3862</v>
      </c>
      <c r="C200" s="57" t="s">
        <v>3863</v>
      </c>
      <c r="D200" s="54" t="s">
        <v>3864</v>
      </c>
      <c r="E200" s="6" t="s">
        <v>139</v>
      </c>
      <c r="F200" s="19">
        <v>765</v>
      </c>
      <c r="G200" s="24">
        <v>77.28</v>
      </c>
      <c r="H200" s="24">
        <v>0.09</v>
      </c>
      <c r="I200" s="31"/>
      <c r="J200" s="31"/>
      <c r="K200" s="35"/>
    </row>
    <row r="201" spans="2:11" x14ac:dyDescent="0.35">
      <c r="B201" s="8" t="s">
        <v>2121</v>
      </c>
      <c r="C201" s="57" t="s">
        <v>2122</v>
      </c>
      <c r="D201" s="54" t="s">
        <v>2123</v>
      </c>
      <c r="E201" s="6" t="s">
        <v>146</v>
      </c>
      <c r="F201" s="19">
        <v>8175</v>
      </c>
      <c r="G201" s="24">
        <v>76.91</v>
      </c>
      <c r="H201" s="24">
        <v>0.09</v>
      </c>
      <c r="I201" s="31"/>
      <c r="J201" s="31"/>
      <c r="K201" s="35"/>
    </row>
    <row r="202" spans="2:11" x14ac:dyDescent="0.35">
      <c r="B202" s="8" t="s">
        <v>3775</v>
      </c>
      <c r="C202" s="57" t="s">
        <v>3776</v>
      </c>
      <c r="D202" s="54" t="s">
        <v>3777</v>
      </c>
      <c r="E202" s="6" t="s">
        <v>120</v>
      </c>
      <c r="F202" s="19">
        <v>15067</v>
      </c>
      <c r="G202" s="24">
        <v>76.790000000000006</v>
      </c>
      <c r="H202" s="24">
        <v>0.09</v>
      </c>
      <c r="I202" s="31"/>
      <c r="J202" s="31"/>
      <c r="K202" s="35"/>
    </row>
    <row r="203" spans="2:11" x14ac:dyDescent="0.35">
      <c r="B203" s="8" t="s">
        <v>983</v>
      </c>
      <c r="C203" s="57" t="s">
        <v>984</v>
      </c>
      <c r="D203" s="54" t="s">
        <v>985</v>
      </c>
      <c r="E203" s="6" t="s">
        <v>195</v>
      </c>
      <c r="F203" s="19">
        <v>65459</v>
      </c>
      <c r="G203" s="24">
        <v>76.66</v>
      </c>
      <c r="H203" s="24">
        <v>0.09</v>
      </c>
      <c r="I203" s="31"/>
      <c r="J203" s="31"/>
      <c r="K203" s="35"/>
    </row>
    <row r="204" spans="2:11" x14ac:dyDescent="0.35">
      <c r="B204" s="8" t="s">
        <v>2200</v>
      </c>
      <c r="C204" s="57" t="s">
        <v>2201</v>
      </c>
      <c r="D204" s="54" t="s">
        <v>2202</v>
      </c>
      <c r="E204" s="6" t="s">
        <v>173</v>
      </c>
      <c r="F204" s="19">
        <v>2618</v>
      </c>
      <c r="G204" s="24">
        <v>75.849999999999994</v>
      </c>
      <c r="H204" s="24">
        <v>0.09</v>
      </c>
      <c r="I204" s="31"/>
      <c r="J204" s="31"/>
      <c r="K204" s="35"/>
    </row>
    <row r="205" spans="2:11" x14ac:dyDescent="0.35">
      <c r="B205" s="8" t="s">
        <v>905</v>
      </c>
      <c r="C205" s="57" t="s">
        <v>906</v>
      </c>
      <c r="D205" s="54" t="s">
        <v>907</v>
      </c>
      <c r="E205" s="6" t="s">
        <v>81</v>
      </c>
      <c r="F205" s="19">
        <v>5752</v>
      </c>
      <c r="G205" s="24">
        <v>75.11</v>
      </c>
      <c r="H205" s="24">
        <v>0.09</v>
      </c>
      <c r="I205" s="31"/>
      <c r="J205" s="31"/>
      <c r="K205" s="35"/>
    </row>
    <row r="206" spans="2:11" x14ac:dyDescent="0.35">
      <c r="B206" s="8" t="s">
        <v>3865</v>
      </c>
      <c r="C206" s="57" t="s">
        <v>3866</v>
      </c>
      <c r="D206" s="54" t="s">
        <v>3867</v>
      </c>
      <c r="E206" s="6" t="s">
        <v>81</v>
      </c>
      <c r="F206" s="19">
        <v>27886</v>
      </c>
      <c r="G206" s="24">
        <v>74.94</v>
      </c>
      <c r="H206" s="24">
        <v>0.09</v>
      </c>
      <c r="I206" s="31"/>
      <c r="J206" s="31"/>
      <c r="K206" s="35"/>
    </row>
    <row r="207" spans="2:11" x14ac:dyDescent="0.35">
      <c r="B207" s="8" t="s">
        <v>911</v>
      </c>
      <c r="C207" s="57" t="s">
        <v>912</v>
      </c>
      <c r="D207" s="54" t="s">
        <v>913</v>
      </c>
      <c r="E207" s="6" t="s">
        <v>81</v>
      </c>
      <c r="F207" s="19">
        <v>20376</v>
      </c>
      <c r="G207" s="24">
        <v>74.400000000000006</v>
      </c>
      <c r="H207" s="24">
        <v>0.09</v>
      </c>
      <c r="I207" s="31"/>
      <c r="J207" s="31"/>
      <c r="K207" s="35"/>
    </row>
    <row r="208" spans="2:11" x14ac:dyDescent="0.35">
      <c r="B208" s="8" t="s">
        <v>980</v>
      </c>
      <c r="C208" s="57" t="s">
        <v>981</v>
      </c>
      <c r="D208" s="54" t="s">
        <v>982</v>
      </c>
      <c r="E208" s="6" t="s">
        <v>124</v>
      </c>
      <c r="F208" s="19">
        <v>5034</v>
      </c>
      <c r="G208" s="24">
        <v>73.45</v>
      </c>
      <c r="H208" s="24">
        <v>0.09</v>
      </c>
      <c r="I208" s="31"/>
      <c r="J208" s="31"/>
      <c r="K208" s="35"/>
    </row>
    <row r="209" spans="2:11" x14ac:dyDescent="0.35">
      <c r="B209" s="8" t="s">
        <v>3868</v>
      </c>
      <c r="C209" s="57" t="s">
        <v>3869</v>
      </c>
      <c r="D209" s="54" t="s">
        <v>3870</v>
      </c>
      <c r="E209" s="6" t="s">
        <v>286</v>
      </c>
      <c r="F209" s="19">
        <v>1225</v>
      </c>
      <c r="G209" s="24">
        <v>73.349999999999994</v>
      </c>
      <c r="H209" s="24">
        <v>0.09</v>
      </c>
      <c r="I209" s="31"/>
      <c r="J209" s="31"/>
      <c r="K209" s="35"/>
    </row>
    <row r="210" spans="2:11" x14ac:dyDescent="0.35">
      <c r="B210" s="8" t="s">
        <v>395</v>
      </c>
      <c r="C210" s="57" t="s">
        <v>396</v>
      </c>
      <c r="D210" s="54" t="s">
        <v>397</v>
      </c>
      <c r="E210" s="6" t="s">
        <v>116</v>
      </c>
      <c r="F210" s="19">
        <v>26785</v>
      </c>
      <c r="G210" s="24">
        <v>73.23</v>
      </c>
      <c r="H210" s="24">
        <v>0.09</v>
      </c>
      <c r="I210" s="31"/>
      <c r="J210" s="31"/>
      <c r="K210" s="35"/>
    </row>
    <row r="211" spans="2:11" x14ac:dyDescent="0.35">
      <c r="B211" s="8" t="s">
        <v>3778</v>
      </c>
      <c r="C211" s="57" t="s">
        <v>3779</v>
      </c>
      <c r="D211" s="54" t="s">
        <v>3780</v>
      </c>
      <c r="E211" s="6" t="s">
        <v>311</v>
      </c>
      <c r="F211" s="19">
        <v>1847</v>
      </c>
      <c r="G211" s="24">
        <v>73.09</v>
      </c>
      <c r="H211" s="24">
        <v>0.09</v>
      </c>
      <c r="I211" s="31"/>
      <c r="J211" s="31"/>
      <c r="K211" s="35"/>
    </row>
    <row r="212" spans="2:11" x14ac:dyDescent="0.35">
      <c r="B212" s="8" t="s">
        <v>302</v>
      </c>
      <c r="C212" s="57" t="s">
        <v>303</v>
      </c>
      <c r="D212" s="54" t="s">
        <v>304</v>
      </c>
      <c r="E212" s="6" t="s">
        <v>116</v>
      </c>
      <c r="F212" s="19">
        <v>4448</v>
      </c>
      <c r="G212" s="24">
        <v>72.58</v>
      </c>
      <c r="H212" s="24">
        <v>0.09</v>
      </c>
      <c r="I212" s="31"/>
      <c r="J212" s="31"/>
      <c r="K212" s="35"/>
    </row>
    <row r="213" spans="2:11" x14ac:dyDescent="0.35">
      <c r="B213" s="8" t="s">
        <v>3871</v>
      </c>
      <c r="C213" s="57" t="s">
        <v>3872</v>
      </c>
      <c r="D213" s="54" t="s">
        <v>3873</v>
      </c>
      <c r="E213" s="6" t="s">
        <v>120</v>
      </c>
      <c r="F213" s="19">
        <v>5551</v>
      </c>
      <c r="G213" s="24">
        <v>71.09</v>
      </c>
      <c r="H213" s="24">
        <v>0.08</v>
      </c>
      <c r="I213" s="31"/>
      <c r="J213" s="31"/>
      <c r="K213" s="35"/>
    </row>
    <row r="214" spans="2:11" x14ac:dyDescent="0.35">
      <c r="B214" s="8" t="s">
        <v>3874</v>
      </c>
      <c r="C214" s="57" t="s">
        <v>3875</v>
      </c>
      <c r="D214" s="54" t="s">
        <v>3876</v>
      </c>
      <c r="E214" s="6" t="s">
        <v>104</v>
      </c>
      <c r="F214" s="19">
        <v>3829</v>
      </c>
      <c r="G214" s="24">
        <v>70.97</v>
      </c>
      <c r="H214" s="24">
        <v>0.08</v>
      </c>
      <c r="I214" s="31"/>
      <c r="J214" s="31"/>
      <c r="K214" s="35"/>
    </row>
    <row r="215" spans="2:11" x14ac:dyDescent="0.35">
      <c r="B215" s="8" t="s">
        <v>293</v>
      </c>
      <c r="C215" s="57" t="s">
        <v>294</v>
      </c>
      <c r="D215" s="54" t="s">
        <v>295</v>
      </c>
      <c r="E215" s="6" t="s">
        <v>197</v>
      </c>
      <c r="F215" s="19">
        <v>20990</v>
      </c>
      <c r="G215" s="24">
        <v>70.52</v>
      </c>
      <c r="H215" s="24">
        <v>0.08</v>
      </c>
      <c r="I215" s="31"/>
      <c r="J215" s="31"/>
      <c r="K215" s="35"/>
    </row>
    <row r="216" spans="2:11" x14ac:dyDescent="0.35">
      <c r="B216" s="8" t="s">
        <v>2250</v>
      </c>
      <c r="C216" s="57" t="s">
        <v>2251</v>
      </c>
      <c r="D216" s="54" t="s">
        <v>2252</v>
      </c>
      <c r="E216" s="6" t="s">
        <v>57</v>
      </c>
      <c r="F216" s="19">
        <v>22213</v>
      </c>
      <c r="G216" s="24">
        <v>68.790000000000006</v>
      </c>
      <c r="H216" s="24">
        <v>0.08</v>
      </c>
      <c r="I216" s="31"/>
      <c r="J216" s="31"/>
      <c r="K216" s="35"/>
    </row>
    <row r="217" spans="2:11" x14ac:dyDescent="0.35">
      <c r="B217" s="8" t="s">
        <v>268</v>
      </c>
      <c r="C217" s="57" t="s">
        <v>269</v>
      </c>
      <c r="D217" s="54" t="s">
        <v>270</v>
      </c>
      <c r="E217" s="6" t="s">
        <v>70</v>
      </c>
      <c r="F217" s="19">
        <v>3090</v>
      </c>
      <c r="G217" s="24">
        <v>68.680000000000007</v>
      </c>
      <c r="H217" s="24">
        <v>0.08</v>
      </c>
      <c r="I217" s="31"/>
      <c r="J217" s="31"/>
      <c r="K217" s="35"/>
    </row>
    <row r="218" spans="2:11" x14ac:dyDescent="0.35">
      <c r="B218" s="8" t="s">
        <v>475</v>
      </c>
      <c r="C218" s="57" t="s">
        <v>476</v>
      </c>
      <c r="D218" s="54" t="s">
        <v>477</v>
      </c>
      <c r="E218" s="6" t="s">
        <v>232</v>
      </c>
      <c r="F218" s="19">
        <v>431</v>
      </c>
      <c r="G218" s="24">
        <v>68.489999999999995</v>
      </c>
      <c r="H218" s="24">
        <v>0.08</v>
      </c>
      <c r="I218" s="31"/>
      <c r="J218" s="31"/>
      <c r="K218" s="35"/>
    </row>
    <row r="219" spans="2:11" x14ac:dyDescent="0.35">
      <c r="B219" s="8" t="s">
        <v>3781</v>
      </c>
      <c r="C219" s="57" t="s">
        <v>3782</v>
      </c>
      <c r="D219" s="54" t="s">
        <v>3783</v>
      </c>
      <c r="E219" s="6" t="s">
        <v>100</v>
      </c>
      <c r="F219" s="19">
        <v>13502</v>
      </c>
      <c r="G219" s="24">
        <v>68.13</v>
      </c>
      <c r="H219" s="24">
        <v>0.08</v>
      </c>
      <c r="I219" s="31"/>
      <c r="J219" s="31"/>
      <c r="K219" s="35"/>
    </row>
    <row r="220" spans="2:11" x14ac:dyDescent="0.35">
      <c r="B220" s="8" t="s">
        <v>264</v>
      </c>
      <c r="C220" s="57" t="s">
        <v>265</v>
      </c>
      <c r="D220" s="54" t="s">
        <v>266</v>
      </c>
      <c r="E220" s="6" t="s">
        <v>267</v>
      </c>
      <c r="F220" s="19">
        <v>3408</v>
      </c>
      <c r="G220" s="24">
        <v>66.47</v>
      </c>
      <c r="H220" s="24">
        <v>0.08</v>
      </c>
      <c r="I220" s="31"/>
      <c r="J220" s="31"/>
      <c r="K220" s="35"/>
    </row>
    <row r="221" spans="2:11" x14ac:dyDescent="0.35">
      <c r="B221" s="8" t="s">
        <v>3784</v>
      </c>
      <c r="C221" s="57" t="s">
        <v>3785</v>
      </c>
      <c r="D221" s="54" t="s">
        <v>3786</v>
      </c>
      <c r="E221" s="6" t="s">
        <v>311</v>
      </c>
      <c r="F221" s="19">
        <v>952</v>
      </c>
      <c r="G221" s="24">
        <v>65.89</v>
      </c>
      <c r="H221" s="24">
        <v>0.08</v>
      </c>
      <c r="I221" s="31"/>
      <c r="J221" s="31"/>
      <c r="K221" s="35"/>
    </row>
    <row r="222" spans="2:11" x14ac:dyDescent="0.35">
      <c r="B222" s="8" t="s">
        <v>2112</v>
      </c>
      <c r="C222" s="57" t="s">
        <v>2113</v>
      </c>
      <c r="D222" s="54" t="s">
        <v>2114</v>
      </c>
      <c r="E222" s="6" t="s">
        <v>70</v>
      </c>
      <c r="F222" s="19">
        <v>3611</v>
      </c>
      <c r="G222" s="24">
        <v>65.73</v>
      </c>
      <c r="H222" s="24">
        <v>0.08</v>
      </c>
      <c r="I222" s="31"/>
      <c r="J222" s="31"/>
      <c r="K222" s="35"/>
    </row>
    <row r="223" spans="2:11" x14ac:dyDescent="0.35">
      <c r="B223" s="8" t="s">
        <v>101</v>
      </c>
      <c r="C223" s="57" t="s">
        <v>102</v>
      </c>
      <c r="D223" s="54" t="s">
        <v>103</v>
      </c>
      <c r="E223" s="6" t="s">
        <v>104</v>
      </c>
      <c r="F223" s="19">
        <v>1242</v>
      </c>
      <c r="G223" s="24">
        <v>65.64</v>
      </c>
      <c r="H223" s="24">
        <v>0.08</v>
      </c>
      <c r="I223" s="31"/>
      <c r="J223" s="31"/>
      <c r="K223" s="35"/>
    </row>
    <row r="224" spans="2:11" x14ac:dyDescent="0.35">
      <c r="B224" s="8" t="s">
        <v>887</v>
      </c>
      <c r="C224" s="57" t="s">
        <v>888</v>
      </c>
      <c r="D224" s="54" t="s">
        <v>889</v>
      </c>
      <c r="E224" s="6" t="s">
        <v>146</v>
      </c>
      <c r="F224" s="19">
        <v>11112</v>
      </c>
      <c r="G224" s="24">
        <v>65.510000000000005</v>
      </c>
      <c r="H224" s="24">
        <v>0.08</v>
      </c>
      <c r="I224" s="31"/>
      <c r="J224" s="31"/>
      <c r="K224" s="35"/>
    </row>
    <row r="225" spans="2:11" x14ac:dyDescent="0.35">
      <c r="B225" s="8" t="s">
        <v>1988</v>
      </c>
      <c r="C225" s="57" t="s">
        <v>643</v>
      </c>
      <c r="D225" s="54" t="s">
        <v>1989</v>
      </c>
      <c r="E225" s="6" t="s">
        <v>1990</v>
      </c>
      <c r="F225" s="19">
        <v>2370</v>
      </c>
      <c r="G225" s="24">
        <v>65.239999999999995</v>
      </c>
      <c r="H225" s="24">
        <v>0.08</v>
      </c>
      <c r="I225" s="31"/>
      <c r="J225" s="31"/>
      <c r="K225" s="35"/>
    </row>
    <row r="226" spans="2:11" x14ac:dyDescent="0.35">
      <c r="B226" s="8" t="s">
        <v>154</v>
      </c>
      <c r="C226" s="57" t="s">
        <v>155</v>
      </c>
      <c r="D226" s="54" t="s">
        <v>156</v>
      </c>
      <c r="E226" s="6" t="s">
        <v>120</v>
      </c>
      <c r="F226" s="19">
        <v>1820</v>
      </c>
      <c r="G226" s="24">
        <v>65.23</v>
      </c>
      <c r="H226" s="24">
        <v>0.08</v>
      </c>
      <c r="I226" s="31"/>
      <c r="J226" s="31"/>
      <c r="K226" s="35"/>
    </row>
    <row r="227" spans="2:11" x14ac:dyDescent="0.35">
      <c r="B227" s="8" t="s">
        <v>205</v>
      </c>
      <c r="C227" s="57" t="s">
        <v>206</v>
      </c>
      <c r="D227" s="54" t="s">
        <v>207</v>
      </c>
      <c r="E227" s="6" t="s">
        <v>81</v>
      </c>
      <c r="F227" s="19">
        <v>235</v>
      </c>
      <c r="G227" s="24">
        <v>65.150000000000006</v>
      </c>
      <c r="H227" s="24">
        <v>0.08</v>
      </c>
      <c r="I227" s="31"/>
      <c r="J227" s="31"/>
      <c r="K227" s="35"/>
    </row>
    <row r="228" spans="2:11" x14ac:dyDescent="0.35">
      <c r="B228" s="8" t="s">
        <v>2159</v>
      </c>
      <c r="C228" s="57" t="s">
        <v>2160</v>
      </c>
      <c r="D228" s="54" t="s">
        <v>2161</v>
      </c>
      <c r="E228" s="6" t="s">
        <v>116</v>
      </c>
      <c r="F228" s="19">
        <v>5429</v>
      </c>
      <c r="G228" s="24">
        <v>64.33</v>
      </c>
      <c r="H228" s="24">
        <v>0.08</v>
      </c>
      <c r="I228" s="31"/>
      <c r="J228" s="31"/>
      <c r="K228" s="35"/>
    </row>
    <row r="229" spans="2:11" x14ac:dyDescent="0.35">
      <c r="B229" s="8" t="s">
        <v>3787</v>
      </c>
      <c r="C229" s="57" t="s">
        <v>3788</v>
      </c>
      <c r="D229" s="54" t="s">
        <v>3789</v>
      </c>
      <c r="E229" s="6" t="s">
        <v>286</v>
      </c>
      <c r="F229" s="19">
        <v>1393</v>
      </c>
      <c r="G229" s="24">
        <v>64</v>
      </c>
      <c r="H229" s="24">
        <v>0.08</v>
      </c>
      <c r="I229" s="31"/>
      <c r="J229" s="31"/>
      <c r="K229" s="35"/>
    </row>
    <row r="230" spans="2:11" x14ac:dyDescent="0.35">
      <c r="B230" s="8" t="s">
        <v>261</v>
      </c>
      <c r="C230" s="57" t="s">
        <v>262</v>
      </c>
      <c r="D230" s="54" t="s">
        <v>263</v>
      </c>
      <c r="E230" s="6" t="s">
        <v>128</v>
      </c>
      <c r="F230" s="19">
        <v>12896</v>
      </c>
      <c r="G230" s="24">
        <v>63.67</v>
      </c>
      <c r="H230" s="24">
        <v>0.08</v>
      </c>
      <c r="I230" s="31"/>
      <c r="J230" s="31"/>
      <c r="K230" s="35"/>
    </row>
    <row r="231" spans="2:11" x14ac:dyDescent="0.35">
      <c r="B231" s="8" t="s">
        <v>2006</v>
      </c>
      <c r="C231" s="57" t="s">
        <v>2007</v>
      </c>
      <c r="D231" s="54" t="s">
        <v>2008</v>
      </c>
      <c r="E231" s="6" t="s">
        <v>43</v>
      </c>
      <c r="F231" s="19">
        <v>37596</v>
      </c>
      <c r="G231" s="24">
        <v>63.57</v>
      </c>
      <c r="H231" s="24">
        <v>0.08</v>
      </c>
      <c r="I231" s="31"/>
      <c r="J231" s="31"/>
      <c r="K231" s="35"/>
    </row>
    <row r="232" spans="2:11" x14ac:dyDescent="0.35">
      <c r="B232" s="8" t="s">
        <v>2087</v>
      </c>
      <c r="C232" s="57" t="s">
        <v>2088</v>
      </c>
      <c r="D232" s="54" t="s">
        <v>2089</v>
      </c>
      <c r="E232" s="6" t="s">
        <v>116</v>
      </c>
      <c r="F232" s="19">
        <v>32231</v>
      </c>
      <c r="G232" s="24">
        <v>62.63</v>
      </c>
      <c r="H232" s="24">
        <v>7.0000000000000007E-2</v>
      </c>
      <c r="I232" s="31"/>
      <c r="J232" s="31"/>
      <c r="K232" s="35"/>
    </row>
    <row r="233" spans="2:11" x14ac:dyDescent="0.35">
      <c r="B233" s="8" t="s">
        <v>3790</v>
      </c>
      <c r="C233" s="57" t="s">
        <v>3791</v>
      </c>
      <c r="D233" s="54" t="s">
        <v>3792</v>
      </c>
      <c r="E233" s="6" t="s">
        <v>116</v>
      </c>
      <c r="F233" s="19">
        <v>30510</v>
      </c>
      <c r="G233" s="24">
        <v>62.59</v>
      </c>
      <c r="H233" s="24">
        <v>7.0000000000000007E-2</v>
      </c>
      <c r="I233" s="31"/>
      <c r="J233" s="31"/>
      <c r="K233" s="35"/>
    </row>
    <row r="234" spans="2:11" x14ac:dyDescent="0.35">
      <c r="B234" s="8" t="s">
        <v>2580</v>
      </c>
      <c r="C234" s="57" t="s">
        <v>2581</v>
      </c>
      <c r="D234" s="54" t="s">
        <v>2582</v>
      </c>
      <c r="E234" s="6" t="s">
        <v>124</v>
      </c>
      <c r="F234" s="19">
        <v>9770</v>
      </c>
      <c r="G234" s="24">
        <v>62.51</v>
      </c>
      <c r="H234" s="24">
        <v>7.0000000000000007E-2</v>
      </c>
      <c r="I234" s="31"/>
      <c r="J234" s="31"/>
      <c r="K234" s="35"/>
    </row>
    <row r="235" spans="2:11" x14ac:dyDescent="0.35">
      <c r="B235" s="8" t="s">
        <v>220</v>
      </c>
      <c r="C235" s="57" t="s">
        <v>221</v>
      </c>
      <c r="D235" s="54" t="s">
        <v>222</v>
      </c>
      <c r="E235" s="6" t="s">
        <v>81</v>
      </c>
      <c r="F235" s="19">
        <v>3596</v>
      </c>
      <c r="G235" s="24">
        <v>62.5</v>
      </c>
      <c r="H235" s="24">
        <v>7.0000000000000007E-2</v>
      </c>
      <c r="I235" s="31"/>
      <c r="J235" s="31"/>
      <c r="K235" s="35"/>
    </row>
    <row r="236" spans="2:11" x14ac:dyDescent="0.35">
      <c r="B236" s="8" t="s">
        <v>417</v>
      </c>
      <c r="C236" s="57" t="s">
        <v>418</v>
      </c>
      <c r="D236" s="54" t="s">
        <v>419</v>
      </c>
      <c r="E236" s="6" t="s">
        <v>124</v>
      </c>
      <c r="F236" s="19">
        <v>1777</v>
      </c>
      <c r="G236" s="24">
        <v>62.18</v>
      </c>
      <c r="H236" s="24">
        <v>7.0000000000000007E-2</v>
      </c>
      <c r="I236" s="31"/>
      <c r="J236" s="31"/>
      <c r="K236" s="35"/>
    </row>
    <row r="237" spans="2:11" x14ac:dyDescent="0.35">
      <c r="B237" s="8" t="s">
        <v>3793</v>
      </c>
      <c r="C237" s="57" t="s">
        <v>3794</v>
      </c>
      <c r="D237" s="54" t="s">
        <v>3795</v>
      </c>
      <c r="E237" s="6" t="s">
        <v>195</v>
      </c>
      <c r="F237" s="19">
        <v>5909</v>
      </c>
      <c r="G237" s="24">
        <v>61.42</v>
      </c>
      <c r="H237" s="24">
        <v>7.0000000000000007E-2</v>
      </c>
      <c r="I237" s="31"/>
      <c r="J237" s="31"/>
      <c r="K237" s="35"/>
    </row>
    <row r="238" spans="2:11" x14ac:dyDescent="0.35">
      <c r="B238" s="8" t="s">
        <v>229</v>
      </c>
      <c r="C238" s="57" t="s">
        <v>230</v>
      </c>
      <c r="D238" s="54" t="s">
        <v>231</v>
      </c>
      <c r="E238" s="6" t="s">
        <v>232</v>
      </c>
      <c r="F238" s="19">
        <v>8933</v>
      </c>
      <c r="G238" s="24">
        <v>61.1</v>
      </c>
      <c r="H238" s="24">
        <v>7.0000000000000007E-2</v>
      </c>
      <c r="I238" s="31"/>
      <c r="J238" s="31"/>
      <c r="K238" s="35"/>
    </row>
    <row r="239" spans="2:11" x14ac:dyDescent="0.35">
      <c r="B239" s="8" t="s">
        <v>3877</v>
      </c>
      <c r="C239" s="57" t="s">
        <v>1495</v>
      </c>
      <c r="D239" s="54" t="s">
        <v>3878</v>
      </c>
      <c r="E239" s="6" t="s">
        <v>173</v>
      </c>
      <c r="F239" s="19">
        <v>6618</v>
      </c>
      <c r="G239" s="24">
        <v>60.84</v>
      </c>
      <c r="H239" s="24">
        <v>7.0000000000000007E-2</v>
      </c>
      <c r="I239" s="31"/>
      <c r="J239" s="31"/>
      <c r="K239" s="35"/>
    </row>
    <row r="240" spans="2:11" x14ac:dyDescent="0.35">
      <c r="B240" s="8" t="s">
        <v>163</v>
      </c>
      <c r="C240" s="57" t="s">
        <v>164</v>
      </c>
      <c r="D240" s="54" t="s">
        <v>165</v>
      </c>
      <c r="E240" s="6" t="s">
        <v>43</v>
      </c>
      <c r="F240" s="19">
        <v>55022</v>
      </c>
      <c r="G240" s="24">
        <v>60.8</v>
      </c>
      <c r="H240" s="24">
        <v>7.0000000000000007E-2</v>
      </c>
      <c r="I240" s="31"/>
      <c r="J240" s="31"/>
      <c r="K240" s="35"/>
    </row>
    <row r="241" spans="2:11" x14ac:dyDescent="0.35">
      <c r="B241" s="8" t="s">
        <v>3879</v>
      </c>
      <c r="C241" s="57" t="s">
        <v>3880</v>
      </c>
      <c r="D241" s="54" t="s">
        <v>3881</v>
      </c>
      <c r="E241" s="6" t="s">
        <v>173</v>
      </c>
      <c r="F241" s="19">
        <v>5208</v>
      </c>
      <c r="G241" s="24">
        <v>60.61</v>
      </c>
      <c r="H241" s="24">
        <v>7.0000000000000007E-2</v>
      </c>
      <c r="I241" s="31"/>
      <c r="J241" s="31"/>
      <c r="K241" s="35"/>
    </row>
    <row r="242" spans="2:11" x14ac:dyDescent="0.35">
      <c r="B242" s="8" t="s">
        <v>965</v>
      </c>
      <c r="C242" s="57" t="s">
        <v>966</v>
      </c>
      <c r="D242" s="54" t="s">
        <v>967</v>
      </c>
      <c r="E242" s="6" t="s">
        <v>173</v>
      </c>
      <c r="F242" s="19">
        <v>34314</v>
      </c>
      <c r="G242" s="24">
        <v>60.46</v>
      </c>
      <c r="H242" s="24">
        <v>7.0000000000000007E-2</v>
      </c>
      <c r="I242" s="31"/>
      <c r="J242" s="31"/>
      <c r="K242" s="35"/>
    </row>
    <row r="243" spans="2:11" x14ac:dyDescent="0.35">
      <c r="B243" s="8" t="s">
        <v>1872</v>
      </c>
      <c r="C243" s="57" t="s">
        <v>1873</v>
      </c>
      <c r="D243" s="54" t="s">
        <v>1874</v>
      </c>
      <c r="E243" s="6" t="s">
        <v>116</v>
      </c>
      <c r="F243" s="19">
        <v>1102</v>
      </c>
      <c r="G243" s="24">
        <v>59.11</v>
      </c>
      <c r="H243" s="24">
        <v>7.0000000000000007E-2</v>
      </c>
      <c r="I243" s="31"/>
      <c r="J243" s="31"/>
      <c r="K243" s="35"/>
    </row>
    <row r="244" spans="2:11" x14ac:dyDescent="0.35">
      <c r="B244" s="8" t="s">
        <v>1961</v>
      </c>
      <c r="C244" s="57" t="s">
        <v>1962</v>
      </c>
      <c r="D244" s="54" t="s">
        <v>1963</v>
      </c>
      <c r="E244" s="6" t="s">
        <v>43</v>
      </c>
      <c r="F244" s="19">
        <v>32640</v>
      </c>
      <c r="G244" s="24">
        <v>58.6</v>
      </c>
      <c r="H244" s="24">
        <v>7.0000000000000007E-2</v>
      </c>
      <c r="I244" s="31"/>
      <c r="J244" s="31"/>
      <c r="K244" s="35"/>
    </row>
    <row r="245" spans="2:11" x14ac:dyDescent="0.35">
      <c r="B245" s="8" t="s">
        <v>956</v>
      </c>
      <c r="C245" s="57" t="s">
        <v>957</v>
      </c>
      <c r="D245" s="54" t="s">
        <v>958</v>
      </c>
      <c r="E245" s="6" t="s">
        <v>70</v>
      </c>
      <c r="F245" s="19">
        <v>5750</v>
      </c>
      <c r="G245" s="24">
        <v>58.35</v>
      </c>
      <c r="H245" s="24">
        <v>7.0000000000000007E-2</v>
      </c>
      <c r="I245" s="31"/>
      <c r="J245" s="31"/>
      <c r="K245" s="35"/>
    </row>
    <row r="246" spans="2:11" x14ac:dyDescent="0.35">
      <c r="B246" s="8" t="s">
        <v>3882</v>
      </c>
      <c r="C246" s="57" t="s">
        <v>3883</v>
      </c>
      <c r="D246" s="54" t="s">
        <v>3884</v>
      </c>
      <c r="E246" s="6" t="s">
        <v>57</v>
      </c>
      <c r="F246" s="19">
        <v>5468</v>
      </c>
      <c r="G246" s="24">
        <v>57.65</v>
      </c>
      <c r="H246" s="24">
        <v>7.0000000000000007E-2</v>
      </c>
      <c r="I246" s="31"/>
      <c r="J246" s="31"/>
      <c r="K246" s="35"/>
    </row>
    <row r="247" spans="2:11" x14ac:dyDescent="0.35">
      <c r="B247" s="8" t="s">
        <v>3796</v>
      </c>
      <c r="C247" s="57" t="s">
        <v>3797</v>
      </c>
      <c r="D247" s="54" t="s">
        <v>3798</v>
      </c>
      <c r="E247" s="6" t="s">
        <v>81</v>
      </c>
      <c r="F247" s="19">
        <v>1904</v>
      </c>
      <c r="G247" s="24">
        <v>57.55</v>
      </c>
      <c r="H247" s="24">
        <v>7.0000000000000007E-2</v>
      </c>
      <c r="I247" s="31"/>
      <c r="J247" s="31"/>
      <c r="K247" s="35"/>
    </row>
    <row r="248" spans="2:11" x14ac:dyDescent="0.35">
      <c r="B248" s="8" t="s">
        <v>157</v>
      </c>
      <c r="C248" s="57" t="s">
        <v>158</v>
      </c>
      <c r="D248" s="54" t="s">
        <v>159</v>
      </c>
      <c r="E248" s="6" t="s">
        <v>139</v>
      </c>
      <c r="F248" s="19">
        <v>477</v>
      </c>
      <c r="G248" s="24">
        <v>57.14</v>
      </c>
      <c r="H248" s="24">
        <v>7.0000000000000007E-2</v>
      </c>
      <c r="I248" s="31"/>
      <c r="J248" s="31"/>
      <c r="K248" s="35"/>
    </row>
    <row r="249" spans="2:11" x14ac:dyDescent="0.35">
      <c r="B249" s="8" t="s">
        <v>3885</v>
      </c>
      <c r="C249" s="57" t="s">
        <v>3886</v>
      </c>
      <c r="D249" s="54" t="s">
        <v>3887</v>
      </c>
      <c r="E249" s="6" t="s">
        <v>311</v>
      </c>
      <c r="F249" s="19">
        <v>10807</v>
      </c>
      <c r="G249" s="24">
        <v>56.96</v>
      </c>
      <c r="H249" s="24">
        <v>7.0000000000000007E-2</v>
      </c>
      <c r="I249" s="31"/>
      <c r="J249" s="31"/>
      <c r="K249" s="35"/>
    </row>
    <row r="250" spans="2:11" x14ac:dyDescent="0.35">
      <c r="B250" s="8" t="s">
        <v>2177</v>
      </c>
      <c r="C250" s="57" t="s">
        <v>2178</v>
      </c>
      <c r="D250" s="54" t="s">
        <v>2179</v>
      </c>
      <c r="E250" s="6" t="s">
        <v>135</v>
      </c>
      <c r="F250" s="19">
        <v>18124</v>
      </c>
      <c r="G250" s="24">
        <v>56.86</v>
      </c>
      <c r="H250" s="24">
        <v>7.0000000000000007E-2</v>
      </c>
      <c r="I250" s="31"/>
      <c r="J250" s="31"/>
      <c r="K250" s="35"/>
    </row>
    <row r="251" spans="2:11" x14ac:dyDescent="0.35">
      <c r="B251" s="8" t="s">
        <v>3888</v>
      </c>
      <c r="C251" s="57" t="s">
        <v>3889</v>
      </c>
      <c r="D251" s="54" t="s">
        <v>3890</v>
      </c>
      <c r="E251" s="6" t="s">
        <v>81</v>
      </c>
      <c r="F251" s="19">
        <v>4106</v>
      </c>
      <c r="G251" s="24">
        <v>56.48</v>
      </c>
      <c r="H251" s="24">
        <v>7.0000000000000007E-2</v>
      </c>
      <c r="I251" s="31"/>
      <c r="J251" s="31"/>
      <c r="K251" s="35"/>
    </row>
    <row r="252" spans="2:11" x14ac:dyDescent="0.35">
      <c r="B252" s="8" t="s">
        <v>3891</v>
      </c>
      <c r="C252" s="57" t="s">
        <v>3892</v>
      </c>
      <c r="D252" s="54" t="s">
        <v>3893</v>
      </c>
      <c r="E252" s="6" t="s">
        <v>139</v>
      </c>
      <c r="F252" s="19">
        <v>29405</v>
      </c>
      <c r="G252" s="24">
        <v>56.18</v>
      </c>
      <c r="H252" s="24">
        <v>7.0000000000000007E-2</v>
      </c>
      <c r="I252" s="31"/>
      <c r="J252" s="31"/>
      <c r="K252" s="35"/>
    </row>
    <row r="253" spans="2:11" x14ac:dyDescent="0.35">
      <c r="B253" s="8" t="s">
        <v>3894</v>
      </c>
      <c r="C253" s="57" t="s">
        <v>3895</v>
      </c>
      <c r="D253" s="54" t="s">
        <v>3896</v>
      </c>
      <c r="E253" s="6" t="s">
        <v>81</v>
      </c>
      <c r="F253" s="19">
        <v>3235</v>
      </c>
      <c r="G253" s="24">
        <v>56.14</v>
      </c>
      <c r="H253" s="24">
        <v>7.0000000000000007E-2</v>
      </c>
      <c r="I253" s="31"/>
      <c r="J253" s="31"/>
      <c r="K253" s="35"/>
    </row>
    <row r="254" spans="2:11" x14ac:dyDescent="0.35">
      <c r="B254" s="8" t="s">
        <v>233</v>
      </c>
      <c r="C254" s="57" t="s">
        <v>234</v>
      </c>
      <c r="D254" s="54" t="s">
        <v>235</v>
      </c>
      <c r="E254" s="6" t="s">
        <v>120</v>
      </c>
      <c r="F254" s="19">
        <v>4860</v>
      </c>
      <c r="G254" s="24">
        <v>55.99</v>
      </c>
      <c r="H254" s="24">
        <v>7.0000000000000007E-2</v>
      </c>
      <c r="I254" s="31"/>
      <c r="J254" s="31"/>
      <c r="K254" s="35"/>
    </row>
    <row r="255" spans="2:11" x14ac:dyDescent="0.35">
      <c r="B255" s="8" t="s">
        <v>2557</v>
      </c>
      <c r="C255" s="57" t="s">
        <v>2558</v>
      </c>
      <c r="D255" s="54" t="s">
        <v>2559</v>
      </c>
      <c r="E255" s="6" t="s">
        <v>89</v>
      </c>
      <c r="F255" s="19">
        <v>14004</v>
      </c>
      <c r="G255" s="24">
        <v>55.96</v>
      </c>
      <c r="H255" s="24">
        <v>7.0000000000000007E-2</v>
      </c>
      <c r="I255" s="31"/>
      <c r="J255" s="31"/>
      <c r="K255" s="35"/>
    </row>
    <row r="256" spans="2:11" x14ac:dyDescent="0.35">
      <c r="B256" s="8" t="s">
        <v>2135</v>
      </c>
      <c r="C256" s="57" t="s">
        <v>2136</v>
      </c>
      <c r="D256" s="54" t="s">
        <v>2137</v>
      </c>
      <c r="E256" s="6" t="s">
        <v>311</v>
      </c>
      <c r="F256" s="19">
        <v>1574</v>
      </c>
      <c r="G256" s="24">
        <v>55.21</v>
      </c>
      <c r="H256" s="24">
        <v>7.0000000000000007E-2</v>
      </c>
      <c r="I256" s="31"/>
      <c r="J256" s="31"/>
      <c r="K256" s="35"/>
    </row>
    <row r="257" spans="2:11" x14ac:dyDescent="0.35">
      <c r="B257" s="8" t="s">
        <v>3897</v>
      </c>
      <c r="C257" s="57" t="s">
        <v>3898</v>
      </c>
      <c r="D257" s="54" t="s">
        <v>3899</v>
      </c>
      <c r="E257" s="6" t="s">
        <v>47</v>
      </c>
      <c r="F257" s="19">
        <v>8815</v>
      </c>
      <c r="G257" s="24">
        <v>55.17</v>
      </c>
      <c r="H257" s="24">
        <v>7.0000000000000007E-2</v>
      </c>
      <c r="I257" s="31"/>
      <c r="J257" s="31"/>
      <c r="K257" s="35"/>
    </row>
    <row r="258" spans="2:11" x14ac:dyDescent="0.35">
      <c r="B258" s="8" t="s">
        <v>121</v>
      </c>
      <c r="C258" s="57" t="s">
        <v>122</v>
      </c>
      <c r="D258" s="54" t="s">
        <v>123</v>
      </c>
      <c r="E258" s="6" t="s">
        <v>124</v>
      </c>
      <c r="F258" s="19">
        <v>1627</v>
      </c>
      <c r="G258" s="24">
        <v>54.97</v>
      </c>
      <c r="H258" s="24">
        <v>7.0000000000000007E-2</v>
      </c>
      <c r="I258" s="31"/>
      <c r="J258" s="31"/>
      <c r="K258" s="35"/>
    </row>
    <row r="259" spans="2:11" x14ac:dyDescent="0.35">
      <c r="B259" s="8" t="s">
        <v>2011</v>
      </c>
      <c r="C259" s="57" t="s">
        <v>2012</v>
      </c>
      <c r="D259" s="54" t="s">
        <v>2013</v>
      </c>
      <c r="E259" s="6" t="s">
        <v>57</v>
      </c>
      <c r="F259" s="19">
        <v>4772</v>
      </c>
      <c r="G259" s="24">
        <v>54.4</v>
      </c>
      <c r="H259" s="24">
        <v>0.06</v>
      </c>
      <c r="I259" s="31"/>
      <c r="J259" s="31"/>
      <c r="K259" s="35"/>
    </row>
    <row r="260" spans="2:11" x14ac:dyDescent="0.35">
      <c r="B260" s="8" t="s">
        <v>2183</v>
      </c>
      <c r="C260" s="57" t="s">
        <v>2184</v>
      </c>
      <c r="D260" s="54" t="s">
        <v>2185</v>
      </c>
      <c r="E260" s="6" t="s">
        <v>116</v>
      </c>
      <c r="F260" s="19">
        <v>22724</v>
      </c>
      <c r="G260" s="24">
        <v>54.22</v>
      </c>
      <c r="H260" s="24">
        <v>0.06</v>
      </c>
      <c r="I260" s="31"/>
      <c r="J260" s="31"/>
      <c r="K260" s="35"/>
    </row>
    <row r="261" spans="2:11" x14ac:dyDescent="0.35">
      <c r="B261" s="8" t="s">
        <v>2153</v>
      </c>
      <c r="C261" s="57" t="s">
        <v>2154</v>
      </c>
      <c r="D261" s="54" t="s">
        <v>2155</v>
      </c>
      <c r="E261" s="6" t="s">
        <v>169</v>
      </c>
      <c r="F261" s="19">
        <v>1522</v>
      </c>
      <c r="G261" s="24">
        <v>54.09</v>
      </c>
      <c r="H261" s="24">
        <v>0.06</v>
      </c>
      <c r="I261" s="31"/>
      <c r="J261" s="31"/>
      <c r="K261" s="35"/>
    </row>
    <row r="262" spans="2:11" x14ac:dyDescent="0.35">
      <c r="B262" s="8" t="s">
        <v>3900</v>
      </c>
      <c r="C262" s="57" t="s">
        <v>3901</v>
      </c>
      <c r="D262" s="54" t="s">
        <v>3902</v>
      </c>
      <c r="E262" s="6" t="s">
        <v>490</v>
      </c>
      <c r="F262" s="19">
        <v>41847</v>
      </c>
      <c r="G262" s="24">
        <v>54.05</v>
      </c>
      <c r="H262" s="24">
        <v>0.06</v>
      </c>
      <c r="I262" s="31"/>
      <c r="J262" s="31"/>
      <c r="K262" s="35"/>
    </row>
    <row r="263" spans="2:11" x14ac:dyDescent="0.35">
      <c r="B263" s="8" t="s">
        <v>1907</v>
      </c>
      <c r="C263" s="57" t="s">
        <v>1908</v>
      </c>
      <c r="D263" s="54" t="s">
        <v>1909</v>
      </c>
      <c r="E263" s="6" t="s">
        <v>173</v>
      </c>
      <c r="F263" s="19">
        <v>7832</v>
      </c>
      <c r="G263" s="24">
        <v>53.69</v>
      </c>
      <c r="H263" s="24">
        <v>0.06</v>
      </c>
      <c r="I263" s="31"/>
      <c r="J263" s="31"/>
      <c r="K263" s="35"/>
    </row>
    <row r="264" spans="2:11" x14ac:dyDescent="0.35">
      <c r="B264" s="8" t="s">
        <v>3903</v>
      </c>
      <c r="C264" s="57" t="s">
        <v>3904</v>
      </c>
      <c r="D264" s="54" t="s">
        <v>3905</v>
      </c>
      <c r="E264" s="6" t="s">
        <v>833</v>
      </c>
      <c r="F264" s="19">
        <v>26925</v>
      </c>
      <c r="G264" s="24">
        <v>53.21</v>
      </c>
      <c r="H264" s="24">
        <v>0.06</v>
      </c>
      <c r="I264" s="31"/>
      <c r="J264" s="31"/>
      <c r="K264" s="35"/>
    </row>
    <row r="265" spans="2:11" x14ac:dyDescent="0.35">
      <c r="B265" s="8" t="s">
        <v>1896</v>
      </c>
      <c r="C265" s="57" t="s">
        <v>1897</v>
      </c>
      <c r="D265" s="54" t="s">
        <v>1898</v>
      </c>
      <c r="E265" s="6" t="s">
        <v>124</v>
      </c>
      <c r="F265" s="19">
        <v>1053</v>
      </c>
      <c r="G265" s="24">
        <v>52.72</v>
      </c>
      <c r="H265" s="24">
        <v>0.06</v>
      </c>
      <c r="I265" s="31"/>
      <c r="J265" s="31"/>
      <c r="K265" s="35"/>
    </row>
    <row r="266" spans="2:11" x14ac:dyDescent="0.35">
      <c r="B266" s="8" t="s">
        <v>2132</v>
      </c>
      <c r="C266" s="57" t="s">
        <v>2133</v>
      </c>
      <c r="D266" s="54" t="s">
        <v>2134</v>
      </c>
      <c r="E266" s="6" t="s">
        <v>311</v>
      </c>
      <c r="F266" s="19">
        <v>722</v>
      </c>
      <c r="G266" s="24">
        <v>52.68</v>
      </c>
      <c r="H266" s="24">
        <v>0.06</v>
      </c>
      <c r="I266" s="31"/>
      <c r="J266" s="31"/>
      <c r="K266" s="35"/>
    </row>
    <row r="267" spans="2:11" x14ac:dyDescent="0.35">
      <c r="B267" s="8" t="s">
        <v>2222</v>
      </c>
      <c r="C267" s="57" t="s">
        <v>2223</v>
      </c>
      <c r="D267" s="54" t="s">
        <v>2224</v>
      </c>
      <c r="E267" s="6" t="s">
        <v>239</v>
      </c>
      <c r="F267" s="19">
        <v>40620</v>
      </c>
      <c r="G267" s="24">
        <v>52.44</v>
      </c>
      <c r="H267" s="24">
        <v>0.06</v>
      </c>
      <c r="I267" s="31"/>
      <c r="J267" s="31"/>
      <c r="K267" s="35"/>
    </row>
    <row r="268" spans="2:11" x14ac:dyDescent="0.35">
      <c r="B268" s="8" t="s">
        <v>1999</v>
      </c>
      <c r="C268" s="57" t="s">
        <v>2000</v>
      </c>
      <c r="D268" s="54" t="s">
        <v>2001</v>
      </c>
      <c r="E268" s="6" t="s">
        <v>104</v>
      </c>
      <c r="F268" s="19">
        <v>5583</v>
      </c>
      <c r="G268" s="24">
        <v>52.4</v>
      </c>
      <c r="H268" s="24">
        <v>0.06</v>
      </c>
      <c r="I268" s="31"/>
      <c r="J268" s="31"/>
      <c r="K268" s="35"/>
    </row>
    <row r="269" spans="2:11" x14ac:dyDescent="0.35">
      <c r="B269" s="8" t="s">
        <v>830</v>
      </c>
      <c r="C269" s="57" t="s">
        <v>831</v>
      </c>
      <c r="D269" s="54" t="s">
        <v>832</v>
      </c>
      <c r="E269" s="6" t="s">
        <v>833</v>
      </c>
      <c r="F269" s="19">
        <v>14240</v>
      </c>
      <c r="G269" s="24">
        <v>52.22</v>
      </c>
      <c r="H269" s="24">
        <v>0.06</v>
      </c>
      <c r="I269" s="31"/>
      <c r="J269" s="31"/>
      <c r="K269" s="35"/>
    </row>
    <row r="270" spans="2:11" x14ac:dyDescent="0.35">
      <c r="B270" s="8" t="s">
        <v>151</v>
      </c>
      <c r="C270" s="57" t="s">
        <v>152</v>
      </c>
      <c r="D270" s="54" t="s">
        <v>153</v>
      </c>
      <c r="E270" s="6" t="s">
        <v>128</v>
      </c>
      <c r="F270" s="19">
        <v>2820</v>
      </c>
      <c r="G270" s="24">
        <v>52.14</v>
      </c>
      <c r="H270" s="24">
        <v>0.06</v>
      </c>
      <c r="I270" s="31"/>
      <c r="J270" s="31"/>
      <c r="K270" s="35"/>
    </row>
    <row r="271" spans="2:11" x14ac:dyDescent="0.35">
      <c r="B271" s="8" t="s">
        <v>2156</v>
      </c>
      <c r="C271" s="57" t="s">
        <v>2157</v>
      </c>
      <c r="D271" s="54" t="s">
        <v>2158</v>
      </c>
      <c r="E271" s="6" t="s">
        <v>343</v>
      </c>
      <c r="F271" s="19">
        <v>15881</v>
      </c>
      <c r="G271" s="24">
        <v>51.94</v>
      </c>
      <c r="H271" s="24">
        <v>0.06</v>
      </c>
      <c r="I271" s="31"/>
      <c r="J271" s="31"/>
      <c r="K271" s="35"/>
    </row>
    <row r="272" spans="2:11" x14ac:dyDescent="0.35">
      <c r="B272" s="8" t="s">
        <v>3906</v>
      </c>
      <c r="C272" s="57" t="s">
        <v>3907</v>
      </c>
      <c r="D272" s="54" t="s">
        <v>3908</v>
      </c>
      <c r="E272" s="6" t="s">
        <v>128</v>
      </c>
      <c r="F272" s="19">
        <v>856</v>
      </c>
      <c r="G272" s="24">
        <v>51.92</v>
      </c>
      <c r="H272" s="24">
        <v>0.06</v>
      </c>
      <c r="I272" s="31"/>
      <c r="J272" s="31"/>
      <c r="K272" s="35"/>
    </row>
    <row r="273" spans="2:11" x14ac:dyDescent="0.35">
      <c r="B273" s="8" t="s">
        <v>2124</v>
      </c>
      <c r="C273" s="57" t="s">
        <v>2125</v>
      </c>
      <c r="D273" s="54" t="s">
        <v>2126</v>
      </c>
      <c r="E273" s="6" t="s">
        <v>116</v>
      </c>
      <c r="F273" s="19">
        <v>36342</v>
      </c>
      <c r="G273" s="24">
        <v>51.78</v>
      </c>
      <c r="H273" s="24">
        <v>0.06</v>
      </c>
      <c r="I273" s="31"/>
      <c r="J273" s="31"/>
      <c r="K273" s="35"/>
    </row>
    <row r="274" spans="2:11" x14ac:dyDescent="0.35">
      <c r="B274" s="8" t="s">
        <v>3909</v>
      </c>
      <c r="C274" s="57" t="s">
        <v>3910</v>
      </c>
      <c r="D274" s="54" t="s">
        <v>3911</v>
      </c>
      <c r="E274" s="6" t="s">
        <v>343</v>
      </c>
      <c r="F274" s="19">
        <v>5692</v>
      </c>
      <c r="G274" s="24">
        <v>51.68</v>
      </c>
      <c r="H274" s="24">
        <v>0.06</v>
      </c>
      <c r="I274" s="31"/>
      <c r="J274" s="31"/>
      <c r="K274" s="35"/>
    </row>
    <row r="275" spans="2:11" x14ac:dyDescent="0.35">
      <c r="B275" s="8" t="s">
        <v>3912</v>
      </c>
      <c r="C275" s="57" t="s">
        <v>3913</v>
      </c>
      <c r="D275" s="54" t="s">
        <v>3914</v>
      </c>
      <c r="E275" s="6" t="s">
        <v>116</v>
      </c>
      <c r="F275" s="19">
        <v>30356</v>
      </c>
      <c r="G275" s="24">
        <v>50.96</v>
      </c>
      <c r="H275" s="24">
        <v>0.06</v>
      </c>
      <c r="I275" s="31"/>
      <c r="J275" s="31"/>
      <c r="K275" s="35"/>
    </row>
    <row r="276" spans="2:11" x14ac:dyDescent="0.35">
      <c r="B276" s="8" t="s">
        <v>3799</v>
      </c>
      <c r="C276" s="57" t="s">
        <v>3800</v>
      </c>
      <c r="D276" s="54" t="s">
        <v>3801</v>
      </c>
      <c r="E276" s="6" t="s">
        <v>286</v>
      </c>
      <c r="F276" s="19">
        <v>3226</v>
      </c>
      <c r="G276" s="24">
        <v>50.88</v>
      </c>
      <c r="H276" s="24">
        <v>0.06</v>
      </c>
      <c r="I276" s="31"/>
      <c r="J276" s="31"/>
      <c r="K276" s="35"/>
    </row>
    <row r="277" spans="2:11" x14ac:dyDescent="0.35">
      <c r="B277" s="8" t="s">
        <v>143</v>
      </c>
      <c r="C277" s="57" t="s">
        <v>144</v>
      </c>
      <c r="D277" s="54" t="s">
        <v>145</v>
      </c>
      <c r="E277" s="6" t="s">
        <v>146</v>
      </c>
      <c r="F277" s="19">
        <v>1668</v>
      </c>
      <c r="G277" s="24">
        <v>50.09</v>
      </c>
      <c r="H277" s="24">
        <v>0.06</v>
      </c>
      <c r="I277" s="31"/>
      <c r="J277" s="31"/>
      <c r="K277" s="35"/>
    </row>
    <row r="278" spans="2:11" x14ac:dyDescent="0.35">
      <c r="B278" s="8" t="s">
        <v>937</v>
      </c>
      <c r="C278" s="57" t="s">
        <v>938</v>
      </c>
      <c r="D278" s="54" t="s">
        <v>939</v>
      </c>
      <c r="E278" s="6" t="s">
        <v>112</v>
      </c>
      <c r="F278" s="19">
        <v>28556</v>
      </c>
      <c r="G278" s="24">
        <v>49.68</v>
      </c>
      <c r="H278" s="24">
        <v>0.06</v>
      </c>
      <c r="I278" s="31"/>
      <c r="J278" s="31"/>
      <c r="K278" s="35"/>
    </row>
    <row r="279" spans="2:11" x14ac:dyDescent="0.35">
      <c r="B279" s="8" t="s">
        <v>853</v>
      </c>
      <c r="C279" s="57" t="s">
        <v>854</v>
      </c>
      <c r="D279" s="54" t="s">
        <v>855</v>
      </c>
      <c r="E279" s="6" t="s">
        <v>490</v>
      </c>
      <c r="F279" s="19">
        <v>3218</v>
      </c>
      <c r="G279" s="24">
        <v>49.56</v>
      </c>
      <c r="H279" s="24">
        <v>0.06</v>
      </c>
      <c r="I279" s="31"/>
      <c r="J279" s="31"/>
      <c r="K279" s="35"/>
    </row>
    <row r="280" spans="2:11" x14ac:dyDescent="0.35">
      <c r="B280" s="8" t="s">
        <v>420</v>
      </c>
      <c r="C280" s="57" t="s">
        <v>421</v>
      </c>
      <c r="D280" s="54" t="s">
        <v>422</v>
      </c>
      <c r="E280" s="6" t="s">
        <v>139</v>
      </c>
      <c r="F280" s="19">
        <v>2818</v>
      </c>
      <c r="G280" s="24">
        <v>49.49</v>
      </c>
      <c r="H280" s="24">
        <v>0.06</v>
      </c>
      <c r="I280" s="31"/>
      <c r="J280" s="31"/>
      <c r="K280" s="35"/>
    </row>
    <row r="281" spans="2:11" x14ac:dyDescent="0.35">
      <c r="B281" s="8" t="s">
        <v>3915</v>
      </c>
      <c r="C281" s="57" t="s">
        <v>196</v>
      </c>
      <c r="D281" s="54" t="s">
        <v>3916</v>
      </c>
      <c r="E281" s="6" t="s">
        <v>197</v>
      </c>
      <c r="F281" s="19">
        <v>4489</v>
      </c>
      <c r="G281" s="24">
        <v>49.42</v>
      </c>
      <c r="H281" s="24">
        <v>0.06</v>
      </c>
      <c r="I281" s="31"/>
      <c r="J281" s="31"/>
      <c r="K281" s="35"/>
    </row>
    <row r="282" spans="2:11" x14ac:dyDescent="0.35">
      <c r="B282" s="8" t="s">
        <v>328</v>
      </c>
      <c r="C282" s="57" t="s">
        <v>329</v>
      </c>
      <c r="D282" s="54" t="s">
        <v>330</v>
      </c>
      <c r="E282" s="6" t="s">
        <v>120</v>
      </c>
      <c r="F282" s="19">
        <v>76788</v>
      </c>
      <c r="G282" s="24">
        <v>49.14</v>
      </c>
      <c r="H282" s="24">
        <v>0.06</v>
      </c>
      <c r="I282" s="31"/>
      <c r="J282" s="31"/>
      <c r="K282" s="35"/>
    </row>
    <row r="283" spans="2:11" x14ac:dyDescent="0.35">
      <c r="B283" s="8" t="s">
        <v>896</v>
      </c>
      <c r="C283" s="57" t="s">
        <v>897</v>
      </c>
      <c r="D283" s="54" t="s">
        <v>898</v>
      </c>
      <c r="E283" s="6" t="s">
        <v>146</v>
      </c>
      <c r="F283" s="19">
        <v>9687</v>
      </c>
      <c r="G283" s="24">
        <v>48.43</v>
      </c>
      <c r="H283" s="24">
        <v>0.06</v>
      </c>
      <c r="I283" s="31"/>
      <c r="J283" s="31"/>
      <c r="K283" s="35"/>
    </row>
    <row r="284" spans="2:11" x14ac:dyDescent="0.35">
      <c r="B284" s="8" t="s">
        <v>3802</v>
      </c>
      <c r="C284" s="57" t="s">
        <v>3803</v>
      </c>
      <c r="D284" s="54" t="s">
        <v>3804</v>
      </c>
      <c r="E284" s="6" t="s">
        <v>1030</v>
      </c>
      <c r="F284" s="19">
        <v>4177</v>
      </c>
      <c r="G284" s="24">
        <v>48.04</v>
      </c>
      <c r="H284" s="24">
        <v>0.06</v>
      </c>
      <c r="I284" s="31"/>
      <c r="J284" s="31"/>
      <c r="K284" s="35"/>
    </row>
    <row r="285" spans="2:11" x14ac:dyDescent="0.35">
      <c r="B285" s="8" t="s">
        <v>2238</v>
      </c>
      <c r="C285" s="57" t="s">
        <v>2239</v>
      </c>
      <c r="D285" s="54" t="s">
        <v>2240</v>
      </c>
      <c r="E285" s="6" t="s">
        <v>57</v>
      </c>
      <c r="F285" s="19">
        <v>89855</v>
      </c>
      <c r="G285" s="24">
        <v>47.97</v>
      </c>
      <c r="H285" s="24">
        <v>0.06</v>
      </c>
      <c r="I285" s="31"/>
      <c r="J285" s="31"/>
      <c r="K285" s="35"/>
    </row>
    <row r="286" spans="2:11" x14ac:dyDescent="0.35">
      <c r="B286" s="8" t="s">
        <v>883</v>
      </c>
      <c r="C286" s="57" t="s">
        <v>884</v>
      </c>
      <c r="D286" s="54" t="s">
        <v>885</v>
      </c>
      <c r="E286" s="6" t="s">
        <v>886</v>
      </c>
      <c r="F286" s="19">
        <v>1724</v>
      </c>
      <c r="G286" s="24">
        <v>47.97</v>
      </c>
      <c r="H286" s="24">
        <v>0.06</v>
      </c>
      <c r="I286" s="31"/>
      <c r="J286" s="31"/>
      <c r="K286" s="35"/>
    </row>
    <row r="287" spans="2:11" x14ac:dyDescent="0.35">
      <c r="B287" s="8" t="s">
        <v>3917</v>
      </c>
      <c r="C287" s="57" t="s">
        <v>3918</v>
      </c>
      <c r="D287" s="54" t="s">
        <v>3919</v>
      </c>
      <c r="E287" s="6" t="s">
        <v>57</v>
      </c>
      <c r="F287" s="19">
        <v>46886</v>
      </c>
      <c r="G287" s="24">
        <v>46.52</v>
      </c>
      <c r="H287" s="24">
        <v>0.06</v>
      </c>
      <c r="I287" s="31"/>
      <c r="J287" s="31"/>
      <c r="K287" s="35"/>
    </row>
    <row r="288" spans="2:11" x14ac:dyDescent="0.35">
      <c r="B288" s="8" t="s">
        <v>3805</v>
      </c>
      <c r="C288" s="57" t="s">
        <v>1253</v>
      </c>
      <c r="D288" s="54" t="s">
        <v>3806</v>
      </c>
      <c r="E288" s="6" t="s">
        <v>116</v>
      </c>
      <c r="F288" s="19">
        <v>13118</v>
      </c>
      <c r="G288" s="24">
        <v>46.5</v>
      </c>
      <c r="H288" s="24">
        <v>0.06</v>
      </c>
      <c r="I288" s="31"/>
      <c r="J288" s="31"/>
      <c r="K288" s="35"/>
    </row>
    <row r="289" spans="2:11" x14ac:dyDescent="0.35">
      <c r="B289" s="8" t="s">
        <v>3920</v>
      </c>
      <c r="C289" s="57" t="s">
        <v>3921</v>
      </c>
      <c r="D289" s="54" t="s">
        <v>3922</v>
      </c>
      <c r="E289" s="6" t="s">
        <v>104</v>
      </c>
      <c r="F289" s="19">
        <v>2852</v>
      </c>
      <c r="G289" s="24">
        <v>46.18</v>
      </c>
      <c r="H289" s="24">
        <v>0.05</v>
      </c>
      <c r="I289" s="31"/>
      <c r="J289" s="31"/>
      <c r="K289" s="35"/>
    </row>
    <row r="290" spans="2:11" x14ac:dyDescent="0.35">
      <c r="B290" s="8" t="s">
        <v>340</v>
      </c>
      <c r="C290" s="57" t="s">
        <v>341</v>
      </c>
      <c r="D290" s="54" t="s">
        <v>342</v>
      </c>
      <c r="E290" s="6" t="s">
        <v>343</v>
      </c>
      <c r="F290" s="19">
        <v>13038</v>
      </c>
      <c r="G290" s="24">
        <v>46.17</v>
      </c>
      <c r="H290" s="24">
        <v>0.05</v>
      </c>
      <c r="I290" s="31"/>
      <c r="J290" s="31"/>
      <c r="K290" s="35"/>
    </row>
    <row r="291" spans="2:11" x14ac:dyDescent="0.35">
      <c r="B291" s="8" t="s">
        <v>3923</v>
      </c>
      <c r="C291" s="57" t="s">
        <v>3924</v>
      </c>
      <c r="D291" s="54" t="s">
        <v>3925</v>
      </c>
      <c r="E291" s="6" t="s">
        <v>286</v>
      </c>
      <c r="F291" s="19">
        <v>5584</v>
      </c>
      <c r="G291" s="24">
        <v>46</v>
      </c>
      <c r="H291" s="24">
        <v>0.05</v>
      </c>
      <c r="I291" s="31"/>
      <c r="J291" s="31"/>
      <c r="K291" s="35"/>
    </row>
    <row r="292" spans="2:11" x14ac:dyDescent="0.35">
      <c r="B292" s="8" t="s">
        <v>1893</v>
      </c>
      <c r="C292" s="57" t="s">
        <v>1894</v>
      </c>
      <c r="D292" s="54" t="s">
        <v>1895</v>
      </c>
      <c r="E292" s="6" t="s">
        <v>81</v>
      </c>
      <c r="F292" s="19">
        <v>1875</v>
      </c>
      <c r="G292" s="24">
        <v>45.83</v>
      </c>
      <c r="H292" s="24">
        <v>0.05</v>
      </c>
      <c r="I292" s="31"/>
      <c r="J292" s="31"/>
      <c r="K292" s="35"/>
    </row>
    <row r="293" spans="2:11" x14ac:dyDescent="0.35">
      <c r="B293" s="8" t="s">
        <v>3926</v>
      </c>
      <c r="C293" s="57" t="s">
        <v>3927</v>
      </c>
      <c r="D293" s="54" t="s">
        <v>3928</v>
      </c>
      <c r="E293" s="6" t="s">
        <v>124</v>
      </c>
      <c r="F293" s="19">
        <v>5914</v>
      </c>
      <c r="G293" s="24">
        <v>45.82</v>
      </c>
      <c r="H293" s="24">
        <v>0.05</v>
      </c>
      <c r="I293" s="31"/>
      <c r="J293" s="31"/>
      <c r="K293" s="35"/>
    </row>
    <row r="294" spans="2:11" x14ac:dyDescent="0.35">
      <c r="B294" s="8" t="s">
        <v>3807</v>
      </c>
      <c r="C294" s="57" t="s">
        <v>3808</v>
      </c>
      <c r="D294" s="54" t="s">
        <v>3809</v>
      </c>
      <c r="E294" s="6" t="s">
        <v>89</v>
      </c>
      <c r="F294" s="19">
        <v>9710</v>
      </c>
      <c r="G294" s="24">
        <v>45.61</v>
      </c>
      <c r="H294" s="24">
        <v>0.05</v>
      </c>
      <c r="I294" s="31"/>
      <c r="J294" s="31"/>
      <c r="K294" s="35"/>
    </row>
    <row r="295" spans="2:11" x14ac:dyDescent="0.35">
      <c r="B295" s="8" t="s">
        <v>3929</v>
      </c>
      <c r="C295" s="57" t="s">
        <v>3930</v>
      </c>
      <c r="D295" s="54" t="s">
        <v>3931</v>
      </c>
      <c r="E295" s="6" t="s">
        <v>3932</v>
      </c>
      <c r="F295" s="19">
        <v>3455</v>
      </c>
      <c r="G295" s="24">
        <v>45.6</v>
      </c>
      <c r="H295" s="24">
        <v>0.05</v>
      </c>
      <c r="I295" s="31"/>
      <c r="J295" s="31"/>
      <c r="K295" s="35"/>
    </row>
    <row r="296" spans="2:11" x14ac:dyDescent="0.35">
      <c r="B296" s="8" t="s">
        <v>125</v>
      </c>
      <c r="C296" s="57" t="s">
        <v>126</v>
      </c>
      <c r="D296" s="54" t="s">
        <v>127</v>
      </c>
      <c r="E296" s="6" t="s">
        <v>128</v>
      </c>
      <c r="F296" s="19">
        <v>3772</v>
      </c>
      <c r="G296" s="24">
        <v>45.52</v>
      </c>
      <c r="H296" s="24">
        <v>0.05</v>
      </c>
      <c r="I296" s="31"/>
      <c r="J296" s="31"/>
      <c r="K296" s="35"/>
    </row>
    <row r="297" spans="2:11" x14ac:dyDescent="0.35">
      <c r="B297" s="8" t="s">
        <v>3933</v>
      </c>
      <c r="C297" s="57" t="s">
        <v>3934</v>
      </c>
      <c r="D297" s="54" t="s">
        <v>3935</v>
      </c>
      <c r="E297" s="6" t="s">
        <v>120</v>
      </c>
      <c r="F297" s="19">
        <v>4653</v>
      </c>
      <c r="G297" s="24">
        <v>44.96</v>
      </c>
      <c r="H297" s="24">
        <v>0.05</v>
      </c>
      <c r="I297" s="31"/>
      <c r="J297" s="31"/>
      <c r="K297" s="35"/>
    </row>
    <row r="298" spans="2:11" x14ac:dyDescent="0.35">
      <c r="B298" s="8" t="s">
        <v>429</v>
      </c>
      <c r="C298" s="57" t="s">
        <v>430</v>
      </c>
      <c r="D298" s="54" t="s">
        <v>431</v>
      </c>
      <c r="E298" s="6" t="s">
        <v>124</v>
      </c>
      <c r="F298" s="19">
        <v>2102</v>
      </c>
      <c r="G298" s="24">
        <v>44.18</v>
      </c>
      <c r="H298" s="24">
        <v>0.05</v>
      </c>
      <c r="I298" s="31"/>
      <c r="J298" s="31"/>
      <c r="K298" s="35"/>
    </row>
    <row r="299" spans="2:11" x14ac:dyDescent="0.35">
      <c r="B299" s="8" t="s">
        <v>3936</v>
      </c>
      <c r="C299" s="57" t="s">
        <v>3937</v>
      </c>
      <c r="D299" s="54" t="s">
        <v>3938</v>
      </c>
      <c r="E299" s="6" t="s">
        <v>116</v>
      </c>
      <c r="F299" s="19">
        <v>10477</v>
      </c>
      <c r="G299" s="24">
        <v>44.05</v>
      </c>
      <c r="H299" s="24">
        <v>0.05</v>
      </c>
      <c r="I299" s="31"/>
      <c r="J299" s="31"/>
      <c r="K299" s="35"/>
    </row>
    <row r="300" spans="2:11" x14ac:dyDescent="0.35">
      <c r="B300" s="8" t="s">
        <v>3939</v>
      </c>
      <c r="C300" s="57" t="s">
        <v>3940</v>
      </c>
      <c r="D300" s="54" t="s">
        <v>3941</v>
      </c>
      <c r="E300" s="6" t="s">
        <v>85</v>
      </c>
      <c r="F300" s="19">
        <v>21913</v>
      </c>
      <c r="G300" s="24">
        <v>43.99</v>
      </c>
      <c r="H300" s="24">
        <v>0.05</v>
      </c>
      <c r="I300" s="31"/>
      <c r="J300" s="31"/>
      <c r="K300" s="35"/>
    </row>
    <row r="301" spans="2:11" x14ac:dyDescent="0.35">
      <c r="B301" s="8" t="s">
        <v>2165</v>
      </c>
      <c r="C301" s="57" t="s">
        <v>2166</v>
      </c>
      <c r="D301" s="54" t="s">
        <v>2167</v>
      </c>
      <c r="E301" s="6" t="s">
        <v>47</v>
      </c>
      <c r="F301" s="19">
        <v>7402</v>
      </c>
      <c r="G301" s="24">
        <v>43.72</v>
      </c>
      <c r="H301" s="24">
        <v>0.05</v>
      </c>
      <c r="I301" s="31"/>
      <c r="J301" s="31"/>
      <c r="K301" s="35"/>
    </row>
    <row r="302" spans="2:11" x14ac:dyDescent="0.35">
      <c r="B302" s="8" t="s">
        <v>3942</v>
      </c>
      <c r="C302" s="57" t="s">
        <v>3943</v>
      </c>
      <c r="D302" s="54" t="s">
        <v>3944</v>
      </c>
      <c r="E302" s="6" t="s">
        <v>286</v>
      </c>
      <c r="F302" s="19">
        <v>3623</v>
      </c>
      <c r="G302" s="24">
        <v>43.68</v>
      </c>
      <c r="H302" s="24">
        <v>0.05</v>
      </c>
      <c r="I302" s="31"/>
      <c r="J302" s="31"/>
      <c r="K302" s="35"/>
    </row>
    <row r="303" spans="2:11" x14ac:dyDescent="0.35">
      <c r="B303" s="8" t="s">
        <v>1668</v>
      </c>
      <c r="C303" s="57" t="s">
        <v>1669</v>
      </c>
      <c r="D303" s="54" t="s">
        <v>1670</v>
      </c>
      <c r="E303" s="6" t="s">
        <v>116</v>
      </c>
      <c r="F303" s="19">
        <v>2591</v>
      </c>
      <c r="G303" s="24">
        <v>43.35</v>
      </c>
      <c r="H303" s="24">
        <v>0.05</v>
      </c>
      <c r="I303" s="31"/>
      <c r="J303" s="31"/>
      <c r="K303" s="35"/>
    </row>
    <row r="304" spans="2:11" x14ac:dyDescent="0.35">
      <c r="B304" s="8" t="s">
        <v>3945</v>
      </c>
      <c r="C304" s="57" t="s">
        <v>3946</v>
      </c>
      <c r="D304" s="54" t="s">
        <v>3947</v>
      </c>
      <c r="E304" s="6" t="s">
        <v>81</v>
      </c>
      <c r="F304" s="19">
        <v>3435</v>
      </c>
      <c r="G304" s="24">
        <v>42.4</v>
      </c>
      <c r="H304" s="24">
        <v>0.05</v>
      </c>
      <c r="I304" s="31"/>
      <c r="J304" s="31"/>
      <c r="K304" s="35"/>
    </row>
    <row r="305" spans="2:11" x14ac:dyDescent="0.35">
      <c r="B305" s="8" t="s">
        <v>3948</v>
      </c>
      <c r="C305" s="57" t="s">
        <v>3949</v>
      </c>
      <c r="D305" s="54" t="s">
        <v>3950</v>
      </c>
      <c r="E305" s="6" t="s">
        <v>124</v>
      </c>
      <c r="F305" s="19">
        <v>3766</v>
      </c>
      <c r="G305" s="24">
        <v>42.25</v>
      </c>
      <c r="H305" s="24">
        <v>0.05</v>
      </c>
      <c r="I305" s="31"/>
      <c r="J305" s="31"/>
      <c r="K305" s="35"/>
    </row>
    <row r="306" spans="2:11" x14ac:dyDescent="0.35">
      <c r="B306" s="8" t="s">
        <v>3951</v>
      </c>
      <c r="C306" s="57" t="s">
        <v>3952</v>
      </c>
      <c r="D306" s="54" t="s">
        <v>3953</v>
      </c>
      <c r="E306" s="6" t="s">
        <v>311</v>
      </c>
      <c r="F306" s="19">
        <v>3057</v>
      </c>
      <c r="G306" s="24">
        <v>42.03</v>
      </c>
      <c r="H306" s="24">
        <v>0.05</v>
      </c>
      <c r="I306" s="31"/>
      <c r="J306" s="31"/>
      <c r="K306" s="35"/>
    </row>
    <row r="307" spans="2:11" x14ac:dyDescent="0.35">
      <c r="B307" s="8" t="s">
        <v>2141</v>
      </c>
      <c r="C307" s="57" t="s">
        <v>2142</v>
      </c>
      <c r="D307" s="54" t="s">
        <v>2143</v>
      </c>
      <c r="E307" s="6" t="s">
        <v>43</v>
      </c>
      <c r="F307" s="19">
        <v>26947</v>
      </c>
      <c r="G307" s="24">
        <v>41.76</v>
      </c>
      <c r="H307" s="24">
        <v>0.05</v>
      </c>
      <c r="I307" s="31"/>
      <c r="J307" s="31"/>
      <c r="K307" s="35"/>
    </row>
    <row r="308" spans="2:11" x14ac:dyDescent="0.35">
      <c r="B308" s="8" t="s">
        <v>3954</v>
      </c>
      <c r="C308" s="57" t="s">
        <v>1235</v>
      </c>
      <c r="D308" s="54" t="s">
        <v>3955</v>
      </c>
      <c r="E308" s="6" t="s">
        <v>116</v>
      </c>
      <c r="F308" s="19">
        <v>4623</v>
      </c>
      <c r="G308" s="24">
        <v>41.22</v>
      </c>
      <c r="H308" s="24">
        <v>0.05</v>
      </c>
      <c r="I308" s="31"/>
      <c r="J308" s="31"/>
      <c r="K308" s="35"/>
    </row>
    <row r="309" spans="2:11" x14ac:dyDescent="0.35">
      <c r="B309" s="8" t="s">
        <v>1942</v>
      </c>
      <c r="C309" s="57" t="s">
        <v>1943</v>
      </c>
      <c r="D309" s="54" t="s">
        <v>1944</v>
      </c>
      <c r="E309" s="6" t="s">
        <v>100</v>
      </c>
      <c r="F309" s="19">
        <v>14863</v>
      </c>
      <c r="G309" s="24">
        <v>41.02</v>
      </c>
      <c r="H309" s="24">
        <v>0.05</v>
      </c>
      <c r="I309" s="31"/>
      <c r="J309" s="31"/>
      <c r="K309" s="35"/>
    </row>
    <row r="310" spans="2:11" x14ac:dyDescent="0.35">
      <c r="B310" s="8" t="s">
        <v>3810</v>
      </c>
      <c r="C310" s="57" t="s">
        <v>3811</v>
      </c>
      <c r="D310" s="54" t="s">
        <v>3812</v>
      </c>
      <c r="E310" s="6" t="s">
        <v>371</v>
      </c>
      <c r="F310" s="19">
        <v>127</v>
      </c>
      <c r="G310" s="24">
        <v>40.950000000000003</v>
      </c>
      <c r="H310" s="24">
        <v>0.05</v>
      </c>
      <c r="I310" s="31"/>
      <c r="J310" s="31"/>
      <c r="K310" s="35"/>
    </row>
    <row r="311" spans="2:11" x14ac:dyDescent="0.35">
      <c r="B311" s="8" t="s">
        <v>2150</v>
      </c>
      <c r="C311" s="57" t="s">
        <v>2151</v>
      </c>
      <c r="D311" s="54" t="s">
        <v>2152</v>
      </c>
      <c r="E311" s="6" t="s">
        <v>311</v>
      </c>
      <c r="F311" s="19">
        <v>9128</v>
      </c>
      <c r="G311" s="24">
        <v>40.92</v>
      </c>
      <c r="H311" s="24">
        <v>0.05</v>
      </c>
      <c r="I311" s="31"/>
      <c r="J311" s="31"/>
      <c r="K311" s="35"/>
    </row>
    <row r="312" spans="2:11" x14ac:dyDescent="0.35">
      <c r="B312" s="8" t="s">
        <v>2194</v>
      </c>
      <c r="C312" s="57" t="s">
        <v>2195</v>
      </c>
      <c r="D312" s="54" t="s">
        <v>2196</v>
      </c>
      <c r="E312" s="6" t="s">
        <v>128</v>
      </c>
      <c r="F312" s="19">
        <v>2889</v>
      </c>
      <c r="G312" s="24">
        <v>40.76</v>
      </c>
      <c r="H312" s="24">
        <v>0.05</v>
      </c>
      <c r="I312" s="31"/>
      <c r="J312" s="31"/>
      <c r="K312" s="35"/>
    </row>
    <row r="313" spans="2:11" x14ac:dyDescent="0.35">
      <c r="B313" s="8" t="s">
        <v>3956</v>
      </c>
      <c r="C313" s="57" t="s">
        <v>3957</v>
      </c>
      <c r="D313" s="54" t="s">
        <v>3958</v>
      </c>
      <c r="E313" s="6" t="s">
        <v>199</v>
      </c>
      <c r="F313" s="19">
        <v>6043</v>
      </c>
      <c r="G313" s="24">
        <v>40.700000000000003</v>
      </c>
      <c r="H313" s="24">
        <v>0.05</v>
      </c>
      <c r="I313" s="31"/>
      <c r="J313" s="31"/>
      <c r="K313" s="35"/>
    </row>
    <row r="314" spans="2:11" x14ac:dyDescent="0.35">
      <c r="B314" s="8" t="s">
        <v>3813</v>
      </c>
      <c r="C314" s="57" t="s">
        <v>1296</v>
      </c>
      <c r="D314" s="54" t="s">
        <v>3814</v>
      </c>
      <c r="E314" s="6" t="s">
        <v>43</v>
      </c>
      <c r="F314" s="19">
        <v>71183</v>
      </c>
      <c r="G314" s="24">
        <v>40.6</v>
      </c>
      <c r="H314" s="24">
        <v>0.05</v>
      </c>
      <c r="I314" s="31"/>
      <c r="J314" s="31"/>
      <c r="K314" s="35"/>
    </row>
    <row r="315" spans="2:11" x14ac:dyDescent="0.35">
      <c r="B315" s="8" t="s">
        <v>3815</v>
      </c>
      <c r="C315" s="57" t="s">
        <v>3816</v>
      </c>
      <c r="D315" s="54" t="s">
        <v>3817</v>
      </c>
      <c r="E315" s="6" t="s">
        <v>146</v>
      </c>
      <c r="F315" s="19">
        <v>3763</v>
      </c>
      <c r="G315" s="24">
        <v>40.46</v>
      </c>
      <c r="H315" s="24">
        <v>0.05</v>
      </c>
      <c r="I315" s="31"/>
      <c r="J315" s="31"/>
      <c r="K315" s="35"/>
    </row>
    <row r="316" spans="2:11" x14ac:dyDescent="0.35">
      <c r="B316" s="8" t="s">
        <v>312</v>
      </c>
      <c r="C316" s="57" t="s">
        <v>313</v>
      </c>
      <c r="D316" s="54" t="s">
        <v>314</v>
      </c>
      <c r="E316" s="6" t="s">
        <v>286</v>
      </c>
      <c r="F316" s="19">
        <v>99</v>
      </c>
      <c r="G316" s="24">
        <v>40.43</v>
      </c>
      <c r="H316" s="24">
        <v>0.05</v>
      </c>
      <c r="I316" s="31"/>
      <c r="J316" s="31"/>
      <c r="K316" s="35"/>
    </row>
    <row r="317" spans="2:11" x14ac:dyDescent="0.35">
      <c r="B317" s="8" t="s">
        <v>2598</v>
      </c>
      <c r="C317" s="57" t="s">
        <v>2599</v>
      </c>
      <c r="D317" s="54" t="s">
        <v>2600</v>
      </c>
      <c r="E317" s="6" t="s">
        <v>124</v>
      </c>
      <c r="F317" s="19">
        <v>1171</v>
      </c>
      <c r="G317" s="24">
        <v>40.200000000000003</v>
      </c>
      <c r="H317" s="24">
        <v>0.05</v>
      </c>
      <c r="I317" s="31"/>
      <c r="J317" s="31"/>
      <c r="K317" s="35"/>
    </row>
    <row r="318" spans="2:11" x14ac:dyDescent="0.35">
      <c r="B318" s="8" t="s">
        <v>3818</v>
      </c>
      <c r="C318" s="57" t="s">
        <v>3819</v>
      </c>
      <c r="D318" s="54" t="s">
        <v>3820</v>
      </c>
      <c r="E318" s="6" t="s">
        <v>116</v>
      </c>
      <c r="F318" s="19">
        <v>604</v>
      </c>
      <c r="G318" s="24">
        <v>40.119999999999997</v>
      </c>
      <c r="H318" s="24">
        <v>0.05</v>
      </c>
      <c r="I318" s="31"/>
      <c r="J318" s="31"/>
      <c r="K318" s="35"/>
    </row>
    <row r="319" spans="2:11" x14ac:dyDescent="0.35">
      <c r="B319" s="8" t="s">
        <v>974</v>
      </c>
      <c r="C319" s="57" t="s">
        <v>975</v>
      </c>
      <c r="D319" s="54" t="s">
        <v>976</v>
      </c>
      <c r="E319" s="6" t="s">
        <v>108</v>
      </c>
      <c r="F319" s="19">
        <v>4074</v>
      </c>
      <c r="G319" s="24">
        <v>39.880000000000003</v>
      </c>
      <c r="H319" s="24">
        <v>0.05</v>
      </c>
      <c r="I319" s="31"/>
      <c r="J319" s="31"/>
      <c r="K319" s="35"/>
    </row>
    <row r="320" spans="2:11" x14ac:dyDescent="0.35">
      <c r="B320" s="8" t="s">
        <v>3959</v>
      </c>
      <c r="C320" s="57" t="s">
        <v>3960</v>
      </c>
      <c r="D320" s="54" t="s">
        <v>3961</v>
      </c>
      <c r="E320" s="6" t="s">
        <v>112</v>
      </c>
      <c r="F320" s="19">
        <v>215956</v>
      </c>
      <c r="G320" s="24">
        <v>39.869999999999997</v>
      </c>
      <c r="H320" s="24">
        <v>0.05</v>
      </c>
      <c r="I320" s="31"/>
      <c r="J320" s="31"/>
      <c r="K320" s="35"/>
    </row>
    <row r="321" spans="2:11" x14ac:dyDescent="0.35">
      <c r="B321" s="8" t="s">
        <v>548</v>
      </c>
      <c r="C321" s="57" t="s">
        <v>549</v>
      </c>
      <c r="D321" s="54" t="s">
        <v>550</v>
      </c>
      <c r="E321" s="6" t="s">
        <v>135</v>
      </c>
      <c r="F321" s="19">
        <v>2757</v>
      </c>
      <c r="G321" s="24">
        <v>39.54</v>
      </c>
      <c r="H321" s="24">
        <v>0.05</v>
      </c>
      <c r="I321" s="31"/>
      <c r="J321" s="31"/>
      <c r="K321" s="35"/>
    </row>
    <row r="322" spans="2:11" x14ac:dyDescent="0.35">
      <c r="B322" s="8" t="s">
        <v>3962</v>
      </c>
      <c r="C322" s="57" t="s">
        <v>3963</v>
      </c>
      <c r="D322" s="54" t="s">
        <v>3964</v>
      </c>
      <c r="E322" s="6" t="s">
        <v>124</v>
      </c>
      <c r="F322" s="19">
        <v>3429</v>
      </c>
      <c r="G322" s="24">
        <v>39.43</v>
      </c>
      <c r="H322" s="24">
        <v>0.05</v>
      </c>
      <c r="I322" s="31"/>
      <c r="J322" s="31"/>
      <c r="K322" s="35"/>
    </row>
    <row r="323" spans="2:11" x14ac:dyDescent="0.35">
      <c r="B323" s="8" t="s">
        <v>989</v>
      </c>
      <c r="C323" s="57" t="s">
        <v>990</v>
      </c>
      <c r="D323" s="54" t="s">
        <v>991</v>
      </c>
      <c r="E323" s="6" t="s">
        <v>441</v>
      </c>
      <c r="F323" s="19">
        <v>4590</v>
      </c>
      <c r="G323" s="24">
        <v>39.369999999999997</v>
      </c>
      <c r="H323" s="24">
        <v>0.05</v>
      </c>
      <c r="I323" s="31"/>
      <c r="J323" s="31"/>
      <c r="K323" s="35"/>
    </row>
    <row r="324" spans="2:11" x14ac:dyDescent="0.35">
      <c r="B324" s="8" t="s">
        <v>3965</v>
      </c>
      <c r="C324" s="57" t="s">
        <v>3966</v>
      </c>
      <c r="D324" s="54" t="s">
        <v>3967</v>
      </c>
      <c r="E324" s="6" t="s">
        <v>47</v>
      </c>
      <c r="F324" s="19">
        <v>5182</v>
      </c>
      <c r="G324" s="24">
        <v>39.340000000000003</v>
      </c>
      <c r="H324" s="24">
        <v>0.05</v>
      </c>
      <c r="I324" s="31"/>
      <c r="J324" s="31"/>
      <c r="K324" s="35"/>
    </row>
    <row r="325" spans="2:11" x14ac:dyDescent="0.35">
      <c r="B325" s="8" t="s">
        <v>3968</v>
      </c>
      <c r="C325" s="57" t="s">
        <v>3969</v>
      </c>
      <c r="D325" s="54" t="s">
        <v>3970</v>
      </c>
      <c r="E325" s="6" t="s">
        <v>146</v>
      </c>
      <c r="F325" s="19">
        <v>3083</v>
      </c>
      <c r="G325" s="24">
        <v>39.049999999999997</v>
      </c>
      <c r="H325" s="24">
        <v>0.05</v>
      </c>
      <c r="I325" s="31"/>
      <c r="J325" s="31"/>
      <c r="K325" s="35"/>
    </row>
    <row r="326" spans="2:11" x14ac:dyDescent="0.35">
      <c r="B326" s="8" t="s">
        <v>2574</v>
      </c>
      <c r="C326" s="57" t="s">
        <v>2575</v>
      </c>
      <c r="D326" s="54" t="s">
        <v>2576</v>
      </c>
      <c r="E326" s="6" t="s">
        <v>139</v>
      </c>
      <c r="F326" s="19">
        <v>5058</v>
      </c>
      <c r="G326" s="24">
        <v>38.83</v>
      </c>
      <c r="H326" s="24">
        <v>0.05</v>
      </c>
      <c r="I326" s="31"/>
      <c r="J326" s="31"/>
      <c r="K326" s="35"/>
    </row>
    <row r="327" spans="2:11" x14ac:dyDescent="0.35">
      <c r="B327" s="8" t="s">
        <v>2106</v>
      </c>
      <c r="C327" s="57" t="s">
        <v>2107</v>
      </c>
      <c r="D327" s="54" t="s">
        <v>2108</v>
      </c>
      <c r="E327" s="6" t="s">
        <v>116</v>
      </c>
      <c r="F327" s="19">
        <v>24647</v>
      </c>
      <c r="G327" s="24">
        <v>38.51</v>
      </c>
      <c r="H327" s="24">
        <v>0.05</v>
      </c>
      <c r="I327" s="31"/>
      <c r="J327" s="31"/>
      <c r="K327" s="35"/>
    </row>
    <row r="328" spans="2:11" x14ac:dyDescent="0.35">
      <c r="B328" s="8" t="s">
        <v>2118</v>
      </c>
      <c r="C328" s="57" t="s">
        <v>2119</v>
      </c>
      <c r="D328" s="54" t="s">
        <v>2120</v>
      </c>
      <c r="E328" s="6" t="s">
        <v>81</v>
      </c>
      <c r="F328" s="19">
        <v>6559</v>
      </c>
      <c r="G328" s="24">
        <v>38.32</v>
      </c>
      <c r="H328" s="24">
        <v>0.05</v>
      </c>
      <c r="I328" s="31"/>
      <c r="J328" s="31"/>
      <c r="K328" s="35"/>
    </row>
    <row r="329" spans="2:11" x14ac:dyDescent="0.35">
      <c r="B329" s="8" t="s">
        <v>3821</v>
      </c>
      <c r="C329" s="57" t="s">
        <v>3822</v>
      </c>
      <c r="D329" s="54" t="s">
        <v>3823</v>
      </c>
      <c r="E329" s="6" t="s">
        <v>112</v>
      </c>
      <c r="F329" s="19">
        <v>14777</v>
      </c>
      <c r="G329" s="24">
        <v>38.25</v>
      </c>
      <c r="H329" s="24">
        <v>0.05</v>
      </c>
      <c r="I329" s="31"/>
      <c r="J329" s="31"/>
      <c r="K329" s="35"/>
    </row>
    <row r="330" spans="2:11" x14ac:dyDescent="0.35">
      <c r="B330" s="8" t="s">
        <v>3971</v>
      </c>
      <c r="C330" s="57" t="s">
        <v>3972</v>
      </c>
      <c r="D330" s="54" t="s">
        <v>3973</v>
      </c>
      <c r="E330" s="6" t="s">
        <v>371</v>
      </c>
      <c r="F330" s="19">
        <v>6251</v>
      </c>
      <c r="G330" s="24">
        <v>38.19</v>
      </c>
      <c r="H330" s="24">
        <v>0.05</v>
      </c>
      <c r="I330" s="31"/>
      <c r="J330" s="31"/>
      <c r="K330" s="35"/>
    </row>
    <row r="331" spans="2:11" x14ac:dyDescent="0.35">
      <c r="B331" s="8" t="s">
        <v>2943</v>
      </c>
      <c r="C331" s="57" t="s">
        <v>2944</v>
      </c>
      <c r="D331" s="54" t="s">
        <v>2945</v>
      </c>
      <c r="E331" s="6" t="s">
        <v>120</v>
      </c>
      <c r="F331" s="19">
        <v>1596</v>
      </c>
      <c r="G331" s="24">
        <v>37.479999999999997</v>
      </c>
      <c r="H331" s="24">
        <v>0.04</v>
      </c>
      <c r="I331" s="31"/>
      <c r="J331" s="31"/>
      <c r="K331" s="35"/>
    </row>
    <row r="332" spans="2:11" x14ac:dyDescent="0.35">
      <c r="B332" s="8" t="s">
        <v>2191</v>
      </c>
      <c r="C332" s="57" t="s">
        <v>2192</v>
      </c>
      <c r="D332" s="54" t="s">
        <v>2193</v>
      </c>
      <c r="E332" s="6" t="s">
        <v>343</v>
      </c>
      <c r="F332" s="19">
        <v>7809</v>
      </c>
      <c r="G332" s="24">
        <v>37.46</v>
      </c>
      <c r="H332" s="24">
        <v>0.04</v>
      </c>
      <c r="I332" s="31"/>
      <c r="J332" s="31"/>
      <c r="K332" s="35"/>
    </row>
    <row r="333" spans="2:11" x14ac:dyDescent="0.35">
      <c r="B333" s="8" t="s">
        <v>3824</v>
      </c>
      <c r="C333" s="57" t="s">
        <v>1459</v>
      </c>
      <c r="D333" s="54" t="s">
        <v>3825</v>
      </c>
      <c r="E333" s="6" t="s">
        <v>541</v>
      </c>
      <c r="F333" s="19">
        <v>12024</v>
      </c>
      <c r="G333" s="24">
        <v>37.46</v>
      </c>
      <c r="H333" s="24">
        <v>0.04</v>
      </c>
      <c r="I333" s="31"/>
      <c r="J333" s="31"/>
      <c r="K333" s="35"/>
    </row>
    <row r="334" spans="2:11" x14ac:dyDescent="0.35">
      <c r="B334" s="8" t="s">
        <v>3826</v>
      </c>
      <c r="C334" s="57" t="s">
        <v>3827</v>
      </c>
      <c r="D334" s="54" t="s">
        <v>3828</v>
      </c>
      <c r="E334" s="6" t="s">
        <v>112</v>
      </c>
      <c r="F334" s="19">
        <v>32386</v>
      </c>
      <c r="G334" s="24">
        <v>37.21</v>
      </c>
      <c r="H334" s="24">
        <v>0.04</v>
      </c>
      <c r="I334" s="31"/>
      <c r="J334" s="31"/>
      <c r="K334" s="35"/>
    </row>
    <row r="335" spans="2:11" x14ac:dyDescent="0.35">
      <c r="B335" s="8" t="s">
        <v>3974</v>
      </c>
      <c r="C335" s="57" t="s">
        <v>3975</v>
      </c>
      <c r="D335" s="54" t="s">
        <v>3976</v>
      </c>
      <c r="E335" s="6" t="s">
        <v>116</v>
      </c>
      <c r="F335" s="19">
        <v>5621</v>
      </c>
      <c r="G335" s="24">
        <v>36.86</v>
      </c>
      <c r="H335" s="24">
        <v>0.04</v>
      </c>
      <c r="I335" s="31"/>
      <c r="J335" s="31"/>
      <c r="K335" s="35"/>
    </row>
    <row r="336" spans="2:11" x14ac:dyDescent="0.35">
      <c r="B336" s="8" t="s">
        <v>771</v>
      </c>
      <c r="C336" s="57" t="s">
        <v>772</v>
      </c>
      <c r="D336" s="54" t="s">
        <v>773</v>
      </c>
      <c r="E336" s="6" t="s">
        <v>150</v>
      </c>
      <c r="F336" s="19">
        <v>9683</v>
      </c>
      <c r="G336" s="24">
        <v>36.74</v>
      </c>
      <c r="H336" s="24">
        <v>0.04</v>
      </c>
      <c r="I336" s="31"/>
      <c r="J336" s="31"/>
      <c r="K336" s="35"/>
    </row>
    <row r="337" spans="2:11" x14ac:dyDescent="0.35">
      <c r="B337" s="8" t="s">
        <v>3977</v>
      </c>
      <c r="C337" s="57" t="s">
        <v>3978</v>
      </c>
      <c r="D337" s="54" t="s">
        <v>3979</v>
      </c>
      <c r="E337" s="6" t="s">
        <v>169</v>
      </c>
      <c r="F337" s="19">
        <v>866</v>
      </c>
      <c r="G337" s="24">
        <v>36.71</v>
      </c>
      <c r="H337" s="24">
        <v>0.04</v>
      </c>
      <c r="I337" s="31"/>
      <c r="J337" s="31"/>
      <c r="K337" s="35"/>
    </row>
    <row r="338" spans="2:11" x14ac:dyDescent="0.35">
      <c r="B338" s="8" t="s">
        <v>920</v>
      </c>
      <c r="C338" s="57" t="s">
        <v>921</v>
      </c>
      <c r="D338" s="54" t="s">
        <v>922</v>
      </c>
      <c r="E338" s="6" t="s">
        <v>81</v>
      </c>
      <c r="F338" s="19">
        <v>690</v>
      </c>
      <c r="G338" s="24">
        <v>36.659999999999997</v>
      </c>
      <c r="H338" s="24">
        <v>0.04</v>
      </c>
      <c r="I338" s="31"/>
      <c r="J338" s="31"/>
      <c r="K338" s="35"/>
    </row>
    <row r="339" spans="2:11" x14ac:dyDescent="0.35">
      <c r="B339" s="8" t="s">
        <v>299</v>
      </c>
      <c r="C339" s="57" t="s">
        <v>300</v>
      </c>
      <c r="D339" s="54" t="s">
        <v>301</v>
      </c>
      <c r="E339" s="6" t="s">
        <v>239</v>
      </c>
      <c r="F339" s="19">
        <v>2638</v>
      </c>
      <c r="G339" s="24">
        <v>36.299999999999997</v>
      </c>
      <c r="H339" s="24">
        <v>0.04</v>
      </c>
      <c r="I339" s="31"/>
      <c r="J339" s="31"/>
      <c r="K339" s="35"/>
    </row>
    <row r="340" spans="2:11" x14ac:dyDescent="0.35">
      <c r="B340" s="8" t="s">
        <v>3980</v>
      </c>
      <c r="C340" s="57" t="s">
        <v>3981</v>
      </c>
      <c r="D340" s="54" t="s">
        <v>3982</v>
      </c>
      <c r="E340" s="6" t="s">
        <v>232</v>
      </c>
      <c r="F340" s="19">
        <v>367</v>
      </c>
      <c r="G340" s="24">
        <v>36.01</v>
      </c>
      <c r="H340" s="24">
        <v>0.04</v>
      </c>
      <c r="I340" s="31"/>
      <c r="J340" s="31"/>
      <c r="K340" s="35"/>
    </row>
    <row r="341" spans="2:11" x14ac:dyDescent="0.35">
      <c r="B341" s="8" t="s">
        <v>893</v>
      </c>
      <c r="C341" s="57" t="s">
        <v>894</v>
      </c>
      <c r="D341" s="54" t="s">
        <v>895</v>
      </c>
      <c r="E341" s="6" t="s">
        <v>146</v>
      </c>
      <c r="F341" s="19">
        <v>2259</v>
      </c>
      <c r="G341" s="24">
        <v>35.9</v>
      </c>
      <c r="H341" s="24">
        <v>0.04</v>
      </c>
      <c r="I341" s="31"/>
      <c r="J341" s="31"/>
      <c r="K341" s="35"/>
    </row>
    <row r="342" spans="2:11" x14ac:dyDescent="0.35">
      <c r="B342" s="8" t="s">
        <v>2171</v>
      </c>
      <c r="C342" s="57" t="s">
        <v>2172</v>
      </c>
      <c r="D342" s="54" t="s">
        <v>2173</v>
      </c>
      <c r="E342" s="6" t="s">
        <v>441</v>
      </c>
      <c r="F342" s="19">
        <v>6858</v>
      </c>
      <c r="G342" s="24">
        <v>35.340000000000003</v>
      </c>
      <c r="H342" s="24">
        <v>0.04</v>
      </c>
      <c r="I342" s="31"/>
      <c r="J342" s="31"/>
      <c r="K342" s="35"/>
    </row>
    <row r="343" spans="2:11" x14ac:dyDescent="0.35">
      <c r="B343" s="8" t="s">
        <v>3983</v>
      </c>
      <c r="C343" s="57" t="s">
        <v>3984</v>
      </c>
      <c r="D343" s="54" t="s">
        <v>3985</v>
      </c>
      <c r="E343" s="6" t="s">
        <v>2607</v>
      </c>
      <c r="F343" s="19">
        <v>622</v>
      </c>
      <c r="G343" s="24">
        <v>35.29</v>
      </c>
      <c r="H343" s="24">
        <v>0.04</v>
      </c>
      <c r="I343" s="31"/>
      <c r="J343" s="31"/>
      <c r="K343" s="35"/>
    </row>
    <row r="344" spans="2:11" x14ac:dyDescent="0.35">
      <c r="B344" s="8" t="s">
        <v>3986</v>
      </c>
      <c r="C344" s="57" t="s">
        <v>3987</v>
      </c>
      <c r="D344" s="54" t="s">
        <v>3988</v>
      </c>
      <c r="E344" s="6" t="s">
        <v>311</v>
      </c>
      <c r="F344" s="19">
        <v>7961</v>
      </c>
      <c r="G344" s="24">
        <v>34.54</v>
      </c>
      <c r="H344" s="24">
        <v>0.04</v>
      </c>
      <c r="I344" s="31"/>
      <c r="J344" s="31"/>
      <c r="K344" s="35"/>
    </row>
    <row r="345" spans="2:11" x14ac:dyDescent="0.35">
      <c r="B345" s="8" t="s">
        <v>359</v>
      </c>
      <c r="C345" s="57" t="s">
        <v>360</v>
      </c>
      <c r="D345" s="54" t="s">
        <v>361</v>
      </c>
      <c r="E345" s="6" t="s">
        <v>124</v>
      </c>
      <c r="F345" s="19">
        <v>12857</v>
      </c>
      <c r="G345" s="24">
        <v>34.51</v>
      </c>
      <c r="H345" s="24">
        <v>0.04</v>
      </c>
      <c r="I345" s="31"/>
      <c r="J345" s="31"/>
      <c r="K345" s="35"/>
    </row>
    <row r="346" spans="2:11" x14ac:dyDescent="0.35">
      <c r="B346" s="8" t="s">
        <v>813</v>
      </c>
      <c r="C346" s="57" t="s">
        <v>814</v>
      </c>
      <c r="D346" s="54" t="s">
        <v>815</v>
      </c>
      <c r="E346" s="6" t="s">
        <v>128</v>
      </c>
      <c r="F346" s="19">
        <v>8266</v>
      </c>
      <c r="G346" s="24">
        <v>34.47</v>
      </c>
      <c r="H346" s="24">
        <v>0.04</v>
      </c>
      <c r="I346" s="31"/>
      <c r="J346" s="31"/>
      <c r="K346" s="35"/>
    </row>
    <row r="347" spans="2:11" x14ac:dyDescent="0.35">
      <c r="B347" s="8" t="s">
        <v>249</v>
      </c>
      <c r="C347" s="57" t="s">
        <v>250</v>
      </c>
      <c r="D347" s="54" t="s">
        <v>251</v>
      </c>
      <c r="E347" s="6" t="s">
        <v>120</v>
      </c>
      <c r="F347" s="19">
        <v>276</v>
      </c>
      <c r="G347" s="24">
        <v>34.450000000000003</v>
      </c>
      <c r="H347" s="24">
        <v>0.04</v>
      </c>
      <c r="I347" s="31"/>
      <c r="J347" s="31"/>
      <c r="K347" s="35"/>
    </row>
    <row r="348" spans="2:11" x14ac:dyDescent="0.35">
      <c r="B348" s="8" t="s">
        <v>3989</v>
      </c>
      <c r="C348" s="57" t="s">
        <v>3990</v>
      </c>
      <c r="D348" s="54" t="s">
        <v>3991</v>
      </c>
      <c r="E348" s="6" t="s">
        <v>120</v>
      </c>
      <c r="F348" s="19">
        <v>4980</v>
      </c>
      <c r="G348" s="24">
        <v>34.090000000000003</v>
      </c>
      <c r="H348" s="24">
        <v>0.04</v>
      </c>
      <c r="I348" s="31"/>
      <c r="J348" s="31"/>
      <c r="K348" s="35"/>
    </row>
    <row r="349" spans="2:11" x14ac:dyDescent="0.35">
      <c r="B349" s="8" t="s">
        <v>3992</v>
      </c>
      <c r="C349" s="57" t="s">
        <v>3993</v>
      </c>
      <c r="D349" s="54" t="s">
        <v>3994</v>
      </c>
      <c r="E349" s="6" t="s">
        <v>833</v>
      </c>
      <c r="F349" s="19">
        <v>967</v>
      </c>
      <c r="G349" s="24">
        <v>33.72</v>
      </c>
      <c r="H349" s="24">
        <v>0.04</v>
      </c>
      <c r="I349" s="31"/>
      <c r="J349" s="31"/>
      <c r="K349" s="35"/>
    </row>
    <row r="350" spans="2:11" x14ac:dyDescent="0.35">
      <c r="B350" s="8" t="s">
        <v>3995</v>
      </c>
      <c r="C350" s="57" t="s">
        <v>3996</v>
      </c>
      <c r="D350" s="54" t="s">
        <v>3997</v>
      </c>
      <c r="E350" s="6" t="s">
        <v>1030</v>
      </c>
      <c r="F350" s="19">
        <v>1347</v>
      </c>
      <c r="G350" s="24">
        <v>33.72</v>
      </c>
      <c r="H350" s="24">
        <v>0.04</v>
      </c>
      <c r="I350" s="31"/>
      <c r="J350" s="31"/>
      <c r="K350" s="35"/>
    </row>
    <row r="351" spans="2:11" x14ac:dyDescent="0.35">
      <c r="B351" s="8" t="s">
        <v>3998</v>
      </c>
      <c r="C351" s="57" t="s">
        <v>3999</v>
      </c>
      <c r="D351" s="54" t="s">
        <v>4000</v>
      </c>
      <c r="E351" s="6" t="s">
        <v>57</v>
      </c>
      <c r="F351" s="19">
        <v>2270</v>
      </c>
      <c r="G351" s="24">
        <v>33.46</v>
      </c>
      <c r="H351" s="24">
        <v>0.04</v>
      </c>
      <c r="I351" s="31"/>
      <c r="J351" s="31"/>
      <c r="K351" s="35"/>
    </row>
    <row r="352" spans="2:11" x14ac:dyDescent="0.35">
      <c r="B352" s="8" t="s">
        <v>4001</v>
      </c>
      <c r="C352" s="57" t="s">
        <v>4002</v>
      </c>
      <c r="D352" s="54" t="s">
        <v>4003</v>
      </c>
      <c r="E352" s="6" t="s">
        <v>47</v>
      </c>
      <c r="F352" s="19">
        <v>2824</v>
      </c>
      <c r="G352" s="24">
        <v>33.340000000000003</v>
      </c>
      <c r="H352" s="24">
        <v>0.04</v>
      </c>
      <c r="I352" s="31"/>
      <c r="J352" s="31"/>
      <c r="K352" s="35"/>
    </row>
    <row r="353" spans="2:11" x14ac:dyDescent="0.35">
      <c r="B353" s="8" t="s">
        <v>2595</v>
      </c>
      <c r="C353" s="57" t="s">
        <v>2596</v>
      </c>
      <c r="D353" s="54" t="s">
        <v>2597</v>
      </c>
      <c r="E353" s="6" t="s">
        <v>173</v>
      </c>
      <c r="F353" s="19">
        <v>798</v>
      </c>
      <c r="G353" s="24">
        <v>33.17</v>
      </c>
      <c r="H353" s="24">
        <v>0.04</v>
      </c>
      <c r="I353" s="31"/>
      <c r="J353" s="31"/>
      <c r="K353" s="35"/>
    </row>
    <row r="354" spans="2:11" x14ac:dyDescent="0.35">
      <c r="B354" s="8" t="s">
        <v>3829</v>
      </c>
      <c r="C354" s="57" t="s">
        <v>3830</v>
      </c>
      <c r="D354" s="54" t="s">
        <v>3831</v>
      </c>
      <c r="E354" s="6" t="s">
        <v>441</v>
      </c>
      <c r="F354" s="19">
        <v>581</v>
      </c>
      <c r="G354" s="24">
        <v>33.07</v>
      </c>
      <c r="H354" s="24">
        <v>0.04</v>
      </c>
      <c r="I354" s="31"/>
      <c r="J354" s="31"/>
      <c r="K354" s="35"/>
    </row>
    <row r="355" spans="2:11" x14ac:dyDescent="0.35">
      <c r="B355" s="8" t="s">
        <v>4004</v>
      </c>
      <c r="C355" s="57" t="s">
        <v>1182</v>
      </c>
      <c r="D355" s="54" t="s">
        <v>4005</v>
      </c>
      <c r="E355" s="6" t="s">
        <v>173</v>
      </c>
      <c r="F355" s="19">
        <v>3727</v>
      </c>
      <c r="G355" s="24">
        <v>32.520000000000003</v>
      </c>
      <c r="H355" s="24">
        <v>0.04</v>
      </c>
      <c r="I355" s="31"/>
      <c r="J355" s="31"/>
      <c r="K355" s="35"/>
    </row>
    <row r="356" spans="2:11" x14ac:dyDescent="0.35">
      <c r="B356" s="8" t="s">
        <v>844</v>
      </c>
      <c r="C356" s="57" t="s">
        <v>845</v>
      </c>
      <c r="D356" s="54" t="s">
        <v>846</v>
      </c>
      <c r="E356" s="6" t="s">
        <v>135</v>
      </c>
      <c r="F356" s="19">
        <v>1385</v>
      </c>
      <c r="G356" s="24">
        <v>32.479999999999997</v>
      </c>
      <c r="H356" s="24">
        <v>0.04</v>
      </c>
      <c r="I356" s="31"/>
      <c r="J356" s="31"/>
      <c r="K356" s="35"/>
    </row>
    <row r="357" spans="2:11" x14ac:dyDescent="0.35">
      <c r="B357" s="8" t="s">
        <v>4006</v>
      </c>
      <c r="C357" s="57" t="s">
        <v>4007</v>
      </c>
      <c r="D357" s="54" t="s">
        <v>4008</v>
      </c>
      <c r="E357" s="6" t="s">
        <v>124</v>
      </c>
      <c r="F357" s="19">
        <v>10489</v>
      </c>
      <c r="G357" s="24">
        <v>32.31</v>
      </c>
      <c r="H357" s="24">
        <v>0.04</v>
      </c>
      <c r="I357" s="31"/>
      <c r="J357" s="31"/>
      <c r="K357" s="35"/>
    </row>
    <row r="358" spans="2:11" x14ac:dyDescent="0.35">
      <c r="B358" s="8" t="s">
        <v>4009</v>
      </c>
      <c r="C358" s="57" t="s">
        <v>4010</v>
      </c>
      <c r="D358" s="54" t="s">
        <v>4011</v>
      </c>
      <c r="E358" s="6" t="s">
        <v>150</v>
      </c>
      <c r="F358" s="19">
        <v>9895</v>
      </c>
      <c r="G358" s="24">
        <v>32.28</v>
      </c>
      <c r="H358" s="24">
        <v>0.04</v>
      </c>
      <c r="I358" s="31"/>
      <c r="J358" s="31"/>
      <c r="K358" s="35"/>
    </row>
    <row r="359" spans="2:11" x14ac:dyDescent="0.35">
      <c r="B359" s="8" t="s">
        <v>445</v>
      </c>
      <c r="C359" s="57" t="s">
        <v>446</v>
      </c>
      <c r="D359" s="54" t="s">
        <v>447</v>
      </c>
      <c r="E359" s="6" t="s">
        <v>43</v>
      </c>
      <c r="F359" s="19">
        <v>51469</v>
      </c>
      <c r="G359" s="24">
        <v>32.08</v>
      </c>
      <c r="H359" s="24">
        <v>0.04</v>
      </c>
      <c r="I359" s="31"/>
      <c r="J359" s="31"/>
      <c r="K359" s="35"/>
    </row>
    <row r="360" spans="2:11" x14ac:dyDescent="0.35">
      <c r="B360" s="8" t="s">
        <v>3832</v>
      </c>
      <c r="C360" s="57" t="s">
        <v>1658</v>
      </c>
      <c r="D360" s="54" t="s">
        <v>3833</v>
      </c>
      <c r="E360" s="6" t="s">
        <v>371</v>
      </c>
      <c r="F360" s="19">
        <v>2977</v>
      </c>
      <c r="G360" s="24">
        <v>32.04</v>
      </c>
      <c r="H360" s="24">
        <v>0.04</v>
      </c>
      <c r="I360" s="31"/>
      <c r="J360" s="31"/>
      <c r="K360" s="35"/>
    </row>
    <row r="361" spans="2:11" x14ac:dyDescent="0.35">
      <c r="B361" s="8" t="s">
        <v>923</v>
      </c>
      <c r="C361" s="57" t="s">
        <v>924</v>
      </c>
      <c r="D361" s="54" t="s">
        <v>925</v>
      </c>
      <c r="E361" s="6" t="s">
        <v>81</v>
      </c>
      <c r="F361" s="19">
        <v>1495</v>
      </c>
      <c r="G361" s="24">
        <v>31.81</v>
      </c>
      <c r="H361" s="24">
        <v>0.04</v>
      </c>
      <c r="I361" s="31"/>
      <c r="J361" s="31"/>
      <c r="K361" s="35"/>
    </row>
    <row r="362" spans="2:11" x14ac:dyDescent="0.35">
      <c r="B362" s="8" t="s">
        <v>4012</v>
      </c>
      <c r="C362" s="57" t="s">
        <v>4013</v>
      </c>
      <c r="D362" s="54" t="s">
        <v>4014</v>
      </c>
      <c r="E362" s="6" t="s">
        <v>120</v>
      </c>
      <c r="F362" s="19">
        <v>5101</v>
      </c>
      <c r="G362" s="24">
        <v>31.81</v>
      </c>
      <c r="H362" s="24">
        <v>0.04</v>
      </c>
      <c r="I362" s="31"/>
      <c r="J362" s="31"/>
      <c r="K362" s="35"/>
    </row>
    <row r="363" spans="2:11" x14ac:dyDescent="0.35">
      <c r="B363" s="8" t="s">
        <v>2677</v>
      </c>
      <c r="C363" s="57" t="s">
        <v>2375</v>
      </c>
      <c r="D363" s="54" t="s">
        <v>2678</v>
      </c>
      <c r="E363" s="6" t="s">
        <v>116</v>
      </c>
      <c r="F363" s="19">
        <v>3833</v>
      </c>
      <c r="G363" s="24">
        <v>31.58</v>
      </c>
      <c r="H363" s="24">
        <v>0.04</v>
      </c>
      <c r="I363" s="31"/>
      <c r="J363" s="31"/>
      <c r="K363" s="35"/>
    </row>
    <row r="364" spans="2:11" x14ac:dyDescent="0.35">
      <c r="B364" s="8" t="s">
        <v>4015</v>
      </c>
      <c r="C364" s="57" t="s">
        <v>1146</v>
      </c>
      <c r="D364" s="54" t="s">
        <v>4016</v>
      </c>
      <c r="E364" s="6" t="s">
        <v>81</v>
      </c>
      <c r="F364" s="19">
        <v>2169</v>
      </c>
      <c r="G364" s="24">
        <v>31.24</v>
      </c>
      <c r="H364" s="24">
        <v>0.04</v>
      </c>
      <c r="I364" s="31"/>
      <c r="J364" s="31"/>
      <c r="K364" s="35"/>
    </row>
    <row r="365" spans="2:11" x14ac:dyDescent="0.35">
      <c r="B365" s="8" t="s">
        <v>4017</v>
      </c>
      <c r="C365" s="57" t="s">
        <v>4018</v>
      </c>
      <c r="D365" s="54" t="s">
        <v>4019</v>
      </c>
      <c r="E365" s="6" t="s">
        <v>311</v>
      </c>
      <c r="F365" s="19">
        <v>515</v>
      </c>
      <c r="G365" s="24">
        <v>30.99</v>
      </c>
      <c r="H365" s="24">
        <v>0.04</v>
      </c>
      <c r="I365" s="31"/>
      <c r="J365" s="31"/>
      <c r="K365" s="35"/>
    </row>
    <row r="366" spans="2:11" x14ac:dyDescent="0.35">
      <c r="B366" s="8" t="s">
        <v>4020</v>
      </c>
      <c r="C366" s="57" t="s">
        <v>4021</v>
      </c>
      <c r="D366" s="54" t="s">
        <v>4022</v>
      </c>
      <c r="E366" s="6" t="s">
        <v>57</v>
      </c>
      <c r="F366" s="19">
        <v>14768</v>
      </c>
      <c r="G366" s="24">
        <v>30.98</v>
      </c>
      <c r="H366" s="24">
        <v>0.04</v>
      </c>
      <c r="I366" s="31"/>
      <c r="J366" s="31"/>
      <c r="K366" s="35"/>
    </row>
    <row r="367" spans="2:11" x14ac:dyDescent="0.35">
      <c r="B367" s="8" t="s">
        <v>4023</v>
      </c>
      <c r="C367" s="57" t="s">
        <v>4024</v>
      </c>
      <c r="D367" s="54" t="s">
        <v>4025</v>
      </c>
      <c r="E367" s="6" t="s">
        <v>441</v>
      </c>
      <c r="F367" s="19">
        <v>5570</v>
      </c>
      <c r="G367" s="24">
        <v>30.73</v>
      </c>
      <c r="H367" s="24">
        <v>0.04</v>
      </c>
      <c r="I367" s="31"/>
      <c r="J367" s="31"/>
      <c r="K367" s="35"/>
    </row>
    <row r="368" spans="2:11" x14ac:dyDescent="0.35">
      <c r="B368" s="8" t="s">
        <v>2180</v>
      </c>
      <c r="C368" s="57" t="s">
        <v>2181</v>
      </c>
      <c r="D368" s="54" t="s">
        <v>2182</v>
      </c>
      <c r="E368" s="6" t="s">
        <v>343</v>
      </c>
      <c r="F368" s="19">
        <v>2577</v>
      </c>
      <c r="G368" s="24">
        <v>30.71</v>
      </c>
      <c r="H368" s="24">
        <v>0.04</v>
      </c>
      <c r="I368" s="31"/>
      <c r="J368" s="31"/>
      <c r="K368" s="35"/>
    </row>
    <row r="369" spans="2:11" x14ac:dyDescent="0.35">
      <c r="B369" s="8" t="s">
        <v>1671</v>
      </c>
      <c r="C369" s="57" t="s">
        <v>1672</v>
      </c>
      <c r="D369" s="54" t="s">
        <v>1673</v>
      </c>
      <c r="E369" s="6" t="s">
        <v>474</v>
      </c>
      <c r="F369" s="19">
        <v>5194</v>
      </c>
      <c r="G369" s="24">
        <v>30.39</v>
      </c>
      <c r="H369" s="24">
        <v>0.04</v>
      </c>
      <c r="I369" s="31"/>
      <c r="J369" s="31"/>
      <c r="K369" s="35"/>
    </row>
    <row r="370" spans="2:11" x14ac:dyDescent="0.35">
      <c r="B370" s="8" t="s">
        <v>4026</v>
      </c>
      <c r="C370" s="57" t="s">
        <v>4027</v>
      </c>
      <c r="D370" s="54" t="s">
        <v>4028</v>
      </c>
      <c r="E370" s="6" t="s">
        <v>286</v>
      </c>
      <c r="F370" s="19">
        <v>6145</v>
      </c>
      <c r="G370" s="24">
        <v>30.16</v>
      </c>
      <c r="H370" s="24">
        <v>0.04</v>
      </c>
      <c r="I370" s="31"/>
      <c r="J370" s="31"/>
      <c r="K370" s="35"/>
    </row>
    <row r="371" spans="2:11" x14ac:dyDescent="0.35">
      <c r="B371" s="8" t="s">
        <v>4029</v>
      </c>
      <c r="C371" s="57" t="s">
        <v>4030</v>
      </c>
      <c r="D371" s="54" t="s">
        <v>4031</v>
      </c>
      <c r="E371" s="6" t="s">
        <v>150</v>
      </c>
      <c r="F371" s="19">
        <v>18193</v>
      </c>
      <c r="G371" s="24">
        <v>30.06</v>
      </c>
      <c r="H371" s="24">
        <v>0.04</v>
      </c>
      <c r="I371" s="31"/>
      <c r="J371" s="31"/>
      <c r="K371" s="35"/>
    </row>
    <row r="372" spans="2:11" x14ac:dyDescent="0.35">
      <c r="B372" s="8" t="s">
        <v>4035</v>
      </c>
      <c r="C372" s="57" t="s">
        <v>4036</v>
      </c>
      <c r="D372" s="54" t="s">
        <v>4037</v>
      </c>
      <c r="E372" s="6" t="s">
        <v>43</v>
      </c>
      <c r="F372" s="19">
        <v>83000</v>
      </c>
      <c r="G372" s="24">
        <v>29.56</v>
      </c>
      <c r="H372" s="24">
        <v>0.04</v>
      </c>
      <c r="I372" s="31"/>
      <c r="J372" s="31"/>
      <c r="K372" s="35"/>
    </row>
    <row r="373" spans="2:11" x14ac:dyDescent="0.35">
      <c r="B373" s="8" t="s">
        <v>4032</v>
      </c>
      <c r="C373" s="57" t="s">
        <v>4033</v>
      </c>
      <c r="D373" s="54" t="s">
        <v>4034</v>
      </c>
      <c r="E373" s="6" t="s">
        <v>74</v>
      </c>
      <c r="F373" s="19">
        <v>1850</v>
      </c>
      <c r="G373" s="24">
        <v>29.53</v>
      </c>
      <c r="H373" s="24">
        <v>0.04</v>
      </c>
      <c r="I373" s="31"/>
      <c r="J373" s="31"/>
      <c r="K373" s="35"/>
    </row>
    <row r="374" spans="2:11" x14ac:dyDescent="0.35">
      <c r="B374" s="8" t="s">
        <v>4038</v>
      </c>
      <c r="C374" s="57" t="s">
        <v>4039</v>
      </c>
      <c r="D374" s="54" t="s">
        <v>4040</v>
      </c>
      <c r="E374" s="6" t="s">
        <v>120</v>
      </c>
      <c r="F374" s="19">
        <v>954</v>
      </c>
      <c r="G374" s="24">
        <v>29.37</v>
      </c>
      <c r="H374" s="24">
        <v>0.03</v>
      </c>
      <c r="I374" s="31"/>
      <c r="J374" s="31"/>
      <c r="K374" s="35"/>
    </row>
    <row r="375" spans="2:11" x14ac:dyDescent="0.35">
      <c r="B375" s="8" t="s">
        <v>2735</v>
      </c>
      <c r="C375" s="57" t="s">
        <v>2736</v>
      </c>
      <c r="D375" s="54" t="s">
        <v>2737</v>
      </c>
      <c r="E375" s="6" t="s">
        <v>490</v>
      </c>
      <c r="F375" s="19">
        <v>3852</v>
      </c>
      <c r="G375" s="24">
        <v>29.21</v>
      </c>
      <c r="H375" s="24">
        <v>0.03</v>
      </c>
      <c r="I375" s="31"/>
      <c r="J375" s="31"/>
      <c r="K375" s="35"/>
    </row>
    <row r="376" spans="2:11" x14ac:dyDescent="0.35">
      <c r="B376" s="8" t="s">
        <v>4041</v>
      </c>
      <c r="C376" s="57" t="s">
        <v>4042</v>
      </c>
      <c r="D376" s="54" t="s">
        <v>4043</v>
      </c>
      <c r="E376" s="6" t="s">
        <v>47</v>
      </c>
      <c r="F376" s="19">
        <v>4065</v>
      </c>
      <c r="G376" s="24">
        <v>29.15</v>
      </c>
      <c r="H376" s="24">
        <v>0.03</v>
      </c>
      <c r="I376" s="31"/>
      <c r="J376" s="31"/>
      <c r="K376" s="35"/>
    </row>
    <row r="377" spans="2:11" x14ac:dyDescent="0.35">
      <c r="B377" s="8" t="s">
        <v>347</v>
      </c>
      <c r="C377" s="57" t="s">
        <v>348</v>
      </c>
      <c r="D377" s="54" t="s">
        <v>349</v>
      </c>
      <c r="E377" s="6" t="s">
        <v>150</v>
      </c>
      <c r="F377" s="19">
        <v>22317</v>
      </c>
      <c r="G377" s="24">
        <v>29.14</v>
      </c>
      <c r="H377" s="24">
        <v>0.03</v>
      </c>
      <c r="I377" s="31"/>
      <c r="J377" s="31"/>
      <c r="K377" s="35"/>
    </row>
    <row r="378" spans="2:11" x14ac:dyDescent="0.35">
      <c r="B378" s="8" t="s">
        <v>4044</v>
      </c>
      <c r="C378" s="57" t="s">
        <v>4045</v>
      </c>
      <c r="D378" s="54" t="s">
        <v>4046</v>
      </c>
      <c r="E378" s="6" t="s">
        <v>124</v>
      </c>
      <c r="F378" s="19">
        <v>7637</v>
      </c>
      <c r="G378" s="24">
        <v>28.99</v>
      </c>
      <c r="H378" s="24">
        <v>0.03</v>
      </c>
      <c r="I378" s="31"/>
      <c r="J378" s="31"/>
      <c r="K378" s="35"/>
    </row>
    <row r="379" spans="2:11" x14ac:dyDescent="0.35">
      <c r="B379" s="8" t="s">
        <v>1677</v>
      </c>
      <c r="C379" s="57" t="s">
        <v>1678</v>
      </c>
      <c r="D379" s="54" t="s">
        <v>1679</v>
      </c>
      <c r="E379" s="6" t="s">
        <v>116</v>
      </c>
      <c r="F379" s="19">
        <v>8975</v>
      </c>
      <c r="G379" s="24">
        <v>28.72</v>
      </c>
      <c r="H379" s="24">
        <v>0.03</v>
      </c>
      <c r="I379" s="31"/>
      <c r="J379" s="31"/>
      <c r="K379" s="35"/>
    </row>
    <row r="380" spans="2:11" x14ac:dyDescent="0.35">
      <c r="B380" s="8" t="s">
        <v>780</v>
      </c>
      <c r="C380" s="57" t="s">
        <v>781</v>
      </c>
      <c r="D380" s="54" t="s">
        <v>782</v>
      </c>
      <c r="E380" s="6" t="s">
        <v>150</v>
      </c>
      <c r="F380" s="19">
        <v>3218</v>
      </c>
      <c r="G380" s="24">
        <v>28.64</v>
      </c>
      <c r="H380" s="24">
        <v>0.03</v>
      </c>
      <c r="I380" s="31"/>
      <c r="J380" s="31"/>
      <c r="K380" s="35"/>
    </row>
    <row r="381" spans="2:11" x14ac:dyDescent="0.35">
      <c r="B381" s="8" t="s">
        <v>4047</v>
      </c>
      <c r="C381" s="57" t="s">
        <v>4048</v>
      </c>
      <c r="D381" s="54" t="s">
        <v>4049</v>
      </c>
      <c r="E381" s="6" t="s">
        <v>120</v>
      </c>
      <c r="F381" s="19">
        <v>558</v>
      </c>
      <c r="G381" s="24">
        <v>28.45</v>
      </c>
      <c r="H381" s="24">
        <v>0.03</v>
      </c>
      <c r="I381" s="31"/>
      <c r="J381" s="31"/>
      <c r="K381" s="35"/>
    </row>
    <row r="382" spans="2:11" x14ac:dyDescent="0.35">
      <c r="B382" s="8" t="s">
        <v>4050</v>
      </c>
      <c r="C382" s="57" t="s">
        <v>4051</v>
      </c>
      <c r="D382" s="54" t="s">
        <v>4052</v>
      </c>
      <c r="E382" s="6" t="s">
        <v>173</v>
      </c>
      <c r="F382" s="19">
        <v>3274</v>
      </c>
      <c r="G382" s="24">
        <v>28.33</v>
      </c>
      <c r="H382" s="24">
        <v>0.03</v>
      </c>
      <c r="I382" s="31"/>
      <c r="J382" s="31"/>
      <c r="K382" s="35"/>
    </row>
    <row r="383" spans="2:11" x14ac:dyDescent="0.35">
      <c r="B383" s="8" t="s">
        <v>3834</v>
      </c>
      <c r="C383" s="57" t="s">
        <v>3835</v>
      </c>
      <c r="D383" s="54" t="s">
        <v>3836</v>
      </c>
      <c r="E383" s="6" t="s">
        <v>441</v>
      </c>
      <c r="F383" s="19">
        <v>2818</v>
      </c>
      <c r="G383" s="24">
        <v>28.27</v>
      </c>
      <c r="H383" s="24">
        <v>0.03</v>
      </c>
      <c r="I383" s="31"/>
      <c r="J383" s="31"/>
      <c r="K383" s="35"/>
    </row>
    <row r="384" spans="2:11" x14ac:dyDescent="0.35">
      <c r="B384" s="8" t="s">
        <v>509</v>
      </c>
      <c r="C384" s="57" t="s">
        <v>510</v>
      </c>
      <c r="D384" s="54" t="s">
        <v>511</v>
      </c>
      <c r="E384" s="6" t="s">
        <v>89</v>
      </c>
      <c r="F384" s="19">
        <v>8174</v>
      </c>
      <c r="G384" s="24">
        <v>28.02</v>
      </c>
      <c r="H384" s="24">
        <v>0.03</v>
      </c>
      <c r="I384" s="31"/>
      <c r="J384" s="31"/>
      <c r="K384" s="35"/>
    </row>
    <row r="385" spans="2:11" x14ac:dyDescent="0.35">
      <c r="B385" s="8" t="s">
        <v>4056</v>
      </c>
      <c r="C385" s="57" t="s">
        <v>4057</v>
      </c>
      <c r="D385" s="54" t="s">
        <v>4058</v>
      </c>
      <c r="E385" s="6" t="s">
        <v>81</v>
      </c>
      <c r="F385" s="19">
        <v>2536</v>
      </c>
      <c r="G385" s="24">
        <v>27.7</v>
      </c>
      <c r="H385" s="24">
        <v>0.03</v>
      </c>
      <c r="I385" s="31"/>
      <c r="J385" s="31"/>
      <c r="K385" s="35"/>
    </row>
    <row r="386" spans="2:11" x14ac:dyDescent="0.35">
      <c r="B386" s="8" t="s">
        <v>4059</v>
      </c>
      <c r="C386" s="57" t="s">
        <v>4060</v>
      </c>
      <c r="D386" s="54" t="s">
        <v>4061</v>
      </c>
      <c r="E386" s="6" t="s">
        <v>120</v>
      </c>
      <c r="F386" s="19">
        <v>5761</v>
      </c>
      <c r="G386" s="24">
        <v>27.67</v>
      </c>
      <c r="H386" s="24">
        <v>0.03</v>
      </c>
      <c r="I386" s="31"/>
      <c r="J386" s="31"/>
      <c r="K386" s="35"/>
    </row>
    <row r="387" spans="2:11" x14ac:dyDescent="0.35">
      <c r="B387" s="8" t="s">
        <v>4053</v>
      </c>
      <c r="C387" s="57" t="s">
        <v>4054</v>
      </c>
      <c r="D387" s="54" t="s">
        <v>4055</v>
      </c>
      <c r="E387" s="6" t="s">
        <v>124</v>
      </c>
      <c r="F387" s="19">
        <v>230</v>
      </c>
      <c r="G387" s="24">
        <v>27.53</v>
      </c>
      <c r="H387" s="24">
        <v>0.03</v>
      </c>
      <c r="I387" s="31"/>
      <c r="J387" s="31"/>
      <c r="K387" s="35"/>
    </row>
    <row r="388" spans="2:11" x14ac:dyDescent="0.35">
      <c r="B388" s="8" t="s">
        <v>2315</v>
      </c>
      <c r="C388" s="57" t="s">
        <v>2316</v>
      </c>
      <c r="D388" s="54" t="s">
        <v>2317</v>
      </c>
      <c r="E388" s="6" t="s">
        <v>199</v>
      </c>
      <c r="F388" s="19">
        <v>1624</v>
      </c>
      <c r="G388" s="24">
        <v>27.11</v>
      </c>
      <c r="H388" s="24">
        <v>0.03</v>
      </c>
      <c r="I388" s="31"/>
      <c r="J388" s="31"/>
      <c r="K388" s="35"/>
    </row>
    <row r="389" spans="2:11" x14ac:dyDescent="0.35">
      <c r="B389" s="8" t="s">
        <v>4062</v>
      </c>
      <c r="C389" s="57" t="s">
        <v>4063</v>
      </c>
      <c r="D389" s="54" t="s">
        <v>4064</v>
      </c>
      <c r="E389" s="6" t="s">
        <v>173</v>
      </c>
      <c r="F389" s="19">
        <v>408</v>
      </c>
      <c r="G389" s="24">
        <v>26.79</v>
      </c>
      <c r="H389" s="24">
        <v>0.03</v>
      </c>
      <c r="I389" s="31"/>
      <c r="J389" s="31"/>
      <c r="K389" s="35"/>
    </row>
    <row r="390" spans="2:11" x14ac:dyDescent="0.35">
      <c r="B390" s="8" t="s">
        <v>1933</v>
      </c>
      <c r="C390" s="57" t="s">
        <v>1934</v>
      </c>
      <c r="D390" s="54" t="s">
        <v>1935</v>
      </c>
      <c r="E390" s="6" t="s">
        <v>124</v>
      </c>
      <c r="F390" s="19">
        <v>3175</v>
      </c>
      <c r="G390" s="24">
        <v>26.5</v>
      </c>
      <c r="H390" s="24">
        <v>0.03</v>
      </c>
      <c r="I390" s="31"/>
      <c r="J390" s="31"/>
      <c r="K390" s="35"/>
    </row>
    <row r="391" spans="2:11" x14ac:dyDescent="0.35">
      <c r="B391" s="8" t="s">
        <v>4065</v>
      </c>
      <c r="C391" s="57" t="s">
        <v>4066</v>
      </c>
      <c r="D391" s="54" t="s">
        <v>4067</v>
      </c>
      <c r="E391" s="6" t="s">
        <v>47</v>
      </c>
      <c r="F391" s="19">
        <v>3658</v>
      </c>
      <c r="G391" s="24">
        <v>26.46</v>
      </c>
      <c r="H391" s="24">
        <v>0.03</v>
      </c>
      <c r="I391" s="31"/>
      <c r="J391" s="31"/>
      <c r="K391" s="35"/>
    </row>
    <row r="392" spans="2:11" x14ac:dyDescent="0.35">
      <c r="B392" s="8" t="s">
        <v>4068</v>
      </c>
      <c r="C392" s="57" t="s">
        <v>4069</v>
      </c>
      <c r="D392" s="54" t="s">
        <v>4070</v>
      </c>
      <c r="E392" s="6" t="s">
        <v>311</v>
      </c>
      <c r="F392" s="19">
        <v>3360</v>
      </c>
      <c r="G392" s="24">
        <v>26.36</v>
      </c>
      <c r="H392" s="24">
        <v>0.03</v>
      </c>
      <c r="I392" s="31"/>
      <c r="J392" s="31"/>
      <c r="K392" s="35"/>
    </row>
    <row r="393" spans="2:11" x14ac:dyDescent="0.35">
      <c r="B393" s="8" t="s">
        <v>4071</v>
      </c>
      <c r="C393" s="57" t="s">
        <v>4072</v>
      </c>
      <c r="D393" s="54" t="s">
        <v>4073</v>
      </c>
      <c r="E393" s="6" t="s">
        <v>124</v>
      </c>
      <c r="F393" s="19">
        <v>1144</v>
      </c>
      <c r="G393" s="24">
        <v>26.08</v>
      </c>
      <c r="H393" s="24">
        <v>0.03</v>
      </c>
      <c r="I393" s="31"/>
      <c r="J393" s="31"/>
      <c r="K393" s="35"/>
    </row>
    <row r="394" spans="2:11" x14ac:dyDescent="0.35">
      <c r="B394" s="8" t="s">
        <v>4074</v>
      </c>
      <c r="C394" s="57" t="s">
        <v>4075</v>
      </c>
      <c r="D394" s="54" t="s">
        <v>4076</v>
      </c>
      <c r="E394" s="6" t="s">
        <v>767</v>
      </c>
      <c r="F394" s="19">
        <v>6166</v>
      </c>
      <c r="G394" s="24">
        <v>25.9</v>
      </c>
      <c r="H394" s="24">
        <v>0.03</v>
      </c>
      <c r="I394" s="31"/>
      <c r="J394" s="31"/>
      <c r="K394" s="35"/>
    </row>
    <row r="395" spans="2:11" x14ac:dyDescent="0.35">
      <c r="B395" s="8" t="s">
        <v>463</v>
      </c>
      <c r="C395" s="57" t="s">
        <v>464</v>
      </c>
      <c r="D395" s="54" t="s">
        <v>465</v>
      </c>
      <c r="E395" s="6" t="s">
        <v>81</v>
      </c>
      <c r="F395" s="19">
        <v>405</v>
      </c>
      <c r="G395" s="24">
        <v>25.88</v>
      </c>
      <c r="H395" s="24">
        <v>0.03</v>
      </c>
      <c r="I395" s="31"/>
      <c r="J395" s="31"/>
      <c r="K395" s="35"/>
    </row>
    <row r="396" spans="2:11" x14ac:dyDescent="0.35">
      <c r="B396" s="8" t="s">
        <v>471</v>
      </c>
      <c r="C396" s="57" t="s">
        <v>472</v>
      </c>
      <c r="D396" s="54" t="s">
        <v>473</v>
      </c>
      <c r="E396" s="6" t="s">
        <v>474</v>
      </c>
      <c r="F396" s="19">
        <v>3249</v>
      </c>
      <c r="G396" s="24">
        <v>25.71</v>
      </c>
      <c r="H396" s="24">
        <v>0.03</v>
      </c>
      <c r="I396" s="31"/>
      <c r="J396" s="31"/>
      <c r="K396" s="35"/>
    </row>
    <row r="397" spans="2:11" x14ac:dyDescent="0.35">
      <c r="B397" s="8" t="s">
        <v>4077</v>
      </c>
      <c r="C397" s="57" t="s">
        <v>4078</v>
      </c>
      <c r="D397" s="54" t="s">
        <v>4079</v>
      </c>
      <c r="E397" s="6" t="s">
        <v>128</v>
      </c>
      <c r="F397" s="19">
        <v>9132</v>
      </c>
      <c r="G397" s="24">
        <v>25.66</v>
      </c>
      <c r="H397" s="24">
        <v>0.03</v>
      </c>
      <c r="I397" s="31"/>
      <c r="J397" s="31"/>
      <c r="K397" s="35"/>
    </row>
    <row r="398" spans="2:11" x14ac:dyDescent="0.35">
      <c r="B398" s="8" t="s">
        <v>908</v>
      </c>
      <c r="C398" s="57" t="s">
        <v>909</v>
      </c>
      <c r="D398" s="54" t="s">
        <v>910</v>
      </c>
      <c r="E398" s="6" t="s">
        <v>146</v>
      </c>
      <c r="F398" s="19">
        <v>2148</v>
      </c>
      <c r="G398" s="24">
        <v>25.06</v>
      </c>
      <c r="H398" s="24">
        <v>0.03</v>
      </c>
      <c r="I398" s="31"/>
      <c r="J398" s="31"/>
      <c r="K398" s="35"/>
    </row>
    <row r="399" spans="2:11" x14ac:dyDescent="0.35">
      <c r="B399" s="8" t="s">
        <v>2147</v>
      </c>
      <c r="C399" s="57" t="s">
        <v>2148</v>
      </c>
      <c r="D399" s="54" t="s">
        <v>2149</v>
      </c>
      <c r="E399" s="6" t="s">
        <v>146</v>
      </c>
      <c r="F399" s="19">
        <v>1168</v>
      </c>
      <c r="G399" s="24">
        <v>25.01</v>
      </c>
      <c r="H399" s="24">
        <v>0.03</v>
      </c>
      <c r="I399" s="31"/>
      <c r="J399" s="31"/>
      <c r="K399" s="35"/>
    </row>
    <row r="400" spans="2:11" x14ac:dyDescent="0.35">
      <c r="B400" s="8" t="s">
        <v>2563</v>
      </c>
      <c r="C400" s="57" t="s">
        <v>2564</v>
      </c>
      <c r="D400" s="54" t="s">
        <v>2565</v>
      </c>
      <c r="E400" s="6" t="s">
        <v>57</v>
      </c>
      <c r="F400" s="19">
        <v>12407</v>
      </c>
      <c r="G400" s="24">
        <v>24.98</v>
      </c>
      <c r="H400" s="24">
        <v>0.03</v>
      </c>
      <c r="I400" s="31"/>
      <c r="J400" s="31"/>
      <c r="K400" s="35"/>
    </row>
    <row r="401" spans="2:11" x14ac:dyDescent="0.35">
      <c r="B401" s="8" t="s">
        <v>1991</v>
      </c>
      <c r="C401" s="57" t="s">
        <v>1992</v>
      </c>
      <c r="D401" s="54" t="s">
        <v>1993</v>
      </c>
      <c r="E401" s="6" t="s">
        <v>116</v>
      </c>
      <c r="F401" s="19">
        <v>18231</v>
      </c>
      <c r="G401" s="24">
        <v>24.88</v>
      </c>
      <c r="H401" s="24">
        <v>0.03</v>
      </c>
      <c r="I401" s="31"/>
      <c r="J401" s="31"/>
      <c r="K401" s="35"/>
    </row>
    <row r="402" spans="2:11" x14ac:dyDescent="0.35">
      <c r="B402" s="8" t="s">
        <v>4080</v>
      </c>
      <c r="C402" s="57" t="s">
        <v>198</v>
      </c>
      <c r="D402" s="54" t="s">
        <v>4081</v>
      </c>
      <c r="E402" s="6" t="s">
        <v>199</v>
      </c>
      <c r="F402" s="19">
        <v>1513</v>
      </c>
      <c r="G402" s="24">
        <v>24.84</v>
      </c>
      <c r="H402" s="24">
        <v>0.03</v>
      </c>
      <c r="I402" s="31"/>
      <c r="J402" s="31"/>
      <c r="K402" s="35"/>
    </row>
    <row r="403" spans="2:11" x14ac:dyDescent="0.35">
      <c r="B403" s="8" t="s">
        <v>4082</v>
      </c>
      <c r="C403" s="57" t="s">
        <v>4083</v>
      </c>
      <c r="D403" s="54" t="s">
        <v>4084</v>
      </c>
      <c r="E403" s="6" t="s">
        <v>169</v>
      </c>
      <c r="F403" s="19">
        <v>1861</v>
      </c>
      <c r="G403" s="24">
        <v>24.34</v>
      </c>
      <c r="H403" s="24">
        <v>0.03</v>
      </c>
      <c r="I403" s="31"/>
      <c r="J403" s="31"/>
      <c r="K403" s="35"/>
    </row>
    <row r="404" spans="2:11" x14ac:dyDescent="0.35">
      <c r="B404" s="8" t="s">
        <v>2162</v>
      </c>
      <c r="C404" s="57" t="s">
        <v>2163</v>
      </c>
      <c r="D404" s="54" t="s">
        <v>2164</v>
      </c>
      <c r="E404" s="6" t="s">
        <v>311</v>
      </c>
      <c r="F404" s="19">
        <v>3787</v>
      </c>
      <c r="G404" s="24">
        <v>24.19</v>
      </c>
      <c r="H404" s="24">
        <v>0.03</v>
      </c>
      <c r="I404" s="31"/>
      <c r="J404" s="31"/>
      <c r="K404" s="35"/>
    </row>
    <row r="405" spans="2:11" x14ac:dyDescent="0.35">
      <c r="B405" s="8" t="s">
        <v>4085</v>
      </c>
      <c r="C405" s="57" t="s">
        <v>4086</v>
      </c>
      <c r="D405" s="54" t="s">
        <v>4087</v>
      </c>
      <c r="E405" s="6" t="s">
        <v>57</v>
      </c>
      <c r="F405" s="19">
        <v>4965</v>
      </c>
      <c r="G405" s="24">
        <v>24.15</v>
      </c>
      <c r="H405" s="24">
        <v>0.03</v>
      </c>
      <c r="I405" s="31"/>
      <c r="J405" s="31"/>
      <c r="K405" s="35"/>
    </row>
    <row r="406" spans="2:11" x14ac:dyDescent="0.35">
      <c r="B406" s="8" t="s">
        <v>4088</v>
      </c>
      <c r="C406" s="57" t="s">
        <v>4089</v>
      </c>
      <c r="D406" s="54" t="s">
        <v>4090</v>
      </c>
      <c r="E406" s="6" t="s">
        <v>173</v>
      </c>
      <c r="F406" s="19">
        <v>1849</v>
      </c>
      <c r="G406" s="24">
        <v>24.02</v>
      </c>
      <c r="H406" s="24">
        <v>0.03</v>
      </c>
      <c r="I406" s="31"/>
      <c r="J406" s="31"/>
      <c r="K406" s="35"/>
    </row>
    <row r="407" spans="2:11" x14ac:dyDescent="0.35">
      <c r="B407" s="8" t="s">
        <v>1004</v>
      </c>
      <c r="C407" s="57" t="s">
        <v>1005</v>
      </c>
      <c r="D407" s="54" t="s">
        <v>1006</v>
      </c>
      <c r="E407" s="6" t="s">
        <v>195</v>
      </c>
      <c r="F407" s="19">
        <v>52170</v>
      </c>
      <c r="G407" s="24">
        <v>23.99</v>
      </c>
      <c r="H407" s="24">
        <v>0.03</v>
      </c>
      <c r="I407" s="31"/>
      <c r="J407" s="31"/>
      <c r="K407" s="35"/>
    </row>
    <row r="408" spans="2:11" x14ac:dyDescent="0.35">
      <c r="B408" s="8" t="s">
        <v>4091</v>
      </c>
      <c r="C408" s="57" t="s">
        <v>4092</v>
      </c>
      <c r="D408" s="54" t="s">
        <v>4093</v>
      </c>
      <c r="E408" s="6" t="s">
        <v>199</v>
      </c>
      <c r="F408" s="19">
        <v>1774</v>
      </c>
      <c r="G408" s="24">
        <v>23.9</v>
      </c>
      <c r="H408" s="24">
        <v>0.03</v>
      </c>
      <c r="I408" s="31"/>
      <c r="J408" s="31"/>
      <c r="K408" s="35"/>
    </row>
    <row r="409" spans="2:11" x14ac:dyDescent="0.35">
      <c r="B409" s="8" t="s">
        <v>4094</v>
      </c>
      <c r="C409" s="57" t="s">
        <v>4095</v>
      </c>
      <c r="D409" s="54" t="s">
        <v>4096</v>
      </c>
      <c r="E409" s="6" t="s">
        <v>116</v>
      </c>
      <c r="F409" s="19">
        <v>11278</v>
      </c>
      <c r="G409" s="24">
        <v>23.56</v>
      </c>
      <c r="H409" s="24">
        <v>0.03</v>
      </c>
      <c r="I409" s="31"/>
      <c r="J409" s="31"/>
      <c r="K409" s="35"/>
    </row>
    <row r="410" spans="2:11" x14ac:dyDescent="0.35">
      <c r="B410" s="8" t="s">
        <v>4097</v>
      </c>
      <c r="C410" s="57" t="s">
        <v>4098</v>
      </c>
      <c r="D410" s="54" t="s">
        <v>4099</v>
      </c>
      <c r="E410" s="6" t="s">
        <v>286</v>
      </c>
      <c r="F410" s="19">
        <v>3997</v>
      </c>
      <c r="G410" s="24">
        <v>23.37</v>
      </c>
      <c r="H410" s="24">
        <v>0.03</v>
      </c>
      <c r="I410" s="31"/>
      <c r="J410" s="31"/>
      <c r="K410" s="35"/>
    </row>
    <row r="411" spans="2:11" x14ac:dyDescent="0.35">
      <c r="B411" s="8" t="s">
        <v>4100</v>
      </c>
      <c r="C411" s="57" t="s">
        <v>4101</v>
      </c>
      <c r="D411" s="54" t="s">
        <v>4102</v>
      </c>
      <c r="E411" s="6" t="s">
        <v>490</v>
      </c>
      <c r="F411" s="19">
        <v>29618</v>
      </c>
      <c r="G411" s="24">
        <v>23.35</v>
      </c>
      <c r="H411" s="24">
        <v>0.03</v>
      </c>
      <c r="I411" s="31"/>
      <c r="J411" s="31"/>
      <c r="K411" s="35"/>
    </row>
    <row r="412" spans="2:11" x14ac:dyDescent="0.35">
      <c r="B412" s="8" t="s">
        <v>551</v>
      </c>
      <c r="C412" s="57" t="s">
        <v>552</v>
      </c>
      <c r="D412" s="54" t="s">
        <v>553</v>
      </c>
      <c r="E412" s="6" t="s">
        <v>150</v>
      </c>
      <c r="F412" s="19">
        <v>3081</v>
      </c>
      <c r="G412" s="24">
        <v>23.34</v>
      </c>
      <c r="H412" s="24">
        <v>0.03</v>
      </c>
      <c r="I412" s="31"/>
      <c r="J412" s="31"/>
      <c r="K412" s="35"/>
    </row>
    <row r="413" spans="2:11" x14ac:dyDescent="0.35">
      <c r="B413" s="8" t="s">
        <v>4103</v>
      </c>
      <c r="C413" s="57" t="s">
        <v>4104</v>
      </c>
      <c r="D413" s="54" t="s">
        <v>4105</v>
      </c>
      <c r="E413" s="6" t="s">
        <v>120</v>
      </c>
      <c r="F413" s="19">
        <v>6097</v>
      </c>
      <c r="G413" s="24">
        <v>23.29</v>
      </c>
      <c r="H413" s="24">
        <v>0.03</v>
      </c>
      <c r="I413" s="31"/>
      <c r="J413" s="31"/>
      <c r="K413" s="35"/>
    </row>
    <row r="414" spans="2:11" x14ac:dyDescent="0.35">
      <c r="B414" s="8" t="s">
        <v>4106</v>
      </c>
      <c r="C414" s="57" t="s">
        <v>4107</v>
      </c>
      <c r="D414" s="54" t="s">
        <v>4108</v>
      </c>
      <c r="E414" s="6" t="s">
        <v>541</v>
      </c>
      <c r="F414" s="19">
        <v>12288</v>
      </c>
      <c r="G414" s="24">
        <v>23.05</v>
      </c>
      <c r="H414" s="24">
        <v>0.03</v>
      </c>
      <c r="I414" s="31"/>
      <c r="J414" s="31"/>
      <c r="K414" s="35"/>
    </row>
    <row r="415" spans="2:11" x14ac:dyDescent="0.35">
      <c r="B415" s="8" t="s">
        <v>4109</v>
      </c>
      <c r="C415" s="57" t="s">
        <v>4110</v>
      </c>
      <c r="D415" s="54" t="s">
        <v>4111</v>
      </c>
      <c r="E415" s="6" t="s">
        <v>47</v>
      </c>
      <c r="F415" s="19">
        <v>3259</v>
      </c>
      <c r="G415" s="24">
        <v>22.86</v>
      </c>
      <c r="H415" s="24">
        <v>0.03</v>
      </c>
      <c r="I415" s="31"/>
      <c r="J415" s="31"/>
      <c r="K415" s="35"/>
    </row>
    <row r="416" spans="2:11" x14ac:dyDescent="0.35">
      <c r="B416" s="8" t="s">
        <v>4112</v>
      </c>
      <c r="C416" s="57" t="s">
        <v>4113</v>
      </c>
      <c r="D416" s="54" t="s">
        <v>4114</v>
      </c>
      <c r="E416" s="6" t="s">
        <v>324</v>
      </c>
      <c r="F416" s="19">
        <v>2826</v>
      </c>
      <c r="G416" s="24">
        <v>22.68</v>
      </c>
      <c r="H416" s="24">
        <v>0.03</v>
      </c>
      <c r="I416" s="31"/>
      <c r="J416" s="31"/>
      <c r="K416" s="35"/>
    </row>
    <row r="417" spans="2:11" x14ac:dyDescent="0.35">
      <c r="B417" s="8" t="s">
        <v>4115</v>
      </c>
      <c r="C417" s="57" t="s">
        <v>4116</v>
      </c>
      <c r="D417" s="54" t="s">
        <v>4117</v>
      </c>
      <c r="E417" s="6" t="s">
        <v>441</v>
      </c>
      <c r="F417" s="19">
        <v>10105</v>
      </c>
      <c r="G417" s="24">
        <v>22.65</v>
      </c>
      <c r="H417" s="24">
        <v>0.03</v>
      </c>
      <c r="I417" s="31"/>
      <c r="J417" s="31"/>
      <c r="K417" s="35"/>
    </row>
    <row r="418" spans="2:11" x14ac:dyDescent="0.35">
      <c r="B418" s="8" t="s">
        <v>3837</v>
      </c>
      <c r="C418" s="57" t="s">
        <v>3838</v>
      </c>
      <c r="D418" s="54" t="s">
        <v>3839</v>
      </c>
      <c r="E418" s="6" t="s">
        <v>474</v>
      </c>
      <c r="F418" s="19">
        <v>7161</v>
      </c>
      <c r="G418" s="24">
        <v>22.46</v>
      </c>
      <c r="H418" s="24">
        <v>0.03</v>
      </c>
      <c r="I418" s="31"/>
      <c r="J418" s="31"/>
      <c r="K418" s="35"/>
    </row>
    <row r="419" spans="2:11" x14ac:dyDescent="0.35">
      <c r="B419" s="8" t="s">
        <v>4118</v>
      </c>
      <c r="C419" s="57" t="s">
        <v>4119</v>
      </c>
      <c r="D419" s="54" t="s">
        <v>4120</v>
      </c>
      <c r="E419" s="6" t="s">
        <v>116</v>
      </c>
      <c r="F419" s="19">
        <v>2133</v>
      </c>
      <c r="G419" s="24">
        <v>22.44</v>
      </c>
      <c r="H419" s="24">
        <v>0.03</v>
      </c>
      <c r="I419" s="31"/>
      <c r="J419" s="31"/>
      <c r="K419" s="35"/>
    </row>
    <row r="420" spans="2:11" x14ac:dyDescent="0.35">
      <c r="B420" s="8" t="s">
        <v>4121</v>
      </c>
      <c r="C420" s="57" t="s">
        <v>4122</v>
      </c>
      <c r="D420" s="54" t="s">
        <v>4123</v>
      </c>
      <c r="E420" s="6" t="s">
        <v>1030</v>
      </c>
      <c r="F420" s="19">
        <v>1334</v>
      </c>
      <c r="G420" s="24">
        <v>22.4</v>
      </c>
      <c r="H420" s="24">
        <v>0.03</v>
      </c>
      <c r="I420" s="31"/>
      <c r="J420" s="31"/>
      <c r="K420" s="35"/>
    </row>
    <row r="421" spans="2:11" x14ac:dyDescent="0.35">
      <c r="B421" s="8" t="s">
        <v>4124</v>
      </c>
      <c r="C421" s="57" t="s">
        <v>4125</v>
      </c>
      <c r="D421" s="54" t="s">
        <v>4126</v>
      </c>
      <c r="E421" s="6" t="s">
        <v>108</v>
      </c>
      <c r="F421" s="19">
        <v>4654</v>
      </c>
      <c r="G421" s="24">
        <v>22.16</v>
      </c>
      <c r="H421" s="24">
        <v>0.03</v>
      </c>
      <c r="I421" s="31"/>
      <c r="J421" s="31"/>
      <c r="K421" s="35"/>
    </row>
    <row r="422" spans="2:11" x14ac:dyDescent="0.35">
      <c r="B422" s="8" t="s">
        <v>4127</v>
      </c>
      <c r="C422" s="57" t="s">
        <v>4128</v>
      </c>
      <c r="D422" s="54" t="s">
        <v>4129</v>
      </c>
      <c r="E422" s="6" t="s">
        <v>139</v>
      </c>
      <c r="F422" s="19">
        <v>2647</v>
      </c>
      <c r="G422" s="24">
        <v>21.99</v>
      </c>
      <c r="H422" s="24">
        <v>0.03</v>
      </c>
      <c r="I422" s="31"/>
      <c r="J422" s="31"/>
      <c r="K422" s="35"/>
    </row>
    <row r="423" spans="2:11" x14ac:dyDescent="0.35">
      <c r="B423" s="8" t="s">
        <v>4133</v>
      </c>
      <c r="C423" s="57" t="s">
        <v>4134</v>
      </c>
      <c r="D423" s="54" t="s">
        <v>4135</v>
      </c>
      <c r="E423" s="6" t="s">
        <v>47</v>
      </c>
      <c r="F423" s="19">
        <v>691</v>
      </c>
      <c r="G423" s="24">
        <v>21.92</v>
      </c>
      <c r="H423" s="24">
        <v>0.03</v>
      </c>
      <c r="I423" s="31"/>
      <c r="J423" s="31"/>
      <c r="K423" s="35"/>
    </row>
    <row r="424" spans="2:11" x14ac:dyDescent="0.35">
      <c r="B424" s="8" t="s">
        <v>4130</v>
      </c>
      <c r="C424" s="57" t="s">
        <v>4131</v>
      </c>
      <c r="D424" s="54" t="s">
        <v>4132</v>
      </c>
      <c r="E424" s="6" t="s">
        <v>70</v>
      </c>
      <c r="F424" s="19">
        <v>2810</v>
      </c>
      <c r="G424" s="24">
        <v>21.91</v>
      </c>
      <c r="H424" s="24">
        <v>0.03</v>
      </c>
      <c r="I424" s="31"/>
      <c r="J424" s="31"/>
      <c r="K424" s="35"/>
    </row>
    <row r="425" spans="2:11" x14ac:dyDescent="0.35">
      <c r="B425" s="8" t="s">
        <v>4136</v>
      </c>
      <c r="C425" s="57" t="s">
        <v>4137</v>
      </c>
      <c r="D425" s="54" t="s">
        <v>4138</v>
      </c>
      <c r="E425" s="6" t="s">
        <v>116</v>
      </c>
      <c r="F425" s="19">
        <v>2410</v>
      </c>
      <c r="G425" s="24">
        <v>21.74</v>
      </c>
      <c r="H425" s="24">
        <v>0.03</v>
      </c>
      <c r="I425" s="31"/>
      <c r="J425" s="31"/>
      <c r="K425" s="35"/>
    </row>
    <row r="426" spans="2:11" x14ac:dyDescent="0.35">
      <c r="B426" s="8" t="s">
        <v>4139</v>
      </c>
      <c r="C426" s="57" t="s">
        <v>4140</v>
      </c>
      <c r="D426" s="54" t="s">
        <v>4141</v>
      </c>
      <c r="E426" s="6" t="s">
        <v>311</v>
      </c>
      <c r="F426" s="19">
        <v>1156</v>
      </c>
      <c r="G426" s="24">
        <v>21.56</v>
      </c>
      <c r="H426" s="24">
        <v>0.03</v>
      </c>
      <c r="I426" s="31"/>
      <c r="J426" s="31"/>
      <c r="K426" s="35"/>
    </row>
    <row r="427" spans="2:11" x14ac:dyDescent="0.35">
      <c r="B427" s="8" t="s">
        <v>2586</v>
      </c>
      <c r="C427" s="57" t="s">
        <v>2587</v>
      </c>
      <c r="D427" s="54" t="s">
        <v>2588</v>
      </c>
      <c r="E427" s="6" t="s">
        <v>57</v>
      </c>
      <c r="F427" s="19">
        <v>6540</v>
      </c>
      <c r="G427" s="24">
        <v>21.37</v>
      </c>
      <c r="H427" s="24">
        <v>0.03</v>
      </c>
      <c r="I427" s="31"/>
      <c r="J427" s="31"/>
      <c r="K427" s="35"/>
    </row>
    <row r="428" spans="2:11" x14ac:dyDescent="0.35">
      <c r="B428" s="8" t="s">
        <v>3840</v>
      </c>
      <c r="C428" s="57" t="s">
        <v>3841</v>
      </c>
      <c r="D428" s="54" t="s">
        <v>3842</v>
      </c>
      <c r="E428" s="6" t="s">
        <v>89</v>
      </c>
      <c r="F428" s="19">
        <v>10897</v>
      </c>
      <c r="G428" s="24">
        <v>21.18</v>
      </c>
      <c r="H428" s="24">
        <v>0.03</v>
      </c>
      <c r="I428" s="31"/>
      <c r="J428" s="31"/>
      <c r="K428" s="35"/>
    </row>
    <row r="429" spans="2:11" x14ac:dyDescent="0.35">
      <c r="B429" s="8" t="s">
        <v>4142</v>
      </c>
      <c r="C429" s="57" t="s">
        <v>4143</v>
      </c>
      <c r="D429" s="54" t="s">
        <v>4144</v>
      </c>
      <c r="E429" s="6" t="s">
        <v>124</v>
      </c>
      <c r="F429" s="19">
        <v>11143</v>
      </c>
      <c r="G429" s="24">
        <v>20.99</v>
      </c>
      <c r="H429" s="24">
        <v>0.02</v>
      </c>
      <c r="I429" s="31"/>
      <c r="J429" s="31"/>
      <c r="K429" s="35"/>
    </row>
    <row r="430" spans="2:11" x14ac:dyDescent="0.35">
      <c r="B430" s="8" t="s">
        <v>4145</v>
      </c>
      <c r="C430" s="57" t="s">
        <v>4146</v>
      </c>
      <c r="D430" s="54" t="s">
        <v>4147</v>
      </c>
      <c r="E430" s="6" t="s">
        <v>70</v>
      </c>
      <c r="F430" s="19">
        <v>5709</v>
      </c>
      <c r="G430" s="24">
        <v>20.88</v>
      </c>
      <c r="H430" s="24">
        <v>0.02</v>
      </c>
      <c r="I430" s="31"/>
      <c r="J430" s="31"/>
      <c r="K430" s="35"/>
    </row>
    <row r="431" spans="2:11" x14ac:dyDescent="0.35">
      <c r="B431" s="8" t="s">
        <v>3843</v>
      </c>
      <c r="C431" s="57" t="s">
        <v>1554</v>
      </c>
      <c r="D431" s="54" t="s">
        <v>3844</v>
      </c>
      <c r="E431" s="6" t="s">
        <v>43</v>
      </c>
      <c r="F431" s="19">
        <v>25424</v>
      </c>
      <c r="G431" s="24">
        <v>20.85</v>
      </c>
      <c r="H431" s="24">
        <v>0.02</v>
      </c>
      <c r="I431" s="31"/>
      <c r="J431" s="31"/>
      <c r="K431" s="35"/>
    </row>
    <row r="432" spans="2:11" x14ac:dyDescent="0.35">
      <c r="B432" s="8" t="s">
        <v>764</v>
      </c>
      <c r="C432" s="57" t="s">
        <v>765</v>
      </c>
      <c r="D432" s="54" t="s">
        <v>766</v>
      </c>
      <c r="E432" s="6" t="s">
        <v>767</v>
      </c>
      <c r="F432" s="19">
        <v>692</v>
      </c>
      <c r="G432" s="24">
        <v>20.73</v>
      </c>
      <c r="H432" s="24">
        <v>0.02</v>
      </c>
      <c r="I432" s="31"/>
      <c r="J432" s="31"/>
      <c r="K432" s="35"/>
    </row>
    <row r="433" spans="2:11" x14ac:dyDescent="0.35">
      <c r="B433" s="8" t="s">
        <v>4148</v>
      </c>
      <c r="C433" s="57" t="s">
        <v>4149</v>
      </c>
      <c r="D433" s="54" t="s">
        <v>4150</v>
      </c>
      <c r="E433" s="6" t="s">
        <v>833</v>
      </c>
      <c r="F433" s="19">
        <v>2905</v>
      </c>
      <c r="G433" s="24">
        <v>20.48</v>
      </c>
      <c r="H433" s="24">
        <v>0.02</v>
      </c>
      <c r="I433" s="31"/>
      <c r="J433" s="31"/>
      <c r="K433" s="35"/>
    </row>
    <row r="434" spans="2:11" x14ac:dyDescent="0.35">
      <c r="B434" s="8" t="s">
        <v>4151</v>
      </c>
      <c r="C434" s="57" t="s">
        <v>4152</v>
      </c>
      <c r="D434" s="54" t="s">
        <v>4153</v>
      </c>
      <c r="E434" s="6" t="s">
        <v>150</v>
      </c>
      <c r="F434" s="19">
        <v>5265</v>
      </c>
      <c r="G434" s="24">
        <v>20.45</v>
      </c>
      <c r="H434" s="24">
        <v>0.02</v>
      </c>
      <c r="I434" s="31"/>
      <c r="J434" s="31"/>
      <c r="K434" s="35"/>
    </row>
    <row r="435" spans="2:11" x14ac:dyDescent="0.35">
      <c r="B435" s="8" t="s">
        <v>4154</v>
      </c>
      <c r="C435" s="57" t="s">
        <v>4155</v>
      </c>
      <c r="D435" s="54" t="s">
        <v>4156</v>
      </c>
      <c r="E435" s="6" t="s">
        <v>124</v>
      </c>
      <c r="F435" s="19">
        <v>1417</v>
      </c>
      <c r="G435" s="24">
        <v>20.39</v>
      </c>
      <c r="H435" s="24">
        <v>0.02</v>
      </c>
      <c r="I435" s="31"/>
      <c r="J435" s="31"/>
      <c r="K435" s="35"/>
    </row>
    <row r="436" spans="2:11" x14ac:dyDescent="0.35">
      <c r="B436" s="8" t="s">
        <v>4160</v>
      </c>
      <c r="C436" s="57" t="s">
        <v>4161</v>
      </c>
      <c r="D436" s="54" t="s">
        <v>4162</v>
      </c>
      <c r="E436" s="6" t="s">
        <v>81</v>
      </c>
      <c r="F436" s="19">
        <v>916</v>
      </c>
      <c r="G436" s="24">
        <v>20.12</v>
      </c>
      <c r="H436" s="24">
        <v>0.02</v>
      </c>
      <c r="I436" s="31"/>
      <c r="J436" s="31"/>
      <c r="K436" s="35"/>
    </row>
    <row r="437" spans="2:11" x14ac:dyDescent="0.35">
      <c r="B437" s="8" t="s">
        <v>4163</v>
      </c>
      <c r="C437" s="57" t="s">
        <v>4164</v>
      </c>
      <c r="D437" s="54" t="s">
        <v>4165</v>
      </c>
      <c r="E437" s="6" t="s">
        <v>128</v>
      </c>
      <c r="F437" s="19">
        <v>2753</v>
      </c>
      <c r="G437" s="24">
        <v>19.96</v>
      </c>
      <c r="H437" s="24">
        <v>0.02</v>
      </c>
      <c r="I437" s="31"/>
      <c r="J437" s="31"/>
      <c r="K437" s="35"/>
    </row>
    <row r="438" spans="2:11" x14ac:dyDescent="0.35">
      <c r="B438" s="8" t="s">
        <v>4157</v>
      </c>
      <c r="C438" s="57" t="s">
        <v>4158</v>
      </c>
      <c r="D438" s="54" t="s">
        <v>4159</v>
      </c>
      <c r="E438" s="6" t="s">
        <v>197</v>
      </c>
      <c r="F438" s="19">
        <v>264</v>
      </c>
      <c r="G438" s="24">
        <v>19.809999999999999</v>
      </c>
      <c r="H438" s="24">
        <v>0.02</v>
      </c>
      <c r="I438" s="31"/>
      <c r="J438" s="31"/>
      <c r="K438" s="35"/>
    </row>
    <row r="439" spans="2:11" x14ac:dyDescent="0.35">
      <c r="B439" s="8" t="s">
        <v>4166</v>
      </c>
      <c r="C439" s="57" t="s">
        <v>4167</v>
      </c>
      <c r="D439" s="54" t="s">
        <v>4168</v>
      </c>
      <c r="E439" s="6" t="s">
        <v>124</v>
      </c>
      <c r="F439" s="19">
        <v>2377</v>
      </c>
      <c r="G439" s="24">
        <v>19.78</v>
      </c>
      <c r="H439" s="24">
        <v>0.02</v>
      </c>
      <c r="I439" s="31"/>
      <c r="J439" s="31"/>
      <c r="K439" s="35"/>
    </row>
    <row r="440" spans="2:11" x14ac:dyDescent="0.35">
      <c r="B440" s="8" t="s">
        <v>4169</v>
      </c>
      <c r="C440" s="57" t="s">
        <v>4170</v>
      </c>
      <c r="D440" s="54" t="s">
        <v>4171</v>
      </c>
      <c r="E440" s="6" t="s">
        <v>43</v>
      </c>
      <c r="F440" s="19">
        <v>20190</v>
      </c>
      <c r="G440" s="24">
        <v>19.68</v>
      </c>
      <c r="H440" s="24">
        <v>0.02</v>
      </c>
      <c r="I440" s="31"/>
      <c r="J440" s="31"/>
      <c r="K440" s="35"/>
    </row>
    <row r="441" spans="2:11" x14ac:dyDescent="0.35">
      <c r="B441" s="8" t="s">
        <v>4172</v>
      </c>
      <c r="C441" s="57" t="s">
        <v>4173</v>
      </c>
      <c r="D441" s="54" t="s">
        <v>4174</v>
      </c>
      <c r="E441" s="6" t="s">
        <v>128</v>
      </c>
      <c r="F441" s="19">
        <v>256</v>
      </c>
      <c r="G441" s="24">
        <v>18.98</v>
      </c>
      <c r="H441" s="24">
        <v>0.02</v>
      </c>
      <c r="I441" s="31"/>
      <c r="J441" s="31"/>
      <c r="K441" s="35"/>
    </row>
    <row r="442" spans="2:11" x14ac:dyDescent="0.35">
      <c r="B442" s="8" t="s">
        <v>4175</v>
      </c>
      <c r="C442" s="57" t="s">
        <v>4176</v>
      </c>
      <c r="D442" s="54" t="s">
        <v>4177</v>
      </c>
      <c r="E442" s="6" t="s">
        <v>324</v>
      </c>
      <c r="F442" s="19">
        <v>783</v>
      </c>
      <c r="G442" s="24">
        <v>18.84</v>
      </c>
      <c r="H442" s="24">
        <v>0.02</v>
      </c>
      <c r="I442" s="31"/>
      <c r="J442" s="31"/>
      <c r="K442" s="35"/>
    </row>
    <row r="443" spans="2:11" x14ac:dyDescent="0.35">
      <c r="B443" s="8" t="s">
        <v>4178</v>
      </c>
      <c r="C443" s="57" t="s">
        <v>4179</v>
      </c>
      <c r="D443" s="54" t="s">
        <v>4180</v>
      </c>
      <c r="E443" s="6" t="s">
        <v>108</v>
      </c>
      <c r="F443" s="19">
        <v>12267</v>
      </c>
      <c r="G443" s="24">
        <v>18.71</v>
      </c>
      <c r="H443" s="24">
        <v>0.02</v>
      </c>
      <c r="I443" s="31"/>
      <c r="J443" s="31"/>
      <c r="K443" s="35"/>
    </row>
    <row r="444" spans="2:11" x14ac:dyDescent="0.35">
      <c r="B444" s="8" t="s">
        <v>4181</v>
      </c>
      <c r="C444" s="57" t="s">
        <v>4182</v>
      </c>
      <c r="D444" s="54" t="s">
        <v>4183</v>
      </c>
      <c r="E444" s="6" t="s">
        <v>108</v>
      </c>
      <c r="F444" s="19">
        <v>54817</v>
      </c>
      <c r="G444" s="24">
        <v>18.61</v>
      </c>
      <c r="H444" s="24">
        <v>0.02</v>
      </c>
      <c r="I444" s="31"/>
      <c r="J444" s="31"/>
      <c r="K444" s="35"/>
    </row>
    <row r="445" spans="2:11" x14ac:dyDescent="0.35">
      <c r="B445" s="8" t="s">
        <v>2592</v>
      </c>
      <c r="C445" s="57" t="s">
        <v>2593</v>
      </c>
      <c r="D445" s="54" t="s">
        <v>2594</v>
      </c>
      <c r="E445" s="6" t="s">
        <v>311</v>
      </c>
      <c r="F445" s="19">
        <v>2601</v>
      </c>
      <c r="G445" s="24">
        <v>18.53</v>
      </c>
      <c r="H445" s="24">
        <v>0.02</v>
      </c>
      <c r="I445" s="31"/>
      <c r="J445" s="31"/>
      <c r="K445" s="35"/>
    </row>
    <row r="446" spans="2:11" x14ac:dyDescent="0.35">
      <c r="B446" s="8" t="s">
        <v>4184</v>
      </c>
      <c r="C446" s="57" t="s">
        <v>4185</v>
      </c>
      <c r="D446" s="54" t="s">
        <v>4186</v>
      </c>
      <c r="E446" s="6" t="s">
        <v>116</v>
      </c>
      <c r="F446" s="19">
        <v>28881</v>
      </c>
      <c r="G446" s="24">
        <v>18.45</v>
      </c>
      <c r="H446" s="24">
        <v>0.02</v>
      </c>
      <c r="I446" s="31"/>
      <c r="J446" s="31"/>
      <c r="K446" s="35"/>
    </row>
    <row r="447" spans="2:11" x14ac:dyDescent="0.35">
      <c r="B447" s="8" t="s">
        <v>243</v>
      </c>
      <c r="C447" s="57" t="s">
        <v>244</v>
      </c>
      <c r="D447" s="54" t="s">
        <v>245</v>
      </c>
      <c r="E447" s="6" t="s">
        <v>57</v>
      </c>
      <c r="F447" s="19">
        <v>1107</v>
      </c>
      <c r="G447" s="24">
        <v>18.11</v>
      </c>
      <c r="H447" s="24">
        <v>0.02</v>
      </c>
      <c r="I447" s="31"/>
      <c r="J447" s="31"/>
      <c r="K447" s="35"/>
    </row>
    <row r="448" spans="2:11" x14ac:dyDescent="0.35">
      <c r="B448" s="8" t="s">
        <v>4187</v>
      </c>
      <c r="C448" s="57" t="s">
        <v>4188</v>
      </c>
      <c r="D448" s="54" t="s">
        <v>4189</v>
      </c>
      <c r="E448" s="6" t="s">
        <v>81</v>
      </c>
      <c r="F448" s="19">
        <v>274</v>
      </c>
      <c r="G448" s="24">
        <v>17.989999999999998</v>
      </c>
      <c r="H448" s="24">
        <v>0.02</v>
      </c>
      <c r="I448" s="31"/>
      <c r="J448" s="31"/>
      <c r="K448" s="35"/>
    </row>
    <row r="449" spans="2:11" x14ac:dyDescent="0.35">
      <c r="B449" s="8" t="s">
        <v>4193</v>
      </c>
      <c r="C449" s="57" t="s">
        <v>4194</v>
      </c>
      <c r="D449" s="54" t="s">
        <v>4195</v>
      </c>
      <c r="E449" s="6" t="s">
        <v>197</v>
      </c>
      <c r="F449" s="19">
        <v>7657</v>
      </c>
      <c r="G449" s="24">
        <v>17.98</v>
      </c>
      <c r="H449" s="24">
        <v>0.02</v>
      </c>
      <c r="I449" s="31"/>
      <c r="J449" s="31"/>
      <c r="K449" s="35"/>
    </row>
    <row r="450" spans="2:11" x14ac:dyDescent="0.35">
      <c r="B450" s="8" t="s">
        <v>4190</v>
      </c>
      <c r="C450" s="57" t="s">
        <v>4191</v>
      </c>
      <c r="D450" s="54" t="s">
        <v>4192</v>
      </c>
      <c r="E450" s="6" t="s">
        <v>120</v>
      </c>
      <c r="F450" s="19">
        <v>3626</v>
      </c>
      <c r="G450" s="24">
        <v>17.97</v>
      </c>
      <c r="H450" s="24">
        <v>0.02</v>
      </c>
      <c r="I450" s="31"/>
      <c r="J450" s="31"/>
      <c r="K450" s="35"/>
    </row>
    <row r="451" spans="2:11" x14ac:dyDescent="0.35">
      <c r="B451" s="8" t="s">
        <v>4196</v>
      </c>
      <c r="C451" s="57" t="s">
        <v>4197</v>
      </c>
      <c r="D451" s="54" t="s">
        <v>4198</v>
      </c>
      <c r="E451" s="6" t="s">
        <v>239</v>
      </c>
      <c r="F451" s="19">
        <v>22732</v>
      </c>
      <c r="G451" s="24">
        <v>17.899999999999999</v>
      </c>
      <c r="H451" s="24">
        <v>0.02</v>
      </c>
      <c r="I451" s="31"/>
      <c r="J451" s="31"/>
      <c r="K451" s="35"/>
    </row>
    <row r="452" spans="2:11" x14ac:dyDescent="0.35">
      <c r="B452" s="8" t="s">
        <v>2589</v>
      </c>
      <c r="C452" s="57" t="s">
        <v>2590</v>
      </c>
      <c r="D452" s="54" t="s">
        <v>2591</v>
      </c>
      <c r="E452" s="6" t="s">
        <v>311</v>
      </c>
      <c r="F452" s="19">
        <v>342</v>
      </c>
      <c r="G452" s="24">
        <v>17.78</v>
      </c>
      <c r="H452" s="24">
        <v>0.02</v>
      </c>
      <c r="I452" s="31"/>
      <c r="J452" s="31"/>
      <c r="K452" s="35"/>
    </row>
    <row r="453" spans="2:11" x14ac:dyDescent="0.35">
      <c r="B453" s="8" t="s">
        <v>4199</v>
      </c>
      <c r="C453" s="57" t="s">
        <v>4200</v>
      </c>
      <c r="D453" s="54" t="s">
        <v>4201</v>
      </c>
      <c r="E453" s="6" t="s">
        <v>104</v>
      </c>
      <c r="F453" s="19">
        <v>644</v>
      </c>
      <c r="G453" s="24">
        <v>17.71</v>
      </c>
      <c r="H453" s="24">
        <v>0.02</v>
      </c>
      <c r="I453" s="31"/>
      <c r="J453" s="31"/>
      <c r="K453" s="35"/>
    </row>
    <row r="454" spans="2:11" x14ac:dyDescent="0.35">
      <c r="B454" s="8" t="s">
        <v>4202</v>
      </c>
      <c r="C454" s="57" t="s">
        <v>4203</v>
      </c>
      <c r="D454" s="54" t="s">
        <v>4204</v>
      </c>
      <c r="E454" s="6" t="s">
        <v>490</v>
      </c>
      <c r="F454" s="19">
        <v>3445</v>
      </c>
      <c r="G454" s="24">
        <v>17.52</v>
      </c>
      <c r="H454" s="24">
        <v>0.02</v>
      </c>
      <c r="I454" s="31"/>
      <c r="J454" s="31"/>
      <c r="K454" s="35"/>
    </row>
    <row r="455" spans="2:11" x14ac:dyDescent="0.35">
      <c r="B455" s="8" t="s">
        <v>3845</v>
      </c>
      <c r="C455" s="57" t="s">
        <v>3846</v>
      </c>
      <c r="D455" s="54" t="s">
        <v>3847</v>
      </c>
      <c r="E455" s="6" t="s">
        <v>128</v>
      </c>
      <c r="F455" s="19">
        <v>1411</v>
      </c>
      <c r="G455" s="24">
        <v>17.43</v>
      </c>
      <c r="H455" s="24">
        <v>0.02</v>
      </c>
      <c r="I455" s="31"/>
      <c r="J455" s="31"/>
      <c r="K455" s="35"/>
    </row>
    <row r="456" spans="2:11" x14ac:dyDescent="0.35">
      <c r="B456" s="8" t="s">
        <v>4205</v>
      </c>
      <c r="C456" s="57" t="s">
        <v>4206</v>
      </c>
      <c r="D456" s="54" t="s">
        <v>4207</v>
      </c>
      <c r="E456" s="6" t="s">
        <v>57</v>
      </c>
      <c r="F456" s="19">
        <v>6064</v>
      </c>
      <c r="G456" s="24">
        <v>17.27</v>
      </c>
      <c r="H456" s="24">
        <v>0.02</v>
      </c>
      <c r="I456" s="31"/>
      <c r="J456" s="31"/>
      <c r="K456" s="35"/>
    </row>
    <row r="457" spans="2:11" x14ac:dyDescent="0.35">
      <c r="B457" s="8" t="s">
        <v>4208</v>
      </c>
      <c r="C457" s="57" t="s">
        <v>4209</v>
      </c>
      <c r="D457" s="54" t="s">
        <v>4210</v>
      </c>
      <c r="E457" s="6" t="s">
        <v>286</v>
      </c>
      <c r="F457" s="19">
        <v>1377</v>
      </c>
      <c r="G457" s="24">
        <v>17.100000000000001</v>
      </c>
      <c r="H457" s="24">
        <v>0.02</v>
      </c>
      <c r="I457" s="31"/>
      <c r="J457" s="31"/>
      <c r="K457" s="35"/>
    </row>
    <row r="458" spans="2:11" x14ac:dyDescent="0.35">
      <c r="B458" s="8" t="s">
        <v>426</v>
      </c>
      <c r="C458" s="57" t="s">
        <v>427</v>
      </c>
      <c r="D458" s="54" t="s">
        <v>428</v>
      </c>
      <c r="E458" s="6" t="s">
        <v>199</v>
      </c>
      <c r="F458" s="19">
        <v>3411</v>
      </c>
      <c r="G458" s="24">
        <v>16.88</v>
      </c>
      <c r="H458" s="24">
        <v>0.02</v>
      </c>
      <c r="I458" s="31"/>
      <c r="J458" s="31"/>
      <c r="K458" s="35"/>
    </row>
    <row r="459" spans="2:11" x14ac:dyDescent="0.35">
      <c r="B459" s="8" t="s">
        <v>1968</v>
      </c>
      <c r="C459" s="57" t="s">
        <v>1969</v>
      </c>
      <c r="D459" s="54" t="s">
        <v>1970</v>
      </c>
      <c r="E459" s="6" t="s">
        <v>124</v>
      </c>
      <c r="F459" s="19">
        <v>3817</v>
      </c>
      <c r="G459" s="24">
        <v>16.88</v>
      </c>
      <c r="H459" s="24">
        <v>0.02</v>
      </c>
      <c r="I459" s="31"/>
      <c r="J459" s="31"/>
      <c r="K459" s="35"/>
    </row>
    <row r="460" spans="2:11" x14ac:dyDescent="0.35">
      <c r="B460" s="8" t="s">
        <v>3848</v>
      </c>
      <c r="C460" s="57" t="s">
        <v>3849</v>
      </c>
      <c r="D460" s="54" t="s">
        <v>3850</v>
      </c>
      <c r="E460" s="6" t="s">
        <v>43</v>
      </c>
      <c r="F460" s="19">
        <v>31059</v>
      </c>
      <c r="G460" s="24">
        <v>16.72</v>
      </c>
      <c r="H460" s="24">
        <v>0.02</v>
      </c>
      <c r="I460" s="31"/>
      <c r="J460" s="31"/>
      <c r="K460" s="35"/>
    </row>
    <row r="461" spans="2:11" x14ac:dyDescent="0.35">
      <c r="B461" s="8" t="s">
        <v>4211</v>
      </c>
      <c r="C461" s="57" t="s">
        <v>4212</v>
      </c>
      <c r="D461" s="54" t="s">
        <v>4213</v>
      </c>
      <c r="E461" s="6" t="s">
        <v>239</v>
      </c>
      <c r="F461" s="19">
        <v>3959</v>
      </c>
      <c r="G461" s="24">
        <v>16.239999999999998</v>
      </c>
      <c r="H461" s="24">
        <v>0.02</v>
      </c>
      <c r="I461" s="31"/>
      <c r="J461" s="31"/>
      <c r="K461" s="35"/>
    </row>
    <row r="462" spans="2:11" x14ac:dyDescent="0.35">
      <c r="B462" s="8" t="s">
        <v>448</v>
      </c>
      <c r="C462" s="57" t="s">
        <v>449</v>
      </c>
      <c r="D462" s="54" t="s">
        <v>450</v>
      </c>
      <c r="E462" s="6" t="s">
        <v>311</v>
      </c>
      <c r="F462" s="19">
        <v>3234</v>
      </c>
      <c r="G462" s="24">
        <v>16.18</v>
      </c>
      <c r="H462" s="24">
        <v>0.02</v>
      </c>
      <c r="I462" s="31"/>
      <c r="J462" s="31"/>
      <c r="K462" s="35"/>
    </row>
    <row r="463" spans="2:11" x14ac:dyDescent="0.35">
      <c r="B463" s="8" t="s">
        <v>4216</v>
      </c>
      <c r="C463" s="57" t="s">
        <v>4217</v>
      </c>
      <c r="D463" s="54" t="s">
        <v>4218</v>
      </c>
      <c r="E463" s="6" t="s">
        <v>70</v>
      </c>
      <c r="F463" s="19">
        <v>1292</v>
      </c>
      <c r="G463" s="24">
        <v>16.05</v>
      </c>
      <c r="H463" s="24">
        <v>0.02</v>
      </c>
      <c r="I463" s="31"/>
      <c r="J463" s="31"/>
      <c r="K463" s="35"/>
    </row>
    <row r="464" spans="2:11" x14ac:dyDescent="0.35">
      <c r="B464" s="8" t="s">
        <v>4214</v>
      </c>
      <c r="C464" s="57" t="s">
        <v>749</v>
      </c>
      <c r="D464" s="54" t="s">
        <v>4215</v>
      </c>
      <c r="E464" s="6" t="s">
        <v>116</v>
      </c>
      <c r="F464" s="19">
        <v>3700</v>
      </c>
      <c r="G464" s="24">
        <v>16.010000000000002</v>
      </c>
      <c r="H464" s="24">
        <v>0.02</v>
      </c>
      <c r="I464" s="31"/>
      <c r="J464" s="31"/>
      <c r="K464" s="35"/>
    </row>
    <row r="465" spans="2:11" x14ac:dyDescent="0.35">
      <c r="B465" s="8" t="s">
        <v>318</v>
      </c>
      <c r="C465" s="57" t="s">
        <v>319</v>
      </c>
      <c r="D465" s="54" t="s">
        <v>320</v>
      </c>
      <c r="E465" s="6" t="s">
        <v>70</v>
      </c>
      <c r="F465" s="19">
        <v>4538</v>
      </c>
      <c r="G465" s="24">
        <v>15.92</v>
      </c>
      <c r="H465" s="24">
        <v>0.02</v>
      </c>
      <c r="I465" s="31"/>
      <c r="J465" s="31"/>
      <c r="K465" s="35"/>
    </row>
    <row r="466" spans="2:11" x14ac:dyDescent="0.35">
      <c r="B466" s="8" t="s">
        <v>1674</v>
      </c>
      <c r="C466" s="57" t="s">
        <v>1675</v>
      </c>
      <c r="D466" s="54" t="s">
        <v>1676</v>
      </c>
      <c r="E466" s="6" t="s">
        <v>124</v>
      </c>
      <c r="F466" s="19">
        <v>3026</v>
      </c>
      <c r="G466" s="24">
        <v>15.78</v>
      </c>
      <c r="H466" s="24">
        <v>0.02</v>
      </c>
      <c r="I466" s="31"/>
      <c r="J466" s="31"/>
      <c r="K466" s="35"/>
    </row>
    <row r="467" spans="2:11" x14ac:dyDescent="0.35">
      <c r="B467" s="8" t="s">
        <v>1952</v>
      </c>
      <c r="C467" s="57" t="s">
        <v>1953</v>
      </c>
      <c r="D467" s="54" t="s">
        <v>1954</v>
      </c>
      <c r="E467" s="6" t="s">
        <v>128</v>
      </c>
      <c r="F467" s="19">
        <v>3021</v>
      </c>
      <c r="G467" s="24">
        <v>15.55</v>
      </c>
      <c r="H467" s="24">
        <v>0.02</v>
      </c>
      <c r="I467" s="31"/>
      <c r="J467" s="31"/>
      <c r="K467" s="35"/>
    </row>
    <row r="468" spans="2:11" x14ac:dyDescent="0.35">
      <c r="B468" s="8" t="s">
        <v>4222</v>
      </c>
      <c r="C468" s="57" t="s">
        <v>4223</v>
      </c>
      <c r="D468" s="54" t="s">
        <v>4224</v>
      </c>
      <c r="E468" s="6" t="s">
        <v>474</v>
      </c>
      <c r="F468" s="19">
        <v>3875</v>
      </c>
      <c r="G468" s="24">
        <v>15.47</v>
      </c>
      <c r="H468" s="24">
        <v>0.02</v>
      </c>
      <c r="I468" s="31"/>
      <c r="J468" s="31"/>
      <c r="K468" s="35"/>
    </row>
    <row r="469" spans="2:11" x14ac:dyDescent="0.35">
      <c r="B469" s="8" t="s">
        <v>4219</v>
      </c>
      <c r="C469" s="57" t="s">
        <v>4220</v>
      </c>
      <c r="D469" s="54" t="s">
        <v>4221</v>
      </c>
      <c r="E469" s="6" t="s">
        <v>128</v>
      </c>
      <c r="F469" s="19">
        <v>1955</v>
      </c>
      <c r="G469" s="24">
        <v>15.45</v>
      </c>
      <c r="H469" s="24">
        <v>0.02</v>
      </c>
      <c r="I469" s="31"/>
      <c r="J469" s="31"/>
      <c r="K469" s="35"/>
    </row>
    <row r="470" spans="2:11" x14ac:dyDescent="0.35">
      <c r="B470" s="8" t="s">
        <v>4225</v>
      </c>
      <c r="C470" s="57" t="s">
        <v>4226</v>
      </c>
      <c r="D470" s="54" t="s">
        <v>4227</v>
      </c>
      <c r="E470" s="6" t="s">
        <v>199</v>
      </c>
      <c r="F470" s="19">
        <v>8913</v>
      </c>
      <c r="G470" s="24">
        <v>15.42</v>
      </c>
      <c r="H470" s="24">
        <v>0.02</v>
      </c>
      <c r="I470" s="31"/>
      <c r="J470" s="31"/>
      <c r="K470" s="35"/>
    </row>
    <row r="471" spans="2:11" x14ac:dyDescent="0.35">
      <c r="B471" s="8" t="s">
        <v>4228</v>
      </c>
      <c r="C471" s="57" t="s">
        <v>4229</v>
      </c>
      <c r="D471" s="54" t="s">
        <v>4230</v>
      </c>
      <c r="E471" s="6" t="s">
        <v>474</v>
      </c>
      <c r="F471" s="19">
        <v>36082</v>
      </c>
      <c r="G471" s="24">
        <v>15.37</v>
      </c>
      <c r="H471" s="24">
        <v>0.02</v>
      </c>
      <c r="I471" s="31"/>
      <c r="J471" s="31"/>
      <c r="K471" s="35"/>
    </row>
    <row r="472" spans="2:11" x14ac:dyDescent="0.35">
      <c r="B472" s="8" t="s">
        <v>4231</v>
      </c>
      <c r="C472" s="57" t="s">
        <v>4232</v>
      </c>
      <c r="D472" s="54" t="s">
        <v>4233</v>
      </c>
      <c r="E472" s="6" t="s">
        <v>286</v>
      </c>
      <c r="F472" s="19">
        <v>2696</v>
      </c>
      <c r="G472" s="24">
        <v>15.26</v>
      </c>
      <c r="H472" s="24">
        <v>0.02</v>
      </c>
      <c r="I472" s="31"/>
      <c r="J472" s="31"/>
      <c r="K472" s="35"/>
    </row>
    <row r="473" spans="2:11" x14ac:dyDescent="0.35">
      <c r="B473" s="8" t="s">
        <v>4234</v>
      </c>
      <c r="C473" s="57" t="s">
        <v>4235</v>
      </c>
      <c r="D473" s="54" t="s">
        <v>4236</v>
      </c>
      <c r="E473" s="6" t="s">
        <v>43</v>
      </c>
      <c r="F473" s="19">
        <v>27265</v>
      </c>
      <c r="G473" s="24">
        <v>15.25</v>
      </c>
      <c r="H473" s="24">
        <v>0.02</v>
      </c>
      <c r="I473" s="31"/>
      <c r="J473" s="31"/>
      <c r="K473" s="35"/>
    </row>
    <row r="474" spans="2:11" x14ac:dyDescent="0.35">
      <c r="B474" s="8" t="s">
        <v>4237</v>
      </c>
      <c r="C474" s="57" t="s">
        <v>4238</v>
      </c>
      <c r="D474" s="54" t="s">
        <v>4239</v>
      </c>
      <c r="E474" s="6" t="s">
        <v>57</v>
      </c>
      <c r="F474" s="19">
        <v>5113</v>
      </c>
      <c r="G474" s="24">
        <v>15.14</v>
      </c>
      <c r="H474" s="24">
        <v>0.02</v>
      </c>
      <c r="I474" s="31"/>
      <c r="J474" s="31"/>
      <c r="K474" s="35"/>
    </row>
    <row r="475" spans="2:11" x14ac:dyDescent="0.35">
      <c r="B475" s="8" t="s">
        <v>4240</v>
      </c>
      <c r="C475" s="57" t="s">
        <v>4241</v>
      </c>
      <c r="D475" s="54" t="s">
        <v>4242</v>
      </c>
      <c r="E475" s="6" t="s">
        <v>128</v>
      </c>
      <c r="F475" s="19">
        <v>6090</v>
      </c>
      <c r="G475" s="24">
        <v>14.48</v>
      </c>
      <c r="H475" s="24">
        <v>0.02</v>
      </c>
      <c r="I475" s="31"/>
      <c r="J475" s="31"/>
      <c r="K475" s="35"/>
    </row>
    <row r="476" spans="2:11" x14ac:dyDescent="0.35">
      <c r="B476" s="8" t="s">
        <v>4243</v>
      </c>
      <c r="C476" s="57" t="s">
        <v>4244</v>
      </c>
      <c r="D476" s="54" t="s">
        <v>4245</v>
      </c>
      <c r="E476" s="6" t="s">
        <v>47</v>
      </c>
      <c r="F476" s="19">
        <v>3217</v>
      </c>
      <c r="G476" s="24">
        <v>14.41</v>
      </c>
      <c r="H476" s="24">
        <v>0.02</v>
      </c>
      <c r="I476" s="31"/>
      <c r="J476" s="31"/>
      <c r="K476" s="35"/>
    </row>
    <row r="477" spans="2:11" x14ac:dyDescent="0.35">
      <c r="B477" s="8" t="s">
        <v>4246</v>
      </c>
      <c r="C477" s="57" t="s">
        <v>4247</v>
      </c>
      <c r="D477" s="54" t="s">
        <v>4248</v>
      </c>
      <c r="E477" s="6" t="s">
        <v>120</v>
      </c>
      <c r="F477" s="19">
        <v>914</v>
      </c>
      <c r="G477" s="24">
        <v>14.33</v>
      </c>
      <c r="H477" s="24">
        <v>0.02</v>
      </c>
      <c r="I477" s="31"/>
      <c r="J477" s="31"/>
      <c r="K477" s="35"/>
    </row>
    <row r="478" spans="2:11" x14ac:dyDescent="0.35">
      <c r="B478" s="8" t="s">
        <v>4249</v>
      </c>
      <c r="C478" s="57" t="s">
        <v>4250</v>
      </c>
      <c r="D478" s="54" t="s">
        <v>4251</v>
      </c>
      <c r="E478" s="6" t="s">
        <v>124</v>
      </c>
      <c r="F478" s="19">
        <v>2743</v>
      </c>
      <c r="G478" s="24">
        <v>14.29</v>
      </c>
      <c r="H478" s="24">
        <v>0.02</v>
      </c>
      <c r="I478" s="31"/>
      <c r="J478" s="31"/>
      <c r="K478" s="35"/>
    </row>
    <row r="479" spans="2:11" x14ac:dyDescent="0.35">
      <c r="B479" s="8" t="s">
        <v>4252</v>
      </c>
      <c r="C479" s="57" t="s">
        <v>4253</v>
      </c>
      <c r="D479" s="54" t="s">
        <v>4254</v>
      </c>
      <c r="E479" s="6" t="s">
        <v>232</v>
      </c>
      <c r="F479" s="19">
        <v>5220</v>
      </c>
      <c r="G479" s="24">
        <v>13.78</v>
      </c>
      <c r="H479" s="24">
        <v>0.02</v>
      </c>
      <c r="I479" s="31"/>
      <c r="J479" s="31"/>
      <c r="K479" s="35"/>
    </row>
    <row r="480" spans="2:11" x14ac:dyDescent="0.35">
      <c r="B480" s="8" t="s">
        <v>4255</v>
      </c>
      <c r="C480" s="57" t="s">
        <v>4256</v>
      </c>
      <c r="D480" s="54" t="s">
        <v>4257</v>
      </c>
      <c r="E480" s="6" t="s">
        <v>85</v>
      </c>
      <c r="F480" s="19">
        <v>2183</v>
      </c>
      <c r="G480" s="24">
        <v>13.68</v>
      </c>
      <c r="H480" s="24">
        <v>0.02</v>
      </c>
      <c r="I480" s="31"/>
      <c r="J480" s="31"/>
      <c r="K480" s="35"/>
    </row>
    <row r="481" spans="2:11" x14ac:dyDescent="0.35">
      <c r="B481" s="8" t="s">
        <v>4258</v>
      </c>
      <c r="C481" s="57" t="s">
        <v>4259</v>
      </c>
      <c r="D481" s="54" t="s">
        <v>4260</v>
      </c>
      <c r="E481" s="6" t="s">
        <v>311</v>
      </c>
      <c r="F481" s="19">
        <v>1017</v>
      </c>
      <c r="G481" s="24">
        <v>13.06</v>
      </c>
      <c r="H481" s="24">
        <v>0.02</v>
      </c>
      <c r="I481" s="31"/>
      <c r="J481" s="31"/>
      <c r="K481" s="35"/>
    </row>
    <row r="482" spans="2:11" x14ac:dyDescent="0.35">
      <c r="B482" s="8" t="s">
        <v>4261</v>
      </c>
      <c r="C482" s="57" t="s">
        <v>4262</v>
      </c>
      <c r="D482" s="54" t="s">
        <v>4263</v>
      </c>
      <c r="E482" s="6" t="s">
        <v>952</v>
      </c>
      <c r="F482" s="19">
        <v>3745</v>
      </c>
      <c r="G482" s="24">
        <v>12.93</v>
      </c>
      <c r="H482" s="24">
        <v>0.02</v>
      </c>
      <c r="I482" s="31"/>
      <c r="J482" s="31"/>
      <c r="K482" s="35"/>
    </row>
    <row r="483" spans="2:11" x14ac:dyDescent="0.35">
      <c r="B483" s="8" t="s">
        <v>2572</v>
      </c>
      <c r="C483" s="57" t="s">
        <v>2018</v>
      </c>
      <c r="D483" s="54" t="s">
        <v>2573</v>
      </c>
      <c r="E483" s="6" t="s">
        <v>116</v>
      </c>
      <c r="F483" s="19">
        <v>14794</v>
      </c>
      <c r="G483" s="24">
        <v>12.86</v>
      </c>
      <c r="H483" s="24">
        <v>0.02</v>
      </c>
      <c r="I483" s="31"/>
      <c r="J483" s="31"/>
      <c r="K483" s="35"/>
    </row>
    <row r="484" spans="2:11" x14ac:dyDescent="0.35">
      <c r="B484" s="8" t="s">
        <v>3851</v>
      </c>
      <c r="C484" s="57" t="s">
        <v>3852</v>
      </c>
      <c r="D484" s="54" t="s">
        <v>3853</v>
      </c>
      <c r="E484" s="6" t="s">
        <v>85</v>
      </c>
      <c r="F484" s="19">
        <v>8296</v>
      </c>
      <c r="G484" s="24">
        <v>12.82</v>
      </c>
      <c r="H484" s="24">
        <v>0.02</v>
      </c>
      <c r="I484" s="31"/>
      <c r="J484" s="31"/>
      <c r="K484" s="35"/>
    </row>
    <row r="485" spans="2:11" x14ac:dyDescent="0.35">
      <c r="B485" s="8" t="s">
        <v>863</v>
      </c>
      <c r="C485" s="57" t="s">
        <v>864</v>
      </c>
      <c r="D485" s="54" t="s">
        <v>865</v>
      </c>
      <c r="E485" s="6" t="s">
        <v>146</v>
      </c>
      <c r="F485" s="19">
        <v>1844</v>
      </c>
      <c r="G485" s="24">
        <v>12.58</v>
      </c>
      <c r="H485" s="24">
        <v>0.01</v>
      </c>
      <c r="I485" s="31"/>
      <c r="J485" s="31"/>
      <c r="K485" s="35"/>
    </row>
    <row r="486" spans="2:11" x14ac:dyDescent="0.35">
      <c r="B486" s="8" t="s">
        <v>4264</v>
      </c>
      <c r="C486" s="57" t="s">
        <v>4265</v>
      </c>
      <c r="D486" s="54" t="s">
        <v>4266</v>
      </c>
      <c r="E486" s="6" t="s">
        <v>3932</v>
      </c>
      <c r="F486" s="19">
        <v>4360</v>
      </c>
      <c r="G486" s="24">
        <v>12.5</v>
      </c>
      <c r="H486" s="24">
        <v>0.01</v>
      </c>
      <c r="I486" s="31"/>
      <c r="J486" s="31"/>
      <c r="K486" s="35"/>
    </row>
    <row r="487" spans="2:11" x14ac:dyDescent="0.35">
      <c r="B487" s="8" t="s">
        <v>4267</v>
      </c>
      <c r="C487" s="57" t="s">
        <v>4268</v>
      </c>
      <c r="D487" s="54" t="s">
        <v>4269</v>
      </c>
      <c r="E487" s="6" t="s">
        <v>311</v>
      </c>
      <c r="F487" s="19">
        <v>634</v>
      </c>
      <c r="G487" s="24">
        <v>12.46</v>
      </c>
      <c r="H487" s="24">
        <v>0.01</v>
      </c>
      <c r="I487" s="31"/>
      <c r="J487" s="31"/>
      <c r="K487" s="35"/>
    </row>
    <row r="488" spans="2:11" x14ac:dyDescent="0.35">
      <c r="B488" s="8" t="s">
        <v>4270</v>
      </c>
      <c r="C488" s="57" t="s">
        <v>4271</v>
      </c>
      <c r="D488" s="54" t="s">
        <v>4272</v>
      </c>
      <c r="E488" s="6" t="s">
        <v>124</v>
      </c>
      <c r="F488" s="19">
        <v>1895</v>
      </c>
      <c r="G488" s="24">
        <v>12.17</v>
      </c>
      <c r="H488" s="24">
        <v>0.01</v>
      </c>
      <c r="I488" s="31"/>
      <c r="J488" s="31"/>
      <c r="K488" s="35"/>
    </row>
    <row r="489" spans="2:11" x14ac:dyDescent="0.35">
      <c r="B489" s="8" t="s">
        <v>4273</v>
      </c>
      <c r="C489" s="57" t="s">
        <v>4274</v>
      </c>
      <c r="D489" s="54" t="s">
        <v>4275</v>
      </c>
      <c r="E489" s="6" t="s">
        <v>108</v>
      </c>
      <c r="F489" s="19">
        <v>56221</v>
      </c>
      <c r="G489" s="24">
        <v>11.96</v>
      </c>
      <c r="H489" s="24">
        <v>0.01</v>
      </c>
      <c r="I489" s="31"/>
      <c r="J489" s="31"/>
      <c r="K489" s="35"/>
    </row>
    <row r="490" spans="2:11" x14ac:dyDescent="0.35">
      <c r="B490" s="8" t="s">
        <v>4276</v>
      </c>
      <c r="C490" s="57" t="s">
        <v>4277</v>
      </c>
      <c r="D490" s="54" t="s">
        <v>4278</v>
      </c>
      <c r="E490" s="6" t="s">
        <v>124</v>
      </c>
      <c r="F490" s="19">
        <v>1015</v>
      </c>
      <c r="G490" s="24">
        <v>11.52</v>
      </c>
      <c r="H490" s="24">
        <v>0.01</v>
      </c>
      <c r="I490" s="31"/>
      <c r="J490" s="31"/>
      <c r="K490" s="35"/>
    </row>
    <row r="491" spans="2:11" x14ac:dyDescent="0.35">
      <c r="B491" s="8" t="s">
        <v>4279</v>
      </c>
      <c r="C491" s="57" t="s">
        <v>4280</v>
      </c>
      <c r="D491" s="54" t="s">
        <v>4281</v>
      </c>
      <c r="E491" s="6" t="s">
        <v>441</v>
      </c>
      <c r="F491" s="19">
        <v>6256</v>
      </c>
      <c r="G491" s="24">
        <v>11.2</v>
      </c>
      <c r="H491" s="24">
        <v>0.01</v>
      </c>
      <c r="I491" s="31"/>
      <c r="J491" s="31"/>
      <c r="K491" s="35"/>
    </row>
    <row r="492" spans="2:11" x14ac:dyDescent="0.35">
      <c r="B492" s="8" t="s">
        <v>4282</v>
      </c>
      <c r="C492" s="57" t="s">
        <v>4283</v>
      </c>
      <c r="D492" s="54" t="s">
        <v>4284</v>
      </c>
      <c r="E492" s="6" t="s">
        <v>197</v>
      </c>
      <c r="F492" s="19">
        <v>6325</v>
      </c>
      <c r="G492" s="24">
        <v>11.19</v>
      </c>
      <c r="H492" s="24">
        <v>0.01</v>
      </c>
      <c r="I492" s="31"/>
      <c r="J492" s="31"/>
      <c r="K492" s="35"/>
    </row>
    <row r="493" spans="2:11" x14ac:dyDescent="0.35">
      <c r="B493" s="8" t="s">
        <v>4285</v>
      </c>
      <c r="C493" s="57" t="s">
        <v>1303</v>
      </c>
      <c r="D493" s="54" t="s">
        <v>4286</v>
      </c>
      <c r="E493" s="6" t="s">
        <v>43</v>
      </c>
      <c r="F493" s="19">
        <v>25025</v>
      </c>
      <c r="G493" s="24">
        <v>11.13</v>
      </c>
      <c r="H493" s="24">
        <v>0.01</v>
      </c>
      <c r="I493" s="31"/>
      <c r="J493" s="31"/>
      <c r="K493" s="35"/>
    </row>
    <row r="494" spans="2:11" x14ac:dyDescent="0.35">
      <c r="B494" s="8" t="s">
        <v>4287</v>
      </c>
      <c r="C494" s="57" t="s">
        <v>4288</v>
      </c>
      <c r="D494" s="54" t="s">
        <v>4289</v>
      </c>
      <c r="E494" s="6" t="s">
        <v>47</v>
      </c>
      <c r="F494" s="19">
        <v>634</v>
      </c>
      <c r="G494" s="24">
        <v>11.11</v>
      </c>
      <c r="H494" s="24">
        <v>0.01</v>
      </c>
      <c r="I494" s="31"/>
      <c r="J494" s="31"/>
      <c r="K494" s="35"/>
    </row>
    <row r="495" spans="2:11" x14ac:dyDescent="0.35">
      <c r="B495" s="8" t="s">
        <v>4290</v>
      </c>
      <c r="C495" s="57" t="s">
        <v>4291</v>
      </c>
      <c r="D495" s="54" t="s">
        <v>4292</v>
      </c>
      <c r="E495" s="6" t="s">
        <v>135</v>
      </c>
      <c r="F495" s="19">
        <v>994</v>
      </c>
      <c r="G495" s="24">
        <v>10.99</v>
      </c>
      <c r="H495" s="24">
        <v>0.01</v>
      </c>
      <c r="I495" s="31"/>
      <c r="J495" s="31"/>
      <c r="K495" s="35"/>
    </row>
    <row r="496" spans="2:11" x14ac:dyDescent="0.35">
      <c r="B496" s="8" t="s">
        <v>4293</v>
      </c>
      <c r="C496" s="57" t="s">
        <v>4294</v>
      </c>
      <c r="D496" s="54" t="s">
        <v>4295</v>
      </c>
      <c r="E496" s="6" t="s">
        <v>324</v>
      </c>
      <c r="F496" s="19">
        <v>1459</v>
      </c>
      <c r="G496" s="24">
        <v>10.95</v>
      </c>
      <c r="H496" s="24">
        <v>0.01</v>
      </c>
      <c r="I496" s="31"/>
      <c r="J496" s="31"/>
      <c r="K496" s="35"/>
    </row>
    <row r="497" spans="2:11" x14ac:dyDescent="0.35">
      <c r="B497" s="8" t="s">
        <v>819</v>
      </c>
      <c r="C497" s="57" t="s">
        <v>820</v>
      </c>
      <c r="D497" s="54" t="s">
        <v>821</v>
      </c>
      <c r="E497" s="6" t="s">
        <v>324</v>
      </c>
      <c r="F497" s="19">
        <v>1812</v>
      </c>
      <c r="G497" s="24">
        <v>10.62</v>
      </c>
      <c r="H497" s="24">
        <v>0.01</v>
      </c>
      <c r="I497" s="31"/>
      <c r="J497" s="31"/>
      <c r="K497" s="35"/>
    </row>
    <row r="498" spans="2:11" x14ac:dyDescent="0.35">
      <c r="B498" s="8" t="s">
        <v>4296</v>
      </c>
      <c r="C498" s="57" t="s">
        <v>4297</v>
      </c>
      <c r="D498" s="54" t="s">
        <v>4298</v>
      </c>
      <c r="E498" s="6" t="s">
        <v>135</v>
      </c>
      <c r="F498" s="19">
        <v>15722</v>
      </c>
      <c r="G498" s="24">
        <v>10.36</v>
      </c>
      <c r="H498" s="24">
        <v>0.01</v>
      </c>
      <c r="I498" s="31"/>
      <c r="J498" s="31"/>
      <c r="K498" s="35"/>
    </row>
    <row r="499" spans="2:11" x14ac:dyDescent="0.35">
      <c r="B499" s="8" t="s">
        <v>774</v>
      </c>
      <c r="C499" s="57" t="s">
        <v>775</v>
      </c>
      <c r="D499" s="54" t="s">
        <v>776</v>
      </c>
      <c r="E499" s="6" t="s">
        <v>128</v>
      </c>
      <c r="F499" s="19">
        <v>3616</v>
      </c>
      <c r="G499" s="24">
        <v>10.3</v>
      </c>
      <c r="H499" s="24">
        <v>0.01</v>
      </c>
      <c r="I499" s="31"/>
      <c r="J499" s="31"/>
      <c r="K499" s="35"/>
    </row>
    <row r="500" spans="2:11" x14ac:dyDescent="0.35">
      <c r="B500" s="8" t="s">
        <v>4299</v>
      </c>
      <c r="C500" s="57" t="s">
        <v>4300</v>
      </c>
      <c r="D500" s="54" t="s">
        <v>4301</v>
      </c>
      <c r="E500" s="6" t="s">
        <v>311</v>
      </c>
      <c r="F500" s="19">
        <v>489</v>
      </c>
      <c r="G500" s="24">
        <v>10.09</v>
      </c>
      <c r="H500" s="24">
        <v>0.01</v>
      </c>
      <c r="I500" s="31"/>
      <c r="J500" s="31"/>
      <c r="K500" s="35"/>
    </row>
    <row r="501" spans="2:11" x14ac:dyDescent="0.35">
      <c r="B501" s="8" t="s">
        <v>4302</v>
      </c>
      <c r="C501" s="57" t="s">
        <v>4303</v>
      </c>
      <c r="D501" s="54" t="s">
        <v>4304</v>
      </c>
      <c r="E501" s="6" t="s">
        <v>150</v>
      </c>
      <c r="F501" s="19">
        <v>54387</v>
      </c>
      <c r="G501" s="24">
        <v>9.7799999999999994</v>
      </c>
      <c r="H501" s="24">
        <v>0.01</v>
      </c>
      <c r="I501" s="31"/>
      <c r="J501" s="31"/>
      <c r="K501" s="35"/>
    </row>
    <row r="502" spans="2:11" x14ac:dyDescent="0.35">
      <c r="B502" s="8" t="s">
        <v>4305</v>
      </c>
      <c r="C502" s="57" t="s">
        <v>4306</v>
      </c>
      <c r="D502" s="54" t="s">
        <v>4307</v>
      </c>
      <c r="E502" s="6" t="s">
        <v>81</v>
      </c>
      <c r="F502" s="19">
        <v>4508</v>
      </c>
      <c r="G502" s="24">
        <v>9.76</v>
      </c>
      <c r="H502" s="24">
        <v>0.01</v>
      </c>
      <c r="I502" s="31"/>
      <c r="J502" s="31"/>
      <c r="K502" s="35"/>
    </row>
    <row r="503" spans="2:11" x14ac:dyDescent="0.35">
      <c r="B503" s="8" t="s">
        <v>850</v>
      </c>
      <c r="C503" s="57" t="s">
        <v>851</v>
      </c>
      <c r="D503" s="54" t="s">
        <v>852</v>
      </c>
      <c r="E503" s="6" t="s">
        <v>150</v>
      </c>
      <c r="F503" s="19">
        <v>611</v>
      </c>
      <c r="G503" s="24">
        <v>9.69</v>
      </c>
      <c r="H503" s="24">
        <v>0.01</v>
      </c>
      <c r="I503" s="31"/>
      <c r="J503" s="31"/>
      <c r="K503" s="35"/>
    </row>
    <row r="504" spans="2:11" x14ac:dyDescent="0.35">
      <c r="B504" s="8" t="s">
        <v>4308</v>
      </c>
      <c r="C504" s="57" t="s">
        <v>4309</v>
      </c>
      <c r="D504" s="54" t="s">
        <v>4310</v>
      </c>
      <c r="E504" s="6" t="s">
        <v>120</v>
      </c>
      <c r="F504" s="19">
        <v>1735</v>
      </c>
      <c r="G504" s="24">
        <v>9.01</v>
      </c>
      <c r="H504" s="24">
        <v>0.01</v>
      </c>
      <c r="I504" s="31"/>
      <c r="J504" s="31"/>
      <c r="K504" s="35"/>
    </row>
    <row r="505" spans="2:11" x14ac:dyDescent="0.35">
      <c r="B505" s="8" t="s">
        <v>4311</v>
      </c>
      <c r="C505" s="57" t="s">
        <v>4312</v>
      </c>
      <c r="D505" s="54" t="s">
        <v>4313</v>
      </c>
      <c r="E505" s="6" t="s">
        <v>81</v>
      </c>
      <c r="F505" s="19">
        <v>617</v>
      </c>
      <c r="G505" s="24">
        <v>8.42</v>
      </c>
      <c r="H505" s="24">
        <v>0.01</v>
      </c>
      <c r="I505" s="31"/>
      <c r="J505" s="31"/>
      <c r="K505" s="35"/>
    </row>
    <row r="506" spans="2:11" x14ac:dyDescent="0.35">
      <c r="B506" s="8" t="s">
        <v>4314</v>
      </c>
      <c r="C506" s="57" t="s">
        <v>4315</v>
      </c>
      <c r="D506" s="54" t="s">
        <v>4316</v>
      </c>
      <c r="E506" s="6" t="s">
        <v>474</v>
      </c>
      <c r="F506" s="19">
        <v>6319</v>
      </c>
      <c r="G506" s="24">
        <v>7.85</v>
      </c>
      <c r="H506" s="24">
        <v>0.01</v>
      </c>
      <c r="I506" s="31"/>
      <c r="J506" s="31"/>
      <c r="K506" s="35"/>
    </row>
    <row r="507" spans="2:11" x14ac:dyDescent="0.35">
      <c r="B507" s="8" t="s">
        <v>841</v>
      </c>
      <c r="C507" s="57" t="s">
        <v>842</v>
      </c>
      <c r="D507" s="54" t="s">
        <v>843</v>
      </c>
      <c r="E507" s="6" t="s">
        <v>239</v>
      </c>
      <c r="F507" s="19">
        <v>483</v>
      </c>
      <c r="G507" s="24">
        <v>6.96</v>
      </c>
      <c r="H507" s="24">
        <v>0.01</v>
      </c>
      <c r="I507" s="31"/>
      <c r="J507" s="31"/>
      <c r="K507" s="35"/>
    </row>
    <row r="508" spans="2:11" x14ac:dyDescent="0.35">
      <c r="B508" s="8" t="s">
        <v>4317</v>
      </c>
      <c r="C508" s="57" t="s">
        <v>4318</v>
      </c>
      <c r="D508" s="54" t="s">
        <v>4319</v>
      </c>
      <c r="E508" s="6" t="s">
        <v>833</v>
      </c>
      <c r="F508" s="19">
        <v>6854</v>
      </c>
      <c r="G508" s="24">
        <v>5.39</v>
      </c>
      <c r="H508" s="24">
        <v>0.01</v>
      </c>
      <c r="I508" s="31"/>
      <c r="J508" s="31"/>
      <c r="K508" s="35"/>
    </row>
    <row r="509" spans="2:11" x14ac:dyDescent="0.35">
      <c r="B509" s="8" t="s">
        <v>2186</v>
      </c>
      <c r="C509" s="57" t="s">
        <v>2068</v>
      </c>
      <c r="D509" s="54" t="s">
        <v>2187</v>
      </c>
      <c r="E509" s="6" t="s">
        <v>441</v>
      </c>
      <c r="F509" s="19">
        <v>2535</v>
      </c>
      <c r="G509" s="24">
        <v>4.6900000000000004</v>
      </c>
      <c r="H509" s="24">
        <v>0.01</v>
      </c>
      <c r="I509" s="31"/>
      <c r="J509" s="31"/>
      <c r="K509" s="35" t="s">
        <v>4836</v>
      </c>
    </row>
    <row r="510" spans="2:11" x14ac:dyDescent="0.35">
      <c r="B510" s="8" t="s">
        <v>914</v>
      </c>
      <c r="C510" s="57" t="s">
        <v>915</v>
      </c>
      <c r="D510" s="54" t="s">
        <v>916</v>
      </c>
      <c r="E510" s="6" t="s">
        <v>81</v>
      </c>
      <c r="F510" s="19">
        <v>709</v>
      </c>
      <c r="G510" s="24">
        <v>4.29</v>
      </c>
      <c r="H510" s="24">
        <v>0.01</v>
      </c>
      <c r="I510" s="31"/>
      <c r="J510" s="31"/>
      <c r="K510" s="35"/>
    </row>
    <row r="511" spans="2:11" x14ac:dyDescent="0.35">
      <c r="C511" s="58" t="s">
        <v>174</v>
      </c>
      <c r="D511" s="54"/>
      <c r="E511" s="6"/>
      <c r="F511" s="19"/>
      <c r="G511" s="25">
        <v>84175.07</v>
      </c>
      <c r="H511" s="25">
        <v>99.96</v>
      </c>
      <c r="I511" s="31"/>
      <c r="J511" s="31"/>
      <c r="K511" s="35"/>
    </row>
    <row r="512" spans="2:11" x14ac:dyDescent="0.35">
      <c r="C512" s="57"/>
      <c r="D512" s="54"/>
      <c r="E512" s="6"/>
      <c r="F512" s="19"/>
      <c r="G512" s="24"/>
      <c r="H512" s="24"/>
      <c r="I512" s="31"/>
      <c r="J512" s="31"/>
      <c r="K512" s="35"/>
    </row>
    <row r="513" spans="3:11" x14ac:dyDescent="0.35">
      <c r="C513" s="58" t="s">
        <v>3</v>
      </c>
      <c r="D513" s="54"/>
      <c r="E513" s="6"/>
      <c r="F513" s="19"/>
      <c r="G513" s="24" t="s">
        <v>2</v>
      </c>
      <c r="H513" s="24" t="s">
        <v>2</v>
      </c>
      <c r="I513" s="31"/>
      <c r="J513" s="31"/>
      <c r="K513" s="35"/>
    </row>
    <row r="514" spans="3:11" x14ac:dyDescent="0.35">
      <c r="C514" s="57"/>
      <c r="D514" s="54"/>
      <c r="E514" s="6"/>
      <c r="F514" s="19"/>
      <c r="G514" s="24"/>
      <c r="H514" s="24"/>
      <c r="I514" s="31"/>
      <c r="J514" s="31"/>
      <c r="K514" s="35"/>
    </row>
    <row r="515" spans="3:11" x14ac:dyDescent="0.35">
      <c r="C515" s="58" t="s">
        <v>4</v>
      </c>
      <c r="D515" s="54"/>
      <c r="E515" s="6"/>
      <c r="F515" s="19"/>
      <c r="G515" s="24" t="s">
        <v>2</v>
      </c>
      <c r="H515" s="24" t="s">
        <v>2</v>
      </c>
      <c r="I515" s="31"/>
      <c r="J515" s="31"/>
      <c r="K515" s="35"/>
    </row>
    <row r="516" spans="3:11" x14ac:dyDescent="0.35">
      <c r="C516" s="57"/>
      <c r="D516" s="54"/>
      <c r="E516" s="6"/>
      <c r="F516" s="19"/>
      <c r="G516" s="24"/>
      <c r="H516" s="24"/>
      <c r="I516" s="31"/>
      <c r="J516" s="31"/>
      <c r="K516" s="35"/>
    </row>
    <row r="517" spans="3:11" x14ac:dyDescent="0.35">
      <c r="C517" s="58" t="s">
        <v>5</v>
      </c>
      <c r="D517" s="54"/>
      <c r="E517" s="6"/>
      <c r="F517" s="19"/>
      <c r="G517" s="24"/>
      <c r="H517" s="24"/>
      <c r="I517" s="31"/>
      <c r="J517" s="31"/>
      <c r="K517" s="35"/>
    </row>
    <row r="518" spans="3:11" x14ac:dyDescent="0.35">
      <c r="C518" s="57"/>
      <c r="D518" s="54"/>
      <c r="E518" s="6"/>
      <c r="F518" s="19"/>
      <c r="G518" s="24"/>
      <c r="H518" s="24"/>
      <c r="I518" s="31"/>
      <c r="J518" s="31"/>
      <c r="K518" s="35"/>
    </row>
    <row r="519" spans="3:11" x14ac:dyDescent="0.35">
      <c r="C519" s="58" t="s">
        <v>6</v>
      </c>
      <c r="D519" s="54"/>
      <c r="E519" s="6"/>
      <c r="F519" s="19"/>
      <c r="G519" s="24" t="s">
        <v>2</v>
      </c>
      <c r="H519" s="24" t="s">
        <v>2</v>
      </c>
      <c r="I519" s="31"/>
      <c r="J519" s="31"/>
      <c r="K519" s="35"/>
    </row>
    <row r="520" spans="3:11" x14ac:dyDescent="0.35">
      <c r="C520" s="57"/>
      <c r="D520" s="54"/>
      <c r="E520" s="6"/>
      <c r="F520" s="19"/>
      <c r="G520" s="24"/>
      <c r="H520" s="24"/>
      <c r="I520" s="31"/>
      <c r="J520" s="31"/>
      <c r="K520" s="35"/>
    </row>
    <row r="521" spans="3:11" x14ac:dyDescent="0.35">
      <c r="C521" s="58" t="s">
        <v>7</v>
      </c>
      <c r="D521" s="54"/>
      <c r="E521" s="6"/>
      <c r="F521" s="19"/>
      <c r="G521" s="24" t="s">
        <v>2</v>
      </c>
      <c r="H521" s="24" t="s">
        <v>2</v>
      </c>
      <c r="I521" s="31"/>
      <c r="J521" s="31"/>
      <c r="K521" s="35"/>
    </row>
    <row r="522" spans="3:11" x14ac:dyDescent="0.35">
      <c r="C522" s="57"/>
      <c r="D522" s="54"/>
      <c r="E522" s="6"/>
      <c r="F522" s="19"/>
      <c r="G522" s="24"/>
      <c r="H522" s="24"/>
      <c r="I522" s="31"/>
      <c r="J522" s="31"/>
      <c r="K522" s="35"/>
    </row>
    <row r="523" spans="3:11" x14ac:dyDescent="0.35">
      <c r="C523" s="58" t="s">
        <v>8</v>
      </c>
      <c r="D523" s="54"/>
      <c r="E523" s="6"/>
      <c r="F523" s="19"/>
      <c r="G523" s="24" t="s">
        <v>2</v>
      </c>
      <c r="H523" s="24" t="s">
        <v>2</v>
      </c>
      <c r="I523" s="31"/>
      <c r="J523" s="31"/>
      <c r="K523" s="35"/>
    </row>
    <row r="524" spans="3:11" x14ac:dyDescent="0.35">
      <c r="C524" s="57"/>
      <c r="D524" s="54"/>
      <c r="E524" s="6"/>
      <c r="F524" s="19"/>
      <c r="G524" s="24"/>
      <c r="H524" s="24"/>
      <c r="I524" s="31"/>
      <c r="J524" s="31"/>
      <c r="K524" s="35"/>
    </row>
    <row r="525" spans="3:11" x14ac:dyDescent="0.35">
      <c r="C525" s="58" t="s">
        <v>9</v>
      </c>
      <c r="D525" s="54"/>
      <c r="E525" s="6"/>
      <c r="F525" s="19"/>
      <c r="G525" s="24" t="s">
        <v>2</v>
      </c>
      <c r="H525" s="24" t="s">
        <v>2</v>
      </c>
      <c r="I525" s="31"/>
      <c r="J525" s="31"/>
      <c r="K525" s="35"/>
    </row>
    <row r="526" spans="3:11" x14ac:dyDescent="0.35">
      <c r="C526" s="57"/>
      <c r="D526" s="54"/>
      <c r="E526" s="6"/>
      <c r="F526" s="19"/>
      <c r="G526" s="24"/>
      <c r="H526" s="24"/>
      <c r="I526" s="31"/>
      <c r="J526" s="31"/>
      <c r="K526" s="35"/>
    </row>
    <row r="527" spans="3:11" x14ac:dyDescent="0.35">
      <c r="C527" s="58" t="s">
        <v>10</v>
      </c>
      <c r="D527" s="54"/>
      <c r="E527" s="6"/>
      <c r="F527" s="19"/>
      <c r="G527" s="24" t="s">
        <v>2</v>
      </c>
      <c r="H527" s="24" t="s">
        <v>2</v>
      </c>
      <c r="I527" s="31"/>
      <c r="J527" s="31"/>
      <c r="K527" s="35"/>
    </row>
    <row r="528" spans="3:11" x14ac:dyDescent="0.35">
      <c r="C528" s="57"/>
      <c r="D528" s="54"/>
      <c r="E528" s="6"/>
      <c r="F528" s="19"/>
      <c r="G528" s="24"/>
      <c r="H528" s="24"/>
      <c r="I528" s="31"/>
      <c r="J528" s="31"/>
      <c r="K528" s="35"/>
    </row>
    <row r="529" spans="1:11" x14ac:dyDescent="0.35">
      <c r="C529" s="58" t="s">
        <v>11</v>
      </c>
      <c r="D529" s="54"/>
      <c r="E529" s="6"/>
      <c r="F529" s="19"/>
      <c r="G529" s="24"/>
      <c r="H529" s="24"/>
      <c r="I529" s="31"/>
      <c r="J529" s="31"/>
      <c r="K529" s="35"/>
    </row>
    <row r="530" spans="1:11" x14ac:dyDescent="0.35">
      <c r="C530" s="57"/>
      <c r="D530" s="54"/>
      <c r="E530" s="6"/>
      <c r="F530" s="19"/>
      <c r="G530" s="24"/>
      <c r="H530" s="24"/>
      <c r="I530" s="31"/>
      <c r="J530" s="31"/>
      <c r="K530" s="35"/>
    </row>
    <row r="531" spans="1:11" x14ac:dyDescent="0.35">
      <c r="C531" s="58" t="s">
        <v>13</v>
      </c>
      <c r="D531" s="54"/>
      <c r="E531" s="6"/>
      <c r="F531" s="19"/>
      <c r="G531" s="24" t="s">
        <v>2</v>
      </c>
      <c r="H531" s="24" t="s">
        <v>2</v>
      </c>
      <c r="I531" s="31"/>
      <c r="J531" s="31"/>
      <c r="K531" s="35"/>
    </row>
    <row r="532" spans="1:11" x14ac:dyDescent="0.35">
      <c r="C532" s="57"/>
      <c r="D532" s="54"/>
      <c r="E532" s="6"/>
      <c r="F532" s="19"/>
      <c r="G532" s="24"/>
      <c r="H532" s="24"/>
      <c r="I532" s="31"/>
      <c r="J532" s="31"/>
      <c r="K532" s="35"/>
    </row>
    <row r="533" spans="1:11" x14ac:dyDescent="0.35">
      <c r="C533" s="58" t="s">
        <v>14</v>
      </c>
      <c r="D533" s="54"/>
      <c r="E533" s="6"/>
      <c r="F533" s="19"/>
      <c r="G533" s="24" t="s">
        <v>2</v>
      </c>
      <c r="H533" s="24" t="s">
        <v>2</v>
      </c>
      <c r="I533" s="31"/>
      <c r="J533" s="31"/>
      <c r="K533" s="35"/>
    </row>
    <row r="534" spans="1:11" x14ac:dyDescent="0.35">
      <c r="C534" s="57"/>
      <c r="D534" s="54"/>
      <c r="E534" s="6"/>
      <c r="F534" s="19"/>
      <c r="G534" s="24"/>
      <c r="H534" s="24"/>
      <c r="I534" s="31"/>
      <c r="J534" s="31"/>
      <c r="K534" s="35"/>
    </row>
    <row r="535" spans="1:11" x14ac:dyDescent="0.35">
      <c r="C535" s="58" t="s">
        <v>15</v>
      </c>
      <c r="D535" s="54"/>
      <c r="E535" s="6"/>
      <c r="F535" s="19"/>
      <c r="G535" s="24" t="s">
        <v>2</v>
      </c>
      <c r="H535" s="24" t="s">
        <v>2</v>
      </c>
      <c r="I535" s="31"/>
      <c r="J535" s="31"/>
      <c r="K535" s="35"/>
    </row>
    <row r="536" spans="1:11" x14ac:dyDescent="0.35">
      <c r="C536" s="57"/>
      <c r="D536" s="54"/>
      <c r="E536" s="6"/>
      <c r="F536" s="19"/>
      <c r="G536" s="24"/>
      <c r="H536" s="24"/>
      <c r="I536" s="31"/>
      <c r="J536" s="31"/>
      <c r="K536" s="35"/>
    </row>
    <row r="537" spans="1:11" x14ac:dyDescent="0.35">
      <c r="C537" s="58" t="s">
        <v>16</v>
      </c>
      <c r="D537" s="54"/>
      <c r="E537" s="6"/>
      <c r="F537" s="19"/>
      <c r="G537" s="24" t="s">
        <v>2</v>
      </c>
      <c r="H537" s="24" t="s">
        <v>2</v>
      </c>
      <c r="I537" s="31"/>
      <c r="J537" s="31"/>
      <c r="K537" s="35"/>
    </row>
    <row r="538" spans="1:11" x14ac:dyDescent="0.35">
      <c r="C538" s="57"/>
      <c r="D538" s="54"/>
      <c r="E538" s="6"/>
      <c r="F538" s="19"/>
      <c r="G538" s="24"/>
      <c r="H538" s="24"/>
      <c r="I538" s="31"/>
      <c r="J538" s="31"/>
      <c r="K538" s="35"/>
    </row>
    <row r="539" spans="1:11" x14ac:dyDescent="0.35">
      <c r="C539" s="58" t="s">
        <v>17</v>
      </c>
      <c r="D539" s="54"/>
      <c r="E539" s="6"/>
      <c r="F539" s="19"/>
      <c r="G539" s="24" t="s">
        <v>2</v>
      </c>
      <c r="H539" s="24" t="s">
        <v>2</v>
      </c>
      <c r="I539" s="31"/>
      <c r="J539" s="31"/>
      <c r="K539" s="35"/>
    </row>
    <row r="540" spans="1:11" x14ac:dyDescent="0.35">
      <c r="C540" s="57"/>
      <c r="D540" s="54"/>
      <c r="E540" s="6"/>
      <c r="F540" s="19"/>
      <c r="G540" s="24"/>
      <c r="H540" s="24"/>
      <c r="I540" s="31"/>
      <c r="J540" s="31"/>
      <c r="K540" s="35"/>
    </row>
    <row r="541" spans="1:11" x14ac:dyDescent="0.35">
      <c r="A541" s="10"/>
      <c r="B541" s="28"/>
      <c r="C541" s="58" t="s">
        <v>18</v>
      </c>
      <c r="D541" s="54"/>
      <c r="E541" s="6"/>
      <c r="F541" s="19"/>
      <c r="G541" s="24"/>
      <c r="H541" s="24"/>
      <c r="I541" s="31"/>
      <c r="J541" s="31"/>
      <c r="K541" s="35"/>
    </row>
    <row r="542" spans="1:11" x14ac:dyDescent="0.35">
      <c r="A542" s="28"/>
      <c r="B542" s="28"/>
      <c r="C542" s="58" t="s">
        <v>19</v>
      </c>
      <c r="D542" s="54"/>
      <c r="E542" s="6"/>
      <c r="F542" s="19"/>
      <c r="G542" s="24" t="s">
        <v>2</v>
      </c>
      <c r="H542" s="24" t="s">
        <v>2</v>
      </c>
      <c r="I542" s="31"/>
      <c r="J542" s="31"/>
      <c r="K542" s="35"/>
    </row>
    <row r="543" spans="1:11" x14ac:dyDescent="0.35">
      <c r="A543" s="28"/>
      <c r="B543" s="28"/>
      <c r="C543" s="58"/>
      <c r="D543" s="54"/>
      <c r="E543" s="6"/>
      <c r="F543" s="19"/>
      <c r="G543" s="24"/>
      <c r="H543" s="24"/>
      <c r="I543" s="31"/>
      <c r="J543" s="31"/>
      <c r="K543" s="35"/>
    </row>
    <row r="544" spans="1:11" x14ac:dyDescent="0.35">
      <c r="A544" s="28"/>
      <c r="B544" s="28"/>
      <c r="C544" s="58" t="s">
        <v>20</v>
      </c>
      <c r="D544" s="54"/>
      <c r="E544" s="6"/>
      <c r="F544" s="19"/>
      <c r="G544" s="24" t="s">
        <v>2</v>
      </c>
      <c r="H544" s="24" t="s">
        <v>2</v>
      </c>
      <c r="I544" s="31"/>
      <c r="J544" s="31"/>
      <c r="K544" s="35"/>
    </row>
    <row r="545" spans="1:54" x14ac:dyDescent="0.35">
      <c r="A545" s="28"/>
      <c r="B545" s="28"/>
      <c r="C545" s="58"/>
      <c r="D545" s="54"/>
      <c r="E545" s="6"/>
      <c r="F545" s="19"/>
      <c r="G545" s="24"/>
      <c r="H545" s="24"/>
      <c r="I545" s="31"/>
      <c r="J545" s="31"/>
      <c r="K545" s="35"/>
    </row>
    <row r="546" spans="1:54" x14ac:dyDescent="0.35">
      <c r="A546" s="28"/>
      <c r="B546" s="28"/>
      <c r="C546" s="58" t="s">
        <v>21</v>
      </c>
      <c r="D546" s="54"/>
      <c r="E546" s="6"/>
      <c r="F546" s="19"/>
      <c r="G546" s="24" t="s">
        <v>2</v>
      </c>
      <c r="H546" s="24" t="s">
        <v>2</v>
      </c>
      <c r="I546" s="31"/>
      <c r="J546" s="31"/>
      <c r="K546" s="35"/>
    </row>
    <row r="547" spans="1:54" x14ac:dyDescent="0.35">
      <c r="A547" s="28"/>
      <c r="B547" s="28"/>
      <c r="C547" s="58"/>
      <c r="D547" s="54"/>
      <c r="E547" s="6"/>
      <c r="F547" s="19"/>
      <c r="G547" s="24"/>
      <c r="H547" s="24"/>
      <c r="I547" s="31"/>
      <c r="J547" s="31"/>
      <c r="K547" s="35"/>
    </row>
    <row r="548" spans="1:54" x14ac:dyDescent="0.35">
      <c r="A548" s="28"/>
      <c r="B548" s="28"/>
      <c r="C548" s="58" t="s">
        <v>22</v>
      </c>
      <c r="D548" s="54"/>
      <c r="E548" s="6"/>
      <c r="F548" s="19"/>
      <c r="G548" s="24" t="s">
        <v>2</v>
      </c>
      <c r="H548" s="24" t="s">
        <v>2</v>
      </c>
      <c r="I548" s="31"/>
      <c r="J548" s="31"/>
      <c r="K548" s="35"/>
    </row>
    <row r="549" spans="1:54" x14ac:dyDescent="0.35">
      <c r="A549" s="28"/>
      <c r="B549" s="28"/>
      <c r="C549" s="58"/>
      <c r="D549" s="54"/>
      <c r="E549" s="6"/>
      <c r="F549" s="19"/>
      <c r="G549" s="24"/>
      <c r="H549" s="24"/>
      <c r="I549" s="31"/>
      <c r="J549" s="31"/>
      <c r="K549" s="35"/>
    </row>
    <row r="550" spans="1:54" x14ac:dyDescent="0.35">
      <c r="A550" s="28"/>
      <c r="B550" s="28"/>
      <c r="C550" s="58" t="s">
        <v>23</v>
      </c>
      <c r="D550" s="54"/>
      <c r="E550" s="6"/>
      <c r="F550" s="19"/>
      <c r="G550" s="24" t="s">
        <v>2</v>
      </c>
      <c r="H550" s="24" t="s">
        <v>2</v>
      </c>
      <c r="I550" s="31"/>
      <c r="J550" s="31"/>
      <c r="K550" s="35"/>
    </row>
    <row r="551" spans="1:54" x14ac:dyDescent="0.35">
      <c r="A551" s="28"/>
      <c r="B551" s="28"/>
      <c r="C551" s="58"/>
      <c r="D551" s="54"/>
      <c r="E551" s="6"/>
      <c r="F551" s="19"/>
      <c r="G551" s="24"/>
      <c r="H551" s="24"/>
      <c r="I551" s="31"/>
      <c r="J551" s="31"/>
      <c r="K551" s="35"/>
    </row>
    <row r="552" spans="1:54" x14ac:dyDescent="0.35">
      <c r="C552" s="59" t="s">
        <v>24</v>
      </c>
      <c r="D552" s="54"/>
      <c r="E552" s="6"/>
      <c r="F552" s="19"/>
      <c r="G552" s="24"/>
      <c r="H552" s="24"/>
      <c r="I552" s="31"/>
      <c r="J552" s="31"/>
      <c r="K552" s="35"/>
    </row>
    <row r="553" spans="1:54" x14ac:dyDescent="0.35">
      <c r="B553" s="8" t="s">
        <v>185</v>
      </c>
      <c r="C553" s="57" t="s">
        <v>186</v>
      </c>
      <c r="D553" s="54"/>
      <c r="E553" s="6"/>
      <c r="F553" s="19"/>
      <c r="G553" s="24">
        <v>146.83000000000001</v>
      </c>
      <c r="H553" s="24">
        <v>0.17</v>
      </c>
      <c r="I553" s="31"/>
      <c r="J553" s="31"/>
      <c r="K553" s="35"/>
    </row>
    <row r="554" spans="1:54" x14ac:dyDescent="0.35">
      <c r="C554" s="58" t="s">
        <v>174</v>
      </c>
      <c r="D554" s="54"/>
      <c r="E554" s="6"/>
      <c r="F554" s="19"/>
      <c r="G554" s="25">
        <v>146.83000000000001</v>
      </c>
      <c r="H554" s="25">
        <v>0.17</v>
      </c>
      <c r="I554" s="31"/>
      <c r="J554" s="31"/>
      <c r="K554" s="35"/>
    </row>
    <row r="555" spans="1:54" x14ac:dyDescent="0.35">
      <c r="C555" s="57"/>
      <c r="D555" s="54"/>
      <c r="E555" s="6"/>
      <c r="F555" s="19"/>
      <c r="G555" s="24"/>
      <c r="H555" s="24"/>
      <c r="I555" s="31"/>
      <c r="J555" s="31"/>
      <c r="K555" s="35"/>
    </row>
    <row r="556" spans="1:54" x14ac:dyDescent="0.35">
      <c r="A556" s="10"/>
      <c r="B556" s="28"/>
      <c r="C556" s="58" t="s">
        <v>25</v>
      </c>
      <c r="D556" s="54"/>
      <c r="E556" s="6"/>
      <c r="F556" s="19"/>
      <c r="G556" s="24"/>
      <c r="H556" s="24"/>
      <c r="I556" s="31"/>
      <c r="J556" s="31"/>
      <c r="K556" s="35"/>
    </row>
    <row r="557" spans="1:54" s="2" customFormat="1" ht="13.5" x14ac:dyDescent="0.35">
      <c r="A557" s="28"/>
      <c r="B557" s="28"/>
      <c r="C557" s="57" t="s">
        <v>4819</v>
      </c>
      <c r="D557" s="54"/>
      <c r="E557" s="6"/>
      <c r="F557" s="19"/>
      <c r="G557" s="24" t="s">
        <v>2</v>
      </c>
      <c r="H557" s="24" t="s">
        <v>2</v>
      </c>
      <c r="I557" s="31"/>
      <c r="J557" s="31"/>
      <c r="K557" s="35"/>
      <c r="L557" s="3"/>
      <c r="AI557" s="3"/>
      <c r="AV557" s="3"/>
      <c r="AX557" s="3"/>
      <c r="BB557" s="3"/>
    </row>
    <row r="558" spans="1:54" x14ac:dyDescent="0.35">
      <c r="B558" s="8"/>
      <c r="C558" s="57" t="s">
        <v>187</v>
      </c>
      <c r="D558" s="54"/>
      <c r="E558" s="6"/>
      <c r="F558" s="19"/>
      <c r="G558" s="24">
        <v>-157.59</v>
      </c>
      <c r="H558" s="24">
        <v>-0.13</v>
      </c>
      <c r="I558" s="31"/>
      <c r="J558" s="31"/>
      <c r="K558" s="35"/>
    </row>
    <row r="559" spans="1:54" x14ac:dyDescent="0.35">
      <c r="C559" s="58" t="s">
        <v>174</v>
      </c>
      <c r="D559" s="54"/>
      <c r="E559" s="6"/>
      <c r="F559" s="19"/>
      <c r="G559" s="25">
        <v>-157.59</v>
      </c>
      <c r="H559" s="25">
        <v>-0.13</v>
      </c>
      <c r="I559" s="31"/>
      <c r="J559" s="31"/>
      <c r="K559" s="35"/>
    </row>
    <row r="560" spans="1:54" x14ac:dyDescent="0.35">
      <c r="C560" s="57"/>
      <c r="D560" s="54"/>
      <c r="E560" s="6"/>
      <c r="F560" s="19"/>
      <c r="G560" s="24"/>
      <c r="H560" s="24"/>
      <c r="I560" s="31"/>
      <c r="J560" s="31"/>
      <c r="K560" s="35"/>
    </row>
    <row r="561" spans="3:11" x14ac:dyDescent="0.35">
      <c r="C561" s="60" t="s">
        <v>188</v>
      </c>
      <c r="D561" s="55"/>
      <c r="E561" s="5"/>
      <c r="F561" s="20"/>
      <c r="G561" s="26">
        <v>84164.31</v>
      </c>
      <c r="H561" s="26">
        <v>100</v>
      </c>
      <c r="I561" s="32"/>
      <c r="J561" s="32"/>
      <c r="K561" s="36"/>
    </row>
    <row r="564" spans="3:11" x14ac:dyDescent="0.35">
      <c r="C564" s="1" t="s">
        <v>189</v>
      </c>
    </row>
    <row r="565" spans="3:11" x14ac:dyDescent="0.35">
      <c r="C565" s="37" t="s">
        <v>190</v>
      </c>
      <c r="D565" s="37"/>
      <c r="E565" s="37"/>
      <c r="F565" s="37"/>
      <c r="G565" s="37"/>
      <c r="H565" s="37"/>
      <c r="I565" s="37"/>
      <c r="J565" s="37"/>
      <c r="K565" s="37"/>
    </row>
    <row r="566" spans="3:11" x14ac:dyDescent="0.35">
      <c r="C566" s="2" t="s">
        <v>191</v>
      </c>
    </row>
    <row r="567" spans="3:11" x14ac:dyDescent="0.35">
      <c r="C567" s="2" t="s">
        <v>192</v>
      </c>
    </row>
    <row r="568" spans="3:11" ht="30" customHeight="1" x14ac:dyDescent="0.35">
      <c r="C568" s="83" t="s">
        <v>193</v>
      </c>
      <c r="D568" s="84"/>
      <c r="E568" s="84"/>
      <c r="F568" s="84"/>
      <c r="G568" s="84"/>
      <c r="H568" s="84"/>
      <c r="I568" s="84"/>
      <c r="J568" s="84"/>
      <c r="K568" s="84"/>
    </row>
    <row r="569" spans="3:11" x14ac:dyDescent="0.35">
      <c r="C569" s="2" t="s">
        <v>194</v>
      </c>
    </row>
    <row r="571" spans="3:11" x14ac:dyDescent="0.35">
      <c r="C571" s="80" t="s">
        <v>4901</v>
      </c>
      <c r="E571" s="80" t="s">
        <v>4902</v>
      </c>
      <c r="F571" s="81"/>
    </row>
    <row r="572" spans="3:11" x14ac:dyDescent="0.35">
      <c r="E572" s="2" t="s">
        <v>4960</v>
      </c>
    </row>
  </sheetData>
  <mergeCells count="1">
    <mergeCell ref="C568:K568"/>
  </mergeCells>
  <hyperlinks>
    <hyperlink ref="J2" location="'Index'!A1" display="'Index'!A1" xr:uid="{86A5FCE9-E970-4538-8266-17F0D6C436D7}"/>
  </hyperlinks>
  <pageMargins left="0.7" right="0.7" top="0.75" bottom="0.75" header="0.3" footer="0.3"/>
  <pageSetup orientation="portrait" horizontalDpi="4294967293"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F40DF-4A60-46F1-AEF2-CC70FC8ACD83}">
  <sheetPr codeName="Sheet1121"/>
  <dimension ref="A1:IV101"/>
  <sheetViews>
    <sheetView showGridLines="0" zoomScale="90" zoomScaleNormal="90" workbookViewId="0">
      <pane ySplit="6" topLeftCell="A81" activePane="bottomLeft" state="frozen"/>
      <selection activeCell="C2" sqref="C2"/>
      <selection pane="bottomLeft" activeCell="J2" sqref="J2"/>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4481</v>
      </c>
      <c r="J2" s="38" t="s">
        <v>4601</v>
      </c>
    </row>
    <row r="3" spans="1:54" ht="16" x14ac:dyDescent="0.4">
      <c r="C3" s="1" t="s">
        <v>28</v>
      </c>
      <c r="D3" s="21" t="s">
        <v>4482</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255</v>
      </c>
      <c r="C10" s="57" t="s">
        <v>256</v>
      </c>
      <c r="D10" s="54" t="s">
        <v>257</v>
      </c>
      <c r="E10" s="6" t="s">
        <v>239</v>
      </c>
      <c r="F10" s="19">
        <v>232521</v>
      </c>
      <c r="G10" s="24">
        <v>3783.47</v>
      </c>
      <c r="H10" s="24">
        <v>10.4</v>
      </c>
      <c r="I10" s="31"/>
      <c r="J10" s="31"/>
      <c r="K10" s="35"/>
    </row>
    <row r="11" spans="1:54" x14ac:dyDescent="0.35">
      <c r="B11" s="8" t="s">
        <v>252</v>
      </c>
      <c r="C11" s="57" t="s">
        <v>253</v>
      </c>
      <c r="D11" s="54" t="s">
        <v>254</v>
      </c>
      <c r="E11" s="6" t="s">
        <v>93</v>
      </c>
      <c r="F11" s="19">
        <v>790899</v>
      </c>
      <c r="G11" s="24">
        <v>3770.61</v>
      </c>
      <c r="H11" s="24">
        <v>10.37</v>
      </c>
      <c r="I11" s="31"/>
      <c r="J11" s="31"/>
      <c r="K11" s="35"/>
    </row>
    <row r="12" spans="1:54" x14ac:dyDescent="0.35">
      <c r="B12" s="8" t="s">
        <v>377</v>
      </c>
      <c r="C12" s="57" t="s">
        <v>378</v>
      </c>
      <c r="D12" s="54" t="s">
        <v>379</v>
      </c>
      <c r="E12" s="6" t="s">
        <v>74</v>
      </c>
      <c r="F12" s="19">
        <v>102085</v>
      </c>
      <c r="G12" s="24">
        <v>3027.94</v>
      </c>
      <c r="H12" s="24">
        <v>8.33</v>
      </c>
      <c r="I12" s="31"/>
      <c r="J12" s="31"/>
      <c r="K12" s="35"/>
    </row>
    <row r="13" spans="1:54" x14ac:dyDescent="0.35">
      <c r="B13" s="8" t="s">
        <v>90</v>
      </c>
      <c r="C13" s="57" t="s">
        <v>91</v>
      </c>
      <c r="D13" s="54" t="s">
        <v>92</v>
      </c>
      <c r="E13" s="6" t="s">
        <v>93</v>
      </c>
      <c r="F13" s="19">
        <v>102014</v>
      </c>
      <c r="G13" s="24">
        <v>2546.42</v>
      </c>
      <c r="H13" s="24">
        <v>7</v>
      </c>
      <c r="I13" s="31"/>
      <c r="J13" s="31"/>
      <c r="K13" s="35"/>
    </row>
    <row r="14" spans="1:54" x14ac:dyDescent="0.35">
      <c r="B14" s="8" t="s">
        <v>834</v>
      </c>
      <c r="C14" s="57" t="s">
        <v>835</v>
      </c>
      <c r="D14" s="54" t="s">
        <v>836</v>
      </c>
      <c r="E14" s="6" t="s">
        <v>135</v>
      </c>
      <c r="F14" s="19">
        <v>713627</v>
      </c>
      <c r="G14" s="24">
        <v>1996.44</v>
      </c>
      <c r="H14" s="24">
        <v>5.49</v>
      </c>
      <c r="I14" s="31"/>
      <c r="J14" s="31"/>
      <c r="K14" s="35"/>
    </row>
    <row r="15" spans="1:54" x14ac:dyDescent="0.35">
      <c r="B15" s="8" t="s">
        <v>789</v>
      </c>
      <c r="C15" s="57" t="s">
        <v>790</v>
      </c>
      <c r="D15" s="54" t="s">
        <v>791</v>
      </c>
      <c r="E15" s="6" t="s">
        <v>135</v>
      </c>
      <c r="F15" s="19">
        <v>25452</v>
      </c>
      <c r="G15" s="24">
        <v>1729.57</v>
      </c>
      <c r="H15" s="24">
        <v>4.76</v>
      </c>
      <c r="I15" s="31"/>
      <c r="J15" s="31"/>
      <c r="K15" s="35"/>
    </row>
    <row r="16" spans="1:54" x14ac:dyDescent="0.35">
      <c r="B16" s="8" t="s">
        <v>71</v>
      </c>
      <c r="C16" s="57" t="s">
        <v>72</v>
      </c>
      <c r="D16" s="54" t="s">
        <v>73</v>
      </c>
      <c r="E16" s="6" t="s">
        <v>74</v>
      </c>
      <c r="F16" s="19">
        <v>15079</v>
      </c>
      <c r="G16" s="24">
        <v>1669.88</v>
      </c>
      <c r="H16" s="24">
        <v>4.59</v>
      </c>
      <c r="I16" s="31"/>
      <c r="J16" s="31"/>
      <c r="K16" s="35"/>
    </row>
    <row r="17" spans="2:11" x14ac:dyDescent="0.35">
      <c r="B17" s="8" t="s">
        <v>810</v>
      </c>
      <c r="C17" s="57" t="s">
        <v>811</v>
      </c>
      <c r="D17" s="54" t="s">
        <v>812</v>
      </c>
      <c r="E17" s="6" t="s">
        <v>128</v>
      </c>
      <c r="F17" s="19">
        <v>47405</v>
      </c>
      <c r="G17" s="24">
        <v>1540.19</v>
      </c>
      <c r="H17" s="24">
        <v>4.24</v>
      </c>
      <c r="I17" s="31"/>
      <c r="J17" s="31"/>
      <c r="K17" s="35"/>
    </row>
    <row r="18" spans="2:11" x14ac:dyDescent="0.35">
      <c r="B18" s="8" t="s">
        <v>1024</v>
      </c>
      <c r="C18" s="57" t="s">
        <v>1025</v>
      </c>
      <c r="D18" s="54" t="s">
        <v>1026</v>
      </c>
      <c r="E18" s="6" t="s">
        <v>128</v>
      </c>
      <c r="F18" s="19">
        <v>51831</v>
      </c>
      <c r="G18" s="24">
        <v>1285.2</v>
      </c>
      <c r="H18" s="24">
        <v>3.53</v>
      </c>
      <c r="I18" s="31"/>
      <c r="J18" s="31"/>
      <c r="K18" s="35"/>
    </row>
    <row r="19" spans="2:11" x14ac:dyDescent="0.35">
      <c r="B19" s="8" t="s">
        <v>1031</v>
      </c>
      <c r="C19" s="57" t="s">
        <v>1032</v>
      </c>
      <c r="D19" s="54" t="s">
        <v>1033</v>
      </c>
      <c r="E19" s="6" t="s">
        <v>74</v>
      </c>
      <c r="F19" s="19">
        <v>12710</v>
      </c>
      <c r="G19" s="24">
        <v>1148.18</v>
      </c>
      <c r="H19" s="24">
        <v>3.16</v>
      </c>
      <c r="I19" s="31"/>
      <c r="J19" s="31"/>
      <c r="K19" s="35"/>
    </row>
    <row r="20" spans="2:11" x14ac:dyDescent="0.35">
      <c r="B20" s="8" t="s">
        <v>512</v>
      </c>
      <c r="C20" s="57" t="s">
        <v>513</v>
      </c>
      <c r="D20" s="54" t="s">
        <v>514</v>
      </c>
      <c r="E20" s="6" t="s">
        <v>324</v>
      </c>
      <c r="F20" s="19">
        <v>41045</v>
      </c>
      <c r="G20" s="24">
        <v>917.21</v>
      </c>
      <c r="H20" s="24">
        <v>2.52</v>
      </c>
      <c r="I20" s="31"/>
      <c r="J20" s="31"/>
      <c r="K20" s="35"/>
    </row>
    <row r="21" spans="2:11" x14ac:dyDescent="0.35">
      <c r="B21" s="8" t="s">
        <v>526</v>
      </c>
      <c r="C21" s="57" t="s">
        <v>527</v>
      </c>
      <c r="D21" s="54" t="s">
        <v>528</v>
      </c>
      <c r="E21" s="6" t="s">
        <v>197</v>
      </c>
      <c r="F21" s="19">
        <v>19810</v>
      </c>
      <c r="G21" s="24">
        <v>867.46</v>
      </c>
      <c r="H21" s="24">
        <v>2.39</v>
      </c>
      <c r="I21" s="31"/>
      <c r="J21" s="31"/>
      <c r="K21" s="35"/>
    </row>
    <row r="22" spans="2:11" x14ac:dyDescent="0.35">
      <c r="B22" s="8" t="s">
        <v>559</v>
      </c>
      <c r="C22" s="57" t="s">
        <v>560</v>
      </c>
      <c r="D22" s="54" t="s">
        <v>561</v>
      </c>
      <c r="E22" s="6" t="s">
        <v>267</v>
      </c>
      <c r="F22" s="19">
        <v>138226</v>
      </c>
      <c r="G22" s="24">
        <v>858.66</v>
      </c>
      <c r="H22" s="24">
        <v>2.36</v>
      </c>
      <c r="I22" s="31"/>
      <c r="J22" s="31"/>
      <c r="K22" s="35"/>
    </row>
    <row r="23" spans="2:11" x14ac:dyDescent="0.35">
      <c r="B23" s="8" t="s">
        <v>545</v>
      </c>
      <c r="C23" s="57" t="s">
        <v>546</v>
      </c>
      <c r="D23" s="54" t="s">
        <v>547</v>
      </c>
      <c r="E23" s="6" t="s">
        <v>146</v>
      </c>
      <c r="F23" s="19">
        <v>85038</v>
      </c>
      <c r="G23" s="24">
        <v>833.16</v>
      </c>
      <c r="H23" s="24">
        <v>2.29</v>
      </c>
      <c r="I23" s="31"/>
      <c r="J23" s="31"/>
      <c r="K23" s="35"/>
    </row>
    <row r="24" spans="2:11" x14ac:dyDescent="0.35">
      <c r="B24" s="8" t="s">
        <v>2058</v>
      </c>
      <c r="C24" s="57" t="s">
        <v>2059</v>
      </c>
      <c r="D24" s="54" t="s">
        <v>2060</v>
      </c>
      <c r="E24" s="6" t="s">
        <v>112</v>
      </c>
      <c r="F24" s="19">
        <v>193407</v>
      </c>
      <c r="G24" s="24">
        <v>801</v>
      </c>
      <c r="H24" s="24">
        <v>2.2000000000000002</v>
      </c>
      <c r="I24" s="31"/>
      <c r="J24" s="31"/>
      <c r="K24" s="35"/>
    </row>
    <row r="25" spans="2:11" x14ac:dyDescent="0.35">
      <c r="B25" s="8" t="s">
        <v>1879</v>
      </c>
      <c r="C25" s="57" t="s">
        <v>1880</v>
      </c>
      <c r="D25" s="54" t="s">
        <v>1881</v>
      </c>
      <c r="E25" s="6" t="s">
        <v>150</v>
      </c>
      <c r="F25" s="19">
        <v>100393</v>
      </c>
      <c r="G25" s="24">
        <v>796.47</v>
      </c>
      <c r="H25" s="24">
        <v>2.19</v>
      </c>
      <c r="I25" s="31"/>
      <c r="J25" s="31"/>
      <c r="K25" s="35"/>
    </row>
    <row r="26" spans="2:11" x14ac:dyDescent="0.35">
      <c r="B26" s="8" t="s">
        <v>1050</v>
      </c>
      <c r="C26" s="57" t="s">
        <v>1051</v>
      </c>
      <c r="D26" s="54" t="s">
        <v>1052</v>
      </c>
      <c r="E26" s="6" t="s">
        <v>146</v>
      </c>
      <c r="F26" s="19">
        <v>11602</v>
      </c>
      <c r="G26" s="24">
        <v>792.29</v>
      </c>
      <c r="H26" s="24">
        <v>2.1800000000000002</v>
      </c>
      <c r="I26" s="31"/>
      <c r="J26" s="31"/>
      <c r="K26" s="35"/>
    </row>
    <row r="27" spans="2:11" x14ac:dyDescent="0.35">
      <c r="B27" s="8" t="s">
        <v>94</v>
      </c>
      <c r="C27" s="57" t="s">
        <v>95</v>
      </c>
      <c r="D27" s="54" t="s">
        <v>96</v>
      </c>
      <c r="E27" s="6" t="s">
        <v>74</v>
      </c>
      <c r="F27" s="19">
        <v>15760</v>
      </c>
      <c r="G27" s="24">
        <v>761.5</v>
      </c>
      <c r="H27" s="24">
        <v>2.09</v>
      </c>
      <c r="I27" s="31"/>
      <c r="J27" s="31"/>
      <c r="K27" s="35"/>
    </row>
    <row r="28" spans="2:11" x14ac:dyDescent="0.35">
      <c r="B28" s="8" t="s">
        <v>943</v>
      </c>
      <c r="C28" s="57" t="s">
        <v>944</v>
      </c>
      <c r="D28" s="54" t="s">
        <v>945</v>
      </c>
      <c r="E28" s="6" t="s">
        <v>135</v>
      </c>
      <c r="F28" s="19">
        <v>8930</v>
      </c>
      <c r="G28" s="24">
        <v>737.2</v>
      </c>
      <c r="H28" s="24">
        <v>2.0299999999999998</v>
      </c>
      <c r="I28" s="31"/>
      <c r="J28" s="31"/>
      <c r="K28" s="35"/>
    </row>
    <row r="29" spans="2:11" x14ac:dyDescent="0.35">
      <c r="B29" s="8" t="s">
        <v>1053</v>
      </c>
      <c r="C29" s="57" t="s">
        <v>1054</v>
      </c>
      <c r="D29" s="54" t="s">
        <v>1055</v>
      </c>
      <c r="E29" s="6" t="s">
        <v>474</v>
      </c>
      <c r="F29" s="19">
        <v>74526</v>
      </c>
      <c r="G29" s="24">
        <v>714.44</v>
      </c>
      <c r="H29" s="24">
        <v>1.96</v>
      </c>
      <c r="I29" s="31"/>
      <c r="J29" s="31"/>
      <c r="K29" s="35"/>
    </row>
    <row r="30" spans="2:11" x14ac:dyDescent="0.35">
      <c r="B30" s="8" t="s">
        <v>959</v>
      </c>
      <c r="C30" s="57" t="s">
        <v>960</v>
      </c>
      <c r="D30" s="54" t="s">
        <v>961</v>
      </c>
      <c r="E30" s="6" t="s">
        <v>74</v>
      </c>
      <c r="F30" s="19">
        <v>14849</v>
      </c>
      <c r="G30" s="24">
        <v>707.06</v>
      </c>
      <c r="H30" s="24">
        <v>1.94</v>
      </c>
      <c r="I30" s="31"/>
      <c r="J30" s="31"/>
      <c r="K30" s="35"/>
    </row>
    <row r="31" spans="2:11" x14ac:dyDescent="0.35">
      <c r="B31" s="8" t="s">
        <v>768</v>
      </c>
      <c r="C31" s="57" t="s">
        <v>769</v>
      </c>
      <c r="D31" s="54" t="s">
        <v>770</v>
      </c>
      <c r="E31" s="6" t="s">
        <v>324</v>
      </c>
      <c r="F31" s="19">
        <v>13504</v>
      </c>
      <c r="G31" s="24">
        <v>667.25</v>
      </c>
      <c r="H31" s="24">
        <v>1.83</v>
      </c>
      <c r="I31" s="31"/>
      <c r="J31" s="31"/>
      <c r="K31" s="35"/>
    </row>
    <row r="32" spans="2:11" x14ac:dyDescent="0.35">
      <c r="B32" s="8" t="s">
        <v>129</v>
      </c>
      <c r="C32" s="57" t="s">
        <v>130</v>
      </c>
      <c r="D32" s="54" t="s">
        <v>131</v>
      </c>
      <c r="E32" s="6" t="s">
        <v>74</v>
      </c>
      <c r="F32" s="19">
        <v>26911</v>
      </c>
      <c r="G32" s="24">
        <v>655.13</v>
      </c>
      <c r="H32" s="24">
        <v>1.8</v>
      </c>
      <c r="I32" s="31"/>
      <c r="J32" s="31"/>
      <c r="K32" s="35"/>
    </row>
    <row r="33" spans="2:11" x14ac:dyDescent="0.35">
      <c r="B33" s="8" t="s">
        <v>535</v>
      </c>
      <c r="C33" s="57" t="s">
        <v>536</v>
      </c>
      <c r="D33" s="54" t="s">
        <v>537</v>
      </c>
      <c r="E33" s="6" t="s">
        <v>135</v>
      </c>
      <c r="F33" s="19">
        <v>16943</v>
      </c>
      <c r="G33" s="24">
        <v>628.52</v>
      </c>
      <c r="H33" s="24">
        <v>1.73</v>
      </c>
      <c r="I33" s="31"/>
      <c r="J33" s="31"/>
      <c r="K33" s="35"/>
    </row>
    <row r="34" spans="2:11" x14ac:dyDescent="0.35">
      <c r="B34" s="8" t="s">
        <v>2047</v>
      </c>
      <c r="C34" s="57" t="s">
        <v>2048</v>
      </c>
      <c r="D34" s="54" t="s">
        <v>2049</v>
      </c>
      <c r="E34" s="6" t="s">
        <v>199</v>
      </c>
      <c r="F34" s="19">
        <v>73421</v>
      </c>
      <c r="G34" s="24">
        <v>604.22</v>
      </c>
      <c r="H34" s="24">
        <v>1.66</v>
      </c>
      <c r="I34" s="31"/>
      <c r="J34" s="31"/>
      <c r="K34" s="35"/>
    </row>
    <row r="35" spans="2:11" x14ac:dyDescent="0.35">
      <c r="B35" s="8" t="s">
        <v>2686</v>
      </c>
      <c r="C35" s="57" t="s">
        <v>2687</v>
      </c>
      <c r="D35" s="54" t="s">
        <v>2688</v>
      </c>
      <c r="E35" s="6" t="s">
        <v>112</v>
      </c>
      <c r="F35" s="19">
        <v>100034</v>
      </c>
      <c r="G35" s="24">
        <v>554.99</v>
      </c>
      <c r="H35" s="24">
        <v>1.53</v>
      </c>
      <c r="I35" s="31"/>
      <c r="J35" s="31"/>
      <c r="K35" s="35"/>
    </row>
    <row r="36" spans="2:11" x14ac:dyDescent="0.35">
      <c r="B36" s="8" t="s">
        <v>246</v>
      </c>
      <c r="C36" s="57" t="s">
        <v>247</v>
      </c>
      <c r="D36" s="54" t="s">
        <v>248</v>
      </c>
      <c r="E36" s="6" t="s">
        <v>232</v>
      </c>
      <c r="F36" s="19">
        <v>43117</v>
      </c>
      <c r="G36" s="24">
        <v>536.66</v>
      </c>
      <c r="H36" s="24">
        <v>1.48</v>
      </c>
      <c r="I36" s="31"/>
      <c r="J36" s="31"/>
      <c r="K36" s="35"/>
    </row>
    <row r="37" spans="2:11" x14ac:dyDescent="0.35">
      <c r="B37" s="8" t="s">
        <v>783</v>
      </c>
      <c r="C37" s="57" t="s">
        <v>784</v>
      </c>
      <c r="D37" s="54" t="s">
        <v>785</v>
      </c>
      <c r="E37" s="6" t="s">
        <v>267</v>
      </c>
      <c r="F37" s="19">
        <v>33793</v>
      </c>
      <c r="G37" s="24">
        <v>516.73</v>
      </c>
      <c r="H37" s="24">
        <v>1.42</v>
      </c>
      <c r="I37" s="31"/>
      <c r="J37" s="31"/>
      <c r="K37" s="35"/>
    </row>
    <row r="38" spans="2:11" x14ac:dyDescent="0.35">
      <c r="B38" s="8" t="s">
        <v>2078</v>
      </c>
      <c r="C38" s="57" t="s">
        <v>2079</v>
      </c>
      <c r="D38" s="54" t="s">
        <v>2080</v>
      </c>
      <c r="E38" s="6" t="s">
        <v>128</v>
      </c>
      <c r="F38" s="19">
        <v>28971</v>
      </c>
      <c r="G38" s="24">
        <v>497.72</v>
      </c>
      <c r="H38" s="24">
        <v>1.37</v>
      </c>
      <c r="I38" s="31"/>
      <c r="J38" s="31"/>
      <c r="K38" s="35"/>
    </row>
    <row r="39" spans="2:11" x14ac:dyDescent="0.35">
      <c r="B39" s="8" t="s">
        <v>500</v>
      </c>
      <c r="C39" s="57" t="s">
        <v>501</v>
      </c>
      <c r="D39" s="54" t="s">
        <v>502</v>
      </c>
      <c r="E39" s="6" t="s">
        <v>232</v>
      </c>
      <c r="F39" s="19">
        <v>15166</v>
      </c>
      <c r="G39" s="24">
        <v>438.26</v>
      </c>
      <c r="H39" s="24">
        <v>1.21</v>
      </c>
      <c r="I39" s="31"/>
      <c r="J39" s="31"/>
      <c r="K39" s="35"/>
    </row>
    <row r="40" spans="2:11" x14ac:dyDescent="0.35">
      <c r="C40" s="58" t="s">
        <v>174</v>
      </c>
      <c r="D40" s="54"/>
      <c r="E40" s="6"/>
      <c r="F40" s="19"/>
      <c r="G40" s="25">
        <v>36383.83</v>
      </c>
      <c r="H40" s="25">
        <v>100.05</v>
      </c>
      <c r="I40" s="31"/>
      <c r="J40" s="31"/>
      <c r="K40" s="35"/>
    </row>
    <row r="41" spans="2:11" x14ac:dyDescent="0.35">
      <c r="C41" s="57"/>
      <c r="D41" s="54"/>
      <c r="E41" s="6"/>
      <c r="F41" s="19"/>
      <c r="G41" s="24"/>
      <c r="H41" s="24"/>
      <c r="I41" s="31"/>
      <c r="J41" s="31"/>
      <c r="K41" s="35"/>
    </row>
    <row r="42" spans="2:11" x14ac:dyDescent="0.35">
      <c r="C42" s="58" t="s">
        <v>3</v>
      </c>
      <c r="D42" s="54"/>
      <c r="E42" s="6"/>
      <c r="F42" s="19"/>
      <c r="G42" s="24" t="s">
        <v>2</v>
      </c>
      <c r="H42" s="24" t="s">
        <v>2</v>
      </c>
      <c r="I42" s="31"/>
      <c r="J42" s="31"/>
      <c r="K42" s="35"/>
    </row>
    <row r="43" spans="2:11" x14ac:dyDescent="0.35">
      <c r="C43" s="57"/>
      <c r="D43" s="54"/>
      <c r="E43" s="6"/>
      <c r="F43" s="19"/>
      <c r="G43" s="24"/>
      <c r="H43" s="24"/>
      <c r="I43" s="31"/>
      <c r="J43" s="31"/>
      <c r="K43" s="35"/>
    </row>
    <row r="44" spans="2:11" x14ac:dyDescent="0.35">
      <c r="C44" s="58" t="s">
        <v>4</v>
      </c>
      <c r="D44" s="54"/>
      <c r="E44" s="6"/>
      <c r="F44" s="19"/>
      <c r="G44" s="24" t="s">
        <v>2</v>
      </c>
      <c r="H44" s="24" t="s">
        <v>2</v>
      </c>
      <c r="I44" s="31"/>
      <c r="J44" s="31"/>
      <c r="K44" s="35"/>
    </row>
    <row r="45" spans="2:11" x14ac:dyDescent="0.35">
      <c r="C45" s="57"/>
      <c r="D45" s="54"/>
      <c r="E45" s="6"/>
      <c r="F45" s="19"/>
      <c r="G45" s="24"/>
      <c r="H45" s="24"/>
      <c r="I45" s="31"/>
      <c r="J45" s="31"/>
      <c r="K45" s="35"/>
    </row>
    <row r="46" spans="2:11" x14ac:dyDescent="0.35">
      <c r="C46" s="58" t="s">
        <v>5</v>
      </c>
      <c r="D46" s="54"/>
      <c r="E46" s="6"/>
      <c r="F46" s="19"/>
      <c r="G46" s="24"/>
      <c r="H46" s="24"/>
      <c r="I46" s="31"/>
      <c r="J46" s="31"/>
      <c r="K46" s="35"/>
    </row>
    <row r="47" spans="2:11" x14ac:dyDescent="0.35">
      <c r="C47" s="57"/>
      <c r="D47" s="54"/>
      <c r="E47" s="6"/>
      <c r="F47" s="19"/>
      <c r="G47" s="24"/>
      <c r="H47" s="24"/>
      <c r="I47" s="31"/>
      <c r="J47" s="31"/>
      <c r="K47" s="35"/>
    </row>
    <row r="48" spans="2:11" x14ac:dyDescent="0.35">
      <c r="C48" s="58" t="s">
        <v>6</v>
      </c>
      <c r="D48" s="54"/>
      <c r="E48" s="6"/>
      <c r="F48" s="19"/>
      <c r="G48" s="24" t="s">
        <v>2</v>
      </c>
      <c r="H48" s="24" t="s">
        <v>2</v>
      </c>
      <c r="I48" s="31"/>
      <c r="J48" s="31"/>
      <c r="K48" s="35"/>
    </row>
    <row r="49" spans="3:11" x14ac:dyDescent="0.35">
      <c r="C49" s="57"/>
      <c r="D49" s="54"/>
      <c r="E49" s="6"/>
      <c r="F49" s="19"/>
      <c r="G49" s="24"/>
      <c r="H49" s="24"/>
      <c r="I49" s="31"/>
      <c r="J49" s="31"/>
      <c r="K49" s="35"/>
    </row>
    <row r="50" spans="3:11" x14ac:dyDescent="0.35">
      <c r="C50" s="58" t="s">
        <v>7</v>
      </c>
      <c r="D50" s="54"/>
      <c r="E50" s="6"/>
      <c r="F50" s="19"/>
      <c r="G50" s="24" t="s">
        <v>2</v>
      </c>
      <c r="H50" s="24" t="s">
        <v>2</v>
      </c>
      <c r="I50" s="31"/>
      <c r="J50" s="31"/>
      <c r="K50" s="35"/>
    </row>
    <row r="51" spans="3:11" x14ac:dyDescent="0.35">
      <c r="C51" s="57"/>
      <c r="D51" s="54"/>
      <c r="E51" s="6"/>
      <c r="F51" s="19"/>
      <c r="G51" s="24"/>
      <c r="H51" s="24"/>
      <c r="I51" s="31"/>
      <c r="J51" s="31"/>
      <c r="K51" s="35"/>
    </row>
    <row r="52" spans="3:11" x14ac:dyDescent="0.35">
      <c r="C52" s="58" t="s">
        <v>8</v>
      </c>
      <c r="D52" s="54"/>
      <c r="E52" s="6"/>
      <c r="F52" s="19"/>
      <c r="G52" s="24" t="s">
        <v>2</v>
      </c>
      <c r="H52" s="24" t="s">
        <v>2</v>
      </c>
      <c r="I52" s="31"/>
      <c r="J52" s="31"/>
      <c r="K52" s="35"/>
    </row>
    <row r="53" spans="3:11" x14ac:dyDescent="0.35">
      <c r="C53" s="57"/>
      <c r="D53" s="54"/>
      <c r="E53" s="6"/>
      <c r="F53" s="19"/>
      <c r="G53" s="24"/>
      <c r="H53" s="24"/>
      <c r="I53" s="31"/>
      <c r="J53" s="31"/>
      <c r="K53" s="35"/>
    </row>
    <row r="54" spans="3:11" x14ac:dyDescent="0.35">
      <c r="C54" s="58" t="s">
        <v>9</v>
      </c>
      <c r="D54" s="54"/>
      <c r="E54" s="6"/>
      <c r="F54" s="19"/>
      <c r="G54" s="24" t="s">
        <v>2</v>
      </c>
      <c r="H54" s="24" t="s">
        <v>2</v>
      </c>
      <c r="I54" s="31"/>
      <c r="J54" s="31"/>
      <c r="K54" s="35"/>
    </row>
    <row r="55" spans="3:11" x14ac:dyDescent="0.35">
      <c r="C55" s="57"/>
      <c r="D55" s="54"/>
      <c r="E55" s="6"/>
      <c r="F55" s="19"/>
      <c r="G55" s="24"/>
      <c r="H55" s="24"/>
      <c r="I55" s="31"/>
      <c r="J55" s="31"/>
      <c r="K55" s="35"/>
    </row>
    <row r="56" spans="3:11" x14ac:dyDescent="0.35">
      <c r="C56" s="58" t="s">
        <v>10</v>
      </c>
      <c r="D56" s="54"/>
      <c r="E56" s="6"/>
      <c r="F56" s="19"/>
      <c r="G56" s="24" t="s">
        <v>2</v>
      </c>
      <c r="H56" s="24" t="s">
        <v>2</v>
      </c>
      <c r="I56" s="31"/>
      <c r="J56" s="31"/>
      <c r="K56" s="35"/>
    </row>
    <row r="57" spans="3:11" x14ac:dyDescent="0.35">
      <c r="C57" s="57"/>
      <c r="D57" s="54"/>
      <c r="E57" s="6"/>
      <c r="F57" s="19"/>
      <c r="G57" s="24"/>
      <c r="H57" s="24"/>
      <c r="I57" s="31"/>
      <c r="J57" s="31"/>
      <c r="K57" s="35"/>
    </row>
    <row r="58" spans="3:11" x14ac:dyDescent="0.35">
      <c r="C58" s="58" t="s">
        <v>11</v>
      </c>
      <c r="D58" s="54"/>
      <c r="E58" s="6"/>
      <c r="F58" s="19"/>
      <c r="G58" s="24"/>
      <c r="H58" s="24"/>
      <c r="I58" s="31"/>
      <c r="J58" s="31"/>
      <c r="K58" s="35"/>
    </row>
    <row r="59" spans="3:11" x14ac:dyDescent="0.35">
      <c r="C59" s="57"/>
      <c r="D59" s="54"/>
      <c r="E59" s="6"/>
      <c r="F59" s="19"/>
      <c r="G59" s="24"/>
      <c r="H59" s="24"/>
      <c r="I59" s="31"/>
      <c r="J59" s="31"/>
      <c r="K59" s="35"/>
    </row>
    <row r="60" spans="3:11" x14ac:dyDescent="0.35">
      <c r="C60" s="58" t="s">
        <v>13</v>
      </c>
      <c r="D60" s="54"/>
      <c r="E60" s="6"/>
      <c r="F60" s="19"/>
      <c r="G60" s="24" t="s">
        <v>2</v>
      </c>
      <c r="H60" s="24" t="s">
        <v>2</v>
      </c>
      <c r="I60" s="31"/>
      <c r="J60" s="31"/>
      <c r="K60" s="35"/>
    </row>
    <row r="61" spans="3:11" x14ac:dyDescent="0.35">
      <c r="C61" s="57"/>
      <c r="D61" s="54"/>
      <c r="E61" s="6"/>
      <c r="F61" s="19"/>
      <c r="G61" s="24"/>
      <c r="H61" s="24"/>
      <c r="I61" s="31"/>
      <c r="J61" s="31"/>
      <c r="K61" s="35"/>
    </row>
    <row r="62" spans="3:11" x14ac:dyDescent="0.35">
      <c r="C62" s="58" t="s">
        <v>14</v>
      </c>
      <c r="D62" s="54"/>
      <c r="E62" s="6"/>
      <c r="F62" s="19"/>
      <c r="G62" s="24" t="s">
        <v>2</v>
      </c>
      <c r="H62" s="24" t="s">
        <v>2</v>
      </c>
      <c r="I62" s="31"/>
      <c r="J62" s="31"/>
      <c r="K62" s="35"/>
    </row>
    <row r="63" spans="3:11" x14ac:dyDescent="0.35">
      <c r="C63" s="57"/>
      <c r="D63" s="54"/>
      <c r="E63" s="6"/>
      <c r="F63" s="19"/>
      <c r="G63" s="24"/>
      <c r="H63" s="24"/>
      <c r="I63" s="31"/>
      <c r="J63" s="31"/>
      <c r="K63" s="35"/>
    </row>
    <row r="64" spans="3:11" x14ac:dyDescent="0.35">
      <c r="C64" s="58" t="s">
        <v>15</v>
      </c>
      <c r="D64" s="54"/>
      <c r="E64" s="6"/>
      <c r="F64" s="19"/>
      <c r="G64" s="24" t="s">
        <v>2</v>
      </c>
      <c r="H64" s="24" t="s">
        <v>2</v>
      </c>
      <c r="I64" s="31"/>
      <c r="J64" s="31"/>
      <c r="K64" s="35"/>
    </row>
    <row r="65" spans="1:11" x14ac:dyDescent="0.35">
      <c r="C65" s="57"/>
      <c r="D65" s="54"/>
      <c r="E65" s="6"/>
      <c r="F65" s="19"/>
      <c r="G65" s="24"/>
      <c r="H65" s="24"/>
      <c r="I65" s="31"/>
      <c r="J65" s="31"/>
      <c r="K65" s="35"/>
    </row>
    <row r="66" spans="1:11" x14ac:dyDescent="0.35">
      <c r="C66" s="58" t="s">
        <v>16</v>
      </c>
      <c r="D66" s="54"/>
      <c r="E66" s="6"/>
      <c r="F66" s="19"/>
      <c r="G66" s="24" t="s">
        <v>2</v>
      </c>
      <c r="H66" s="24" t="s">
        <v>2</v>
      </c>
      <c r="I66" s="31"/>
      <c r="J66" s="31"/>
      <c r="K66" s="35"/>
    </row>
    <row r="67" spans="1:11" x14ac:dyDescent="0.35">
      <c r="C67" s="57"/>
      <c r="D67" s="54"/>
      <c r="E67" s="6"/>
      <c r="F67" s="19"/>
      <c r="G67" s="24"/>
      <c r="H67" s="24"/>
      <c r="I67" s="31"/>
      <c r="J67" s="31"/>
      <c r="K67" s="35"/>
    </row>
    <row r="68" spans="1:11" x14ac:dyDescent="0.35">
      <c r="C68" s="58" t="s">
        <v>17</v>
      </c>
      <c r="D68" s="54"/>
      <c r="E68" s="6"/>
      <c r="F68" s="19"/>
      <c r="G68" s="24" t="s">
        <v>2</v>
      </c>
      <c r="H68" s="24" t="s">
        <v>2</v>
      </c>
      <c r="I68" s="31"/>
      <c r="J68" s="31"/>
      <c r="K68" s="35"/>
    </row>
    <row r="69" spans="1:11" x14ac:dyDescent="0.35">
      <c r="C69" s="57"/>
      <c r="D69" s="54"/>
      <c r="E69" s="6"/>
      <c r="F69" s="19"/>
      <c r="G69" s="24"/>
      <c r="H69" s="24"/>
      <c r="I69" s="31"/>
      <c r="J69" s="31"/>
      <c r="K69" s="35"/>
    </row>
    <row r="70" spans="1:11" x14ac:dyDescent="0.35">
      <c r="A70" s="10"/>
      <c r="B70" s="28"/>
      <c r="C70" s="58" t="s">
        <v>18</v>
      </c>
      <c r="D70" s="54"/>
      <c r="E70" s="6"/>
      <c r="F70" s="19"/>
      <c r="G70" s="24"/>
      <c r="H70" s="24"/>
      <c r="I70" s="31"/>
      <c r="J70" s="31"/>
      <c r="K70" s="35"/>
    </row>
    <row r="71" spans="1:11" x14ac:dyDescent="0.35">
      <c r="A71" s="28"/>
      <c r="B71" s="28"/>
      <c r="C71" s="58" t="s">
        <v>19</v>
      </c>
      <c r="D71" s="54"/>
      <c r="E71" s="6"/>
      <c r="F71" s="19"/>
      <c r="G71" s="24" t="s">
        <v>2</v>
      </c>
      <c r="H71" s="24" t="s">
        <v>2</v>
      </c>
      <c r="I71" s="31"/>
      <c r="J71" s="31"/>
      <c r="K71" s="35"/>
    </row>
    <row r="72" spans="1:11" x14ac:dyDescent="0.35">
      <c r="A72" s="28"/>
      <c r="B72" s="28"/>
      <c r="C72" s="58"/>
      <c r="D72" s="54"/>
      <c r="E72" s="6"/>
      <c r="F72" s="19"/>
      <c r="G72" s="24"/>
      <c r="H72" s="24"/>
      <c r="I72" s="31"/>
      <c r="J72" s="31"/>
      <c r="K72" s="35"/>
    </row>
    <row r="73" spans="1:11" x14ac:dyDescent="0.35">
      <c r="A73" s="28"/>
      <c r="B73" s="28"/>
      <c r="C73" s="58" t="s">
        <v>20</v>
      </c>
      <c r="D73" s="54"/>
      <c r="E73" s="6"/>
      <c r="F73" s="19"/>
      <c r="G73" s="24" t="s">
        <v>2</v>
      </c>
      <c r="H73" s="24" t="s">
        <v>2</v>
      </c>
      <c r="I73" s="31"/>
      <c r="J73" s="31"/>
      <c r="K73" s="35"/>
    </row>
    <row r="74" spans="1:11" x14ac:dyDescent="0.35">
      <c r="A74" s="28"/>
      <c r="B74" s="28"/>
      <c r="C74" s="58"/>
      <c r="D74" s="54"/>
      <c r="E74" s="6"/>
      <c r="F74" s="19"/>
      <c r="G74" s="24"/>
      <c r="H74" s="24"/>
      <c r="I74" s="31"/>
      <c r="J74" s="31"/>
      <c r="K74" s="35"/>
    </row>
    <row r="75" spans="1:11" x14ac:dyDescent="0.35">
      <c r="A75" s="28"/>
      <c r="B75" s="28"/>
      <c r="C75" s="58" t="s">
        <v>21</v>
      </c>
      <c r="D75" s="54"/>
      <c r="E75" s="6"/>
      <c r="F75" s="19"/>
      <c r="G75" s="24" t="s">
        <v>2</v>
      </c>
      <c r="H75" s="24" t="s">
        <v>2</v>
      </c>
      <c r="I75" s="31"/>
      <c r="J75" s="31"/>
      <c r="K75" s="35"/>
    </row>
    <row r="76" spans="1:11" x14ac:dyDescent="0.35">
      <c r="A76" s="28"/>
      <c r="B76" s="28"/>
      <c r="C76" s="58"/>
      <c r="D76" s="54"/>
      <c r="E76" s="6"/>
      <c r="F76" s="19"/>
      <c r="G76" s="24"/>
      <c r="H76" s="24"/>
      <c r="I76" s="31"/>
      <c r="J76" s="31"/>
      <c r="K76" s="35"/>
    </row>
    <row r="77" spans="1:11" x14ac:dyDescent="0.35">
      <c r="A77" s="28"/>
      <c r="B77" s="28"/>
      <c r="C77" s="58" t="s">
        <v>22</v>
      </c>
      <c r="D77" s="54"/>
      <c r="E77" s="6"/>
      <c r="F77" s="19"/>
      <c r="G77" s="24" t="s">
        <v>2</v>
      </c>
      <c r="H77" s="24" t="s">
        <v>2</v>
      </c>
      <c r="I77" s="31"/>
      <c r="J77" s="31"/>
      <c r="K77" s="35"/>
    </row>
    <row r="78" spans="1:11" x14ac:dyDescent="0.35">
      <c r="A78" s="28"/>
      <c r="B78" s="28"/>
      <c r="C78" s="58"/>
      <c r="D78" s="54"/>
      <c r="E78" s="6"/>
      <c r="F78" s="19"/>
      <c r="G78" s="24"/>
      <c r="H78" s="24"/>
      <c r="I78" s="31"/>
      <c r="J78" s="31"/>
      <c r="K78" s="35"/>
    </row>
    <row r="79" spans="1:11" x14ac:dyDescent="0.35">
      <c r="A79" s="28"/>
      <c r="B79" s="28"/>
      <c r="C79" s="58" t="s">
        <v>23</v>
      </c>
      <c r="D79" s="54"/>
      <c r="E79" s="6"/>
      <c r="F79" s="19"/>
      <c r="G79" s="24" t="s">
        <v>2</v>
      </c>
      <c r="H79" s="24" t="s">
        <v>2</v>
      </c>
      <c r="I79" s="31"/>
      <c r="J79" s="31"/>
      <c r="K79" s="35"/>
    </row>
    <row r="80" spans="1:11" x14ac:dyDescent="0.35">
      <c r="A80" s="28"/>
      <c r="B80" s="28"/>
      <c r="C80" s="58"/>
      <c r="D80" s="54"/>
      <c r="E80" s="6"/>
      <c r="F80" s="19"/>
      <c r="G80" s="24"/>
      <c r="H80" s="24"/>
      <c r="I80" s="31"/>
      <c r="J80" s="31"/>
      <c r="K80" s="35"/>
    </row>
    <row r="81" spans="1:54" x14ac:dyDescent="0.35">
      <c r="C81" s="59" t="s">
        <v>24</v>
      </c>
      <c r="D81" s="54"/>
      <c r="E81" s="6"/>
      <c r="F81" s="19"/>
      <c r="G81" s="24"/>
      <c r="H81" s="24"/>
      <c r="I81" s="31"/>
      <c r="J81" s="31"/>
      <c r="K81" s="35"/>
    </row>
    <row r="82" spans="1:54" x14ac:dyDescent="0.35">
      <c r="B82" s="8" t="s">
        <v>185</v>
      </c>
      <c r="C82" s="57" t="s">
        <v>186</v>
      </c>
      <c r="D82" s="54"/>
      <c r="E82" s="6"/>
      <c r="F82" s="19"/>
      <c r="G82" s="24">
        <v>43.58</v>
      </c>
      <c r="H82" s="24">
        <v>0.12</v>
      </c>
      <c r="I82" s="31"/>
      <c r="J82" s="31"/>
      <c r="K82" s="35"/>
    </row>
    <row r="83" spans="1:54" x14ac:dyDescent="0.35">
      <c r="C83" s="58" t="s">
        <v>174</v>
      </c>
      <c r="D83" s="54"/>
      <c r="E83" s="6"/>
      <c r="F83" s="19"/>
      <c r="G83" s="25">
        <v>43.58</v>
      </c>
      <c r="H83" s="25">
        <v>0.12</v>
      </c>
      <c r="I83" s="31"/>
      <c r="J83" s="31"/>
      <c r="K83" s="35"/>
    </row>
    <row r="84" spans="1:54" x14ac:dyDescent="0.35">
      <c r="C84" s="57"/>
      <c r="D84" s="54"/>
      <c r="E84" s="6"/>
      <c r="F84" s="19"/>
      <c r="G84" s="24"/>
      <c r="H84" s="24"/>
      <c r="I84" s="31"/>
      <c r="J84" s="31"/>
      <c r="K84" s="35"/>
    </row>
    <row r="85" spans="1:54" x14ac:dyDescent="0.35">
      <c r="A85" s="10"/>
      <c r="B85" s="28"/>
      <c r="C85" s="58" t="s">
        <v>25</v>
      </c>
      <c r="D85" s="54"/>
      <c r="E85" s="6"/>
      <c r="F85" s="19"/>
      <c r="G85" s="24"/>
      <c r="H85" s="24"/>
      <c r="I85" s="31"/>
      <c r="J85" s="31"/>
      <c r="K85" s="35"/>
    </row>
    <row r="86" spans="1:54" s="2" customFormat="1" ht="13.5" x14ac:dyDescent="0.35">
      <c r="A86" s="28"/>
      <c r="B86" s="28"/>
      <c r="C86" s="57" t="s">
        <v>4819</v>
      </c>
      <c r="D86" s="54"/>
      <c r="E86" s="6"/>
      <c r="F86" s="19"/>
      <c r="G86" s="24" t="s">
        <v>2</v>
      </c>
      <c r="H86" s="24" t="s">
        <v>2</v>
      </c>
      <c r="I86" s="31"/>
      <c r="J86" s="31"/>
      <c r="K86" s="35"/>
      <c r="L86" s="3"/>
      <c r="AI86" s="3"/>
      <c r="AV86" s="3"/>
      <c r="AX86" s="3"/>
      <c r="BB86" s="3"/>
    </row>
    <row r="87" spans="1:54" x14ac:dyDescent="0.35">
      <c r="B87" s="8"/>
      <c r="C87" s="57" t="s">
        <v>187</v>
      </c>
      <c r="D87" s="54"/>
      <c r="E87" s="6"/>
      <c r="F87" s="19"/>
      <c r="G87" s="24">
        <v>-59.6</v>
      </c>
      <c r="H87" s="24">
        <v>-0.17</v>
      </c>
      <c r="I87" s="31"/>
      <c r="J87" s="31"/>
      <c r="K87" s="35"/>
    </row>
    <row r="88" spans="1:54" x14ac:dyDescent="0.35">
      <c r="C88" s="58" t="s">
        <v>174</v>
      </c>
      <c r="D88" s="54"/>
      <c r="E88" s="6"/>
      <c r="F88" s="19"/>
      <c r="G88" s="25">
        <v>-59.6</v>
      </c>
      <c r="H88" s="25">
        <v>-0.17</v>
      </c>
      <c r="I88" s="31"/>
      <c r="J88" s="31"/>
      <c r="K88" s="35"/>
    </row>
    <row r="89" spans="1:54" x14ac:dyDescent="0.35">
      <c r="C89" s="57"/>
      <c r="D89" s="54"/>
      <c r="E89" s="6"/>
      <c r="F89" s="19"/>
      <c r="G89" s="24"/>
      <c r="H89" s="24"/>
      <c r="I89" s="31"/>
      <c r="J89" s="31"/>
      <c r="K89" s="35"/>
    </row>
    <row r="90" spans="1:54" x14ac:dyDescent="0.35">
      <c r="C90" s="60" t="s">
        <v>188</v>
      </c>
      <c r="D90" s="55"/>
      <c r="E90" s="5"/>
      <c r="F90" s="20"/>
      <c r="G90" s="26">
        <v>36367.81</v>
      </c>
      <c r="H90" s="26">
        <v>100</v>
      </c>
      <c r="I90" s="32"/>
      <c r="J90" s="32"/>
      <c r="K90" s="36"/>
    </row>
    <row r="93" spans="1:54" x14ac:dyDescent="0.35">
      <c r="C93" s="1" t="s">
        <v>189</v>
      </c>
    </row>
    <row r="94" spans="1:54" x14ac:dyDescent="0.35">
      <c r="C94" s="37" t="s">
        <v>190</v>
      </c>
      <c r="D94" s="37"/>
      <c r="E94" s="37"/>
      <c r="F94" s="37"/>
      <c r="G94" s="37"/>
      <c r="H94" s="37"/>
      <c r="I94" s="37"/>
      <c r="J94" s="37"/>
      <c r="K94" s="37"/>
    </row>
    <row r="95" spans="1:54" x14ac:dyDescent="0.35">
      <c r="C95" s="2" t="s">
        <v>191</v>
      </c>
    </row>
    <row r="96" spans="1:54" x14ac:dyDescent="0.35">
      <c r="C96" s="2" t="s">
        <v>192</v>
      </c>
    </row>
    <row r="97" spans="3:11" ht="30" customHeight="1" x14ac:dyDescent="0.35">
      <c r="C97" s="83" t="s">
        <v>193</v>
      </c>
      <c r="D97" s="84"/>
      <c r="E97" s="84"/>
      <c r="F97" s="84"/>
      <c r="G97" s="84"/>
      <c r="H97" s="84"/>
      <c r="I97" s="84"/>
      <c r="J97" s="84"/>
      <c r="K97" s="84"/>
    </row>
    <row r="98" spans="3:11" x14ac:dyDescent="0.35">
      <c r="C98" s="2" t="s">
        <v>194</v>
      </c>
    </row>
    <row r="100" spans="3:11" x14ac:dyDescent="0.35">
      <c r="C100" s="80" t="s">
        <v>4901</v>
      </c>
      <c r="E100" s="80" t="s">
        <v>4902</v>
      </c>
      <c r="F100" s="81"/>
    </row>
    <row r="101" spans="3:11" x14ac:dyDescent="0.35">
      <c r="E101" s="2" t="s">
        <v>4909</v>
      </c>
    </row>
  </sheetData>
  <mergeCells count="1">
    <mergeCell ref="C97:K97"/>
  </mergeCells>
  <hyperlinks>
    <hyperlink ref="J2" location="'Index'!A1" display="'Index'!A1" xr:uid="{F760700C-FDB8-4A2E-A543-B31DFF95FFAF}"/>
  </hyperlinks>
  <pageMargins left="0.7" right="0.7" top="0.75" bottom="0.75" header="0.3" footer="0.3"/>
  <pageSetup orientation="portrait" horizontalDpi="4294967293"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DC492-A26F-411B-9DB0-00A635A2E277}">
  <sheetPr codeName="Sheet111"/>
  <dimension ref="A1:IV111"/>
  <sheetViews>
    <sheetView showGridLines="0" zoomScale="90" zoomScaleNormal="90" workbookViewId="0">
      <pane ySplit="6" topLeftCell="A92"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1060</v>
      </c>
      <c r="J2" s="38" t="s">
        <v>4601</v>
      </c>
    </row>
    <row r="3" spans="1:54" ht="16" x14ac:dyDescent="0.4">
      <c r="C3" s="1" t="s">
        <v>28</v>
      </c>
      <c r="D3" s="21" t="s">
        <v>1061</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305</v>
      </c>
      <c r="C10" s="57" t="s">
        <v>306</v>
      </c>
      <c r="D10" s="54" t="s">
        <v>307</v>
      </c>
      <c r="E10" s="6" t="s">
        <v>108</v>
      </c>
      <c r="F10" s="19">
        <v>9000</v>
      </c>
      <c r="G10" s="24">
        <v>215.91</v>
      </c>
      <c r="H10" s="24">
        <v>1.76</v>
      </c>
      <c r="I10" s="31"/>
      <c r="J10" s="31"/>
      <c r="K10" s="35"/>
    </row>
    <row r="11" spans="1:54" x14ac:dyDescent="0.35">
      <c r="B11" s="8" t="s">
        <v>478</v>
      </c>
      <c r="C11" s="57" t="s">
        <v>479</v>
      </c>
      <c r="D11" s="54" t="s">
        <v>480</v>
      </c>
      <c r="E11" s="6" t="s">
        <v>108</v>
      </c>
      <c r="F11" s="19">
        <v>4400</v>
      </c>
      <c r="G11" s="24">
        <v>204.74</v>
      </c>
      <c r="H11" s="24">
        <v>1.67</v>
      </c>
      <c r="I11" s="31"/>
      <c r="J11" s="31"/>
      <c r="K11" s="35"/>
    </row>
    <row r="12" spans="1:54" x14ac:dyDescent="0.35">
      <c r="B12" s="8" t="s">
        <v>1062</v>
      </c>
      <c r="C12" s="57" t="s">
        <v>1063</v>
      </c>
      <c r="D12" s="54" t="s">
        <v>1064</v>
      </c>
      <c r="E12" s="6" t="s">
        <v>490</v>
      </c>
      <c r="F12" s="19">
        <v>23000</v>
      </c>
      <c r="G12" s="24">
        <v>197.58</v>
      </c>
      <c r="H12" s="24">
        <v>1.61</v>
      </c>
      <c r="I12" s="31"/>
      <c r="J12" s="31"/>
      <c r="K12" s="35"/>
    </row>
    <row r="13" spans="1:54" x14ac:dyDescent="0.35">
      <c r="B13" s="8" t="s">
        <v>1065</v>
      </c>
      <c r="C13" s="57" t="s">
        <v>1066</v>
      </c>
      <c r="D13" s="54" t="s">
        <v>1067</v>
      </c>
      <c r="E13" s="6" t="s">
        <v>286</v>
      </c>
      <c r="F13" s="19">
        <v>13000</v>
      </c>
      <c r="G13" s="24">
        <v>189.35</v>
      </c>
      <c r="H13" s="24">
        <v>1.55</v>
      </c>
      <c r="I13" s="31"/>
      <c r="J13" s="31"/>
      <c r="K13" s="35"/>
    </row>
    <row r="14" spans="1:54" x14ac:dyDescent="0.35">
      <c r="B14" s="8" t="s">
        <v>798</v>
      </c>
      <c r="C14" s="57" t="s">
        <v>799</v>
      </c>
      <c r="D14" s="54" t="s">
        <v>800</v>
      </c>
      <c r="E14" s="6" t="s">
        <v>128</v>
      </c>
      <c r="F14" s="19">
        <v>2100</v>
      </c>
      <c r="G14" s="24">
        <v>178.76</v>
      </c>
      <c r="H14" s="24">
        <v>1.46</v>
      </c>
      <c r="I14" s="31"/>
      <c r="J14" s="31"/>
      <c r="K14" s="35"/>
    </row>
    <row r="15" spans="1:54" x14ac:dyDescent="0.35">
      <c r="B15" s="8" t="s">
        <v>764</v>
      </c>
      <c r="C15" s="57" t="s">
        <v>765</v>
      </c>
      <c r="D15" s="54" t="s">
        <v>766</v>
      </c>
      <c r="E15" s="6" t="s">
        <v>767</v>
      </c>
      <c r="F15" s="19">
        <v>5500</v>
      </c>
      <c r="G15" s="24">
        <v>164.77</v>
      </c>
      <c r="H15" s="24">
        <v>1.34</v>
      </c>
      <c r="I15" s="31"/>
      <c r="J15" s="31"/>
      <c r="K15" s="35"/>
    </row>
    <row r="16" spans="1:54" x14ac:dyDescent="0.35">
      <c r="B16" s="8" t="s">
        <v>989</v>
      </c>
      <c r="C16" s="57" t="s">
        <v>990</v>
      </c>
      <c r="D16" s="54" t="s">
        <v>991</v>
      </c>
      <c r="E16" s="6" t="s">
        <v>441</v>
      </c>
      <c r="F16" s="19">
        <v>19000</v>
      </c>
      <c r="G16" s="24">
        <v>162.94999999999999</v>
      </c>
      <c r="H16" s="24">
        <v>1.33</v>
      </c>
      <c r="I16" s="31"/>
      <c r="J16" s="31"/>
      <c r="K16" s="35"/>
    </row>
    <row r="17" spans="2:11" x14ac:dyDescent="0.35">
      <c r="B17" s="8" t="s">
        <v>554</v>
      </c>
      <c r="C17" s="57" t="s">
        <v>555</v>
      </c>
      <c r="D17" s="54" t="s">
        <v>556</v>
      </c>
      <c r="E17" s="6" t="s">
        <v>135</v>
      </c>
      <c r="F17" s="19">
        <v>25000</v>
      </c>
      <c r="G17" s="24">
        <v>151.09</v>
      </c>
      <c r="H17" s="24">
        <v>1.23</v>
      </c>
      <c r="I17" s="31"/>
      <c r="J17" s="31"/>
      <c r="K17" s="35"/>
    </row>
    <row r="18" spans="2:11" x14ac:dyDescent="0.35">
      <c r="B18" s="8" t="s">
        <v>321</v>
      </c>
      <c r="C18" s="57" t="s">
        <v>322</v>
      </c>
      <c r="D18" s="54" t="s">
        <v>323</v>
      </c>
      <c r="E18" s="6" t="s">
        <v>324</v>
      </c>
      <c r="F18" s="19">
        <v>14000</v>
      </c>
      <c r="G18" s="24">
        <v>150.57</v>
      </c>
      <c r="H18" s="24">
        <v>1.23</v>
      </c>
      <c r="I18" s="31"/>
      <c r="J18" s="31"/>
      <c r="K18" s="35"/>
    </row>
    <row r="19" spans="2:11" x14ac:dyDescent="0.35">
      <c r="B19" s="8" t="s">
        <v>1068</v>
      </c>
      <c r="C19" s="57" t="s">
        <v>1069</v>
      </c>
      <c r="D19" s="54" t="s">
        <v>1070</v>
      </c>
      <c r="E19" s="6" t="s">
        <v>128</v>
      </c>
      <c r="F19" s="19">
        <v>7000</v>
      </c>
      <c r="G19" s="24">
        <v>138.71</v>
      </c>
      <c r="H19" s="24">
        <v>1.1299999999999999</v>
      </c>
      <c r="I19" s="31"/>
      <c r="J19" s="31"/>
      <c r="K19" s="35"/>
    </row>
    <row r="20" spans="2:11" x14ac:dyDescent="0.35">
      <c r="B20" s="8" t="s">
        <v>974</v>
      </c>
      <c r="C20" s="57" t="s">
        <v>975</v>
      </c>
      <c r="D20" s="54" t="s">
        <v>976</v>
      </c>
      <c r="E20" s="6" t="s">
        <v>108</v>
      </c>
      <c r="F20" s="19">
        <v>14000</v>
      </c>
      <c r="G20" s="24">
        <v>137.03</v>
      </c>
      <c r="H20" s="24">
        <v>1.1200000000000001</v>
      </c>
      <c r="I20" s="31"/>
      <c r="J20" s="31"/>
      <c r="K20" s="35"/>
    </row>
    <row r="21" spans="2:11" x14ac:dyDescent="0.35">
      <c r="B21" s="8" t="s">
        <v>217</v>
      </c>
      <c r="C21" s="57" t="s">
        <v>218</v>
      </c>
      <c r="D21" s="54" t="s">
        <v>219</v>
      </c>
      <c r="E21" s="6" t="s">
        <v>116</v>
      </c>
      <c r="F21" s="19">
        <v>7000</v>
      </c>
      <c r="G21" s="24">
        <v>134.19</v>
      </c>
      <c r="H21" s="24">
        <v>1.1000000000000001</v>
      </c>
      <c r="I21" s="31"/>
      <c r="J21" s="31"/>
      <c r="K21" s="35"/>
    </row>
    <row r="22" spans="2:11" x14ac:dyDescent="0.35">
      <c r="B22" s="8" t="s">
        <v>538</v>
      </c>
      <c r="C22" s="57" t="s">
        <v>539</v>
      </c>
      <c r="D22" s="54" t="s">
        <v>540</v>
      </c>
      <c r="E22" s="6" t="s">
        <v>541</v>
      </c>
      <c r="F22" s="19">
        <v>11000</v>
      </c>
      <c r="G22" s="24">
        <v>130.91</v>
      </c>
      <c r="H22" s="24">
        <v>1.07</v>
      </c>
      <c r="I22" s="31"/>
      <c r="J22" s="31"/>
      <c r="K22" s="35"/>
    </row>
    <row r="23" spans="2:11" x14ac:dyDescent="0.35">
      <c r="B23" s="8" t="s">
        <v>1071</v>
      </c>
      <c r="C23" s="57" t="s">
        <v>1072</v>
      </c>
      <c r="D23" s="54" t="s">
        <v>1073</v>
      </c>
      <c r="E23" s="6" t="s">
        <v>128</v>
      </c>
      <c r="F23" s="19">
        <v>59000</v>
      </c>
      <c r="G23" s="24">
        <v>128.91999999999999</v>
      </c>
      <c r="H23" s="24">
        <v>1.05</v>
      </c>
      <c r="I23" s="31"/>
      <c r="J23" s="31"/>
      <c r="K23" s="35"/>
    </row>
    <row r="24" spans="2:11" x14ac:dyDescent="0.35">
      <c r="B24" s="8" t="s">
        <v>484</v>
      </c>
      <c r="C24" s="57" t="s">
        <v>485</v>
      </c>
      <c r="D24" s="54" t="s">
        <v>486</v>
      </c>
      <c r="E24" s="6" t="s">
        <v>311</v>
      </c>
      <c r="F24" s="19">
        <v>13000</v>
      </c>
      <c r="G24" s="24">
        <v>106.94</v>
      </c>
      <c r="H24" s="24">
        <v>0.87</v>
      </c>
      <c r="I24" s="31"/>
      <c r="J24" s="31"/>
      <c r="K24" s="35"/>
    </row>
    <row r="25" spans="2:11" x14ac:dyDescent="0.35">
      <c r="B25" s="8" t="s">
        <v>334</v>
      </c>
      <c r="C25" s="57" t="s">
        <v>335</v>
      </c>
      <c r="D25" s="54" t="s">
        <v>336</v>
      </c>
      <c r="E25" s="6" t="s">
        <v>128</v>
      </c>
      <c r="F25" s="19">
        <v>9276</v>
      </c>
      <c r="G25" s="24">
        <v>77.989999999999995</v>
      </c>
      <c r="H25" s="24">
        <v>0.64</v>
      </c>
      <c r="I25" s="31"/>
      <c r="J25" s="31"/>
      <c r="K25" s="35"/>
    </row>
    <row r="26" spans="2:11" x14ac:dyDescent="0.35">
      <c r="B26" s="8" t="s">
        <v>344</v>
      </c>
      <c r="C26" s="57" t="s">
        <v>345</v>
      </c>
      <c r="D26" s="54" t="s">
        <v>346</v>
      </c>
      <c r="E26" s="6" t="s">
        <v>128</v>
      </c>
      <c r="F26" s="19">
        <v>11000</v>
      </c>
      <c r="G26" s="24">
        <v>73.7</v>
      </c>
      <c r="H26" s="24">
        <v>0.6</v>
      </c>
      <c r="I26" s="31"/>
      <c r="J26" s="31"/>
      <c r="K26" s="35"/>
    </row>
    <row r="27" spans="2:11" x14ac:dyDescent="0.35">
      <c r="B27" s="8" t="s">
        <v>365</v>
      </c>
      <c r="C27" s="57" t="s">
        <v>366</v>
      </c>
      <c r="D27" s="54" t="s">
        <v>367</v>
      </c>
      <c r="E27" s="6" t="s">
        <v>267</v>
      </c>
      <c r="F27" s="19">
        <v>103000</v>
      </c>
      <c r="G27" s="61">
        <v>0</v>
      </c>
      <c r="H27" s="24" t="s">
        <v>4820</v>
      </c>
      <c r="I27" s="31"/>
      <c r="J27" s="31"/>
      <c r="K27" s="35" t="s">
        <v>4850</v>
      </c>
    </row>
    <row r="28" spans="2:11" x14ac:dyDescent="0.35">
      <c r="C28" s="58" t="s">
        <v>174</v>
      </c>
      <c r="D28" s="54"/>
      <c r="E28" s="6"/>
      <c r="F28" s="19"/>
      <c r="G28" s="25">
        <v>2544.11</v>
      </c>
      <c r="H28" s="25">
        <v>20.76</v>
      </c>
      <c r="I28" s="31"/>
      <c r="J28" s="31"/>
      <c r="K28" s="35"/>
    </row>
    <row r="29" spans="2:11" x14ac:dyDescent="0.35">
      <c r="C29" s="57"/>
      <c r="D29" s="54"/>
      <c r="E29" s="6"/>
      <c r="F29" s="19"/>
      <c r="G29" s="24"/>
      <c r="H29" s="24"/>
      <c r="I29" s="31"/>
      <c r="J29" s="31"/>
      <c r="K29" s="35"/>
    </row>
    <row r="30" spans="2:11" x14ac:dyDescent="0.35">
      <c r="C30" s="58" t="s">
        <v>3</v>
      </c>
      <c r="D30" s="54"/>
      <c r="E30" s="6"/>
      <c r="F30" s="19"/>
      <c r="G30" s="24" t="s">
        <v>2</v>
      </c>
      <c r="H30" s="24" t="s">
        <v>2</v>
      </c>
      <c r="I30" s="31"/>
      <c r="J30" s="31"/>
      <c r="K30" s="35"/>
    </row>
    <row r="31" spans="2:11" x14ac:dyDescent="0.35">
      <c r="C31" s="57"/>
      <c r="D31" s="54"/>
      <c r="E31" s="6"/>
      <c r="F31" s="19"/>
      <c r="G31" s="24"/>
      <c r="H31" s="24"/>
      <c r="I31" s="31"/>
      <c r="J31" s="31"/>
      <c r="K31" s="35"/>
    </row>
    <row r="32" spans="2:11" x14ac:dyDescent="0.35">
      <c r="C32" s="58" t="s">
        <v>4</v>
      </c>
      <c r="D32" s="54"/>
      <c r="E32" s="6"/>
      <c r="F32" s="19"/>
      <c r="G32" s="24" t="s">
        <v>2</v>
      </c>
      <c r="H32" s="24" t="s">
        <v>2</v>
      </c>
      <c r="I32" s="31"/>
      <c r="J32" s="31"/>
      <c r="K32" s="35"/>
    </row>
    <row r="33" spans="1:11" x14ac:dyDescent="0.35">
      <c r="C33" s="57"/>
      <c r="D33" s="54"/>
      <c r="E33" s="6"/>
      <c r="F33" s="19"/>
      <c r="G33" s="24"/>
      <c r="H33" s="24"/>
      <c r="I33" s="31"/>
      <c r="J33" s="31"/>
      <c r="K33" s="35"/>
    </row>
    <row r="34" spans="1:11" x14ac:dyDescent="0.35">
      <c r="A34" s="10"/>
      <c r="B34" s="28"/>
      <c r="C34" s="58" t="s">
        <v>5</v>
      </c>
      <c r="D34" s="54"/>
      <c r="E34" s="6"/>
      <c r="F34" s="19"/>
      <c r="G34" s="24"/>
      <c r="H34" s="24"/>
      <c r="I34" s="31"/>
      <c r="J34" s="31"/>
      <c r="K34" s="35"/>
    </row>
    <row r="35" spans="1:11" x14ac:dyDescent="0.35">
      <c r="C35" s="59" t="s">
        <v>6</v>
      </c>
      <c r="D35" s="54"/>
      <c r="E35" s="6"/>
      <c r="F35" s="19"/>
      <c r="G35" s="24"/>
      <c r="H35" s="24"/>
      <c r="I35" s="31"/>
      <c r="J35" s="31"/>
      <c r="K35" s="35"/>
    </row>
    <row r="36" spans="1:11" x14ac:dyDescent="0.35">
      <c r="B36" s="8" t="s">
        <v>1074</v>
      </c>
      <c r="C36" s="57" t="s">
        <v>1075</v>
      </c>
      <c r="D36" s="54" t="s">
        <v>1076</v>
      </c>
      <c r="E36" s="6" t="s">
        <v>607</v>
      </c>
      <c r="F36" s="19">
        <v>500</v>
      </c>
      <c r="G36" s="24">
        <v>510.53</v>
      </c>
      <c r="H36" s="24">
        <v>4.17</v>
      </c>
      <c r="I36" s="31">
        <v>7.8971999999999998</v>
      </c>
      <c r="J36" s="31"/>
      <c r="K36" s="35" t="s">
        <v>586</v>
      </c>
    </row>
    <row r="37" spans="1:11" x14ac:dyDescent="0.35">
      <c r="B37" s="8" t="s">
        <v>1077</v>
      </c>
      <c r="C37" s="57" t="s">
        <v>1078</v>
      </c>
      <c r="D37" s="54" t="s">
        <v>1079</v>
      </c>
      <c r="E37" s="6" t="s">
        <v>607</v>
      </c>
      <c r="F37" s="19">
        <v>500</v>
      </c>
      <c r="G37" s="24">
        <v>501.28</v>
      </c>
      <c r="H37" s="24">
        <v>4.09</v>
      </c>
      <c r="I37" s="31">
        <v>7.82</v>
      </c>
      <c r="J37" s="31"/>
      <c r="K37" s="35" t="s">
        <v>586</v>
      </c>
    </row>
    <row r="38" spans="1:11" x14ac:dyDescent="0.35">
      <c r="B38" s="8" t="s">
        <v>1080</v>
      </c>
      <c r="C38" s="57" t="s">
        <v>396</v>
      </c>
      <c r="D38" s="54" t="s">
        <v>1081</v>
      </c>
      <c r="E38" s="6" t="s">
        <v>607</v>
      </c>
      <c r="F38" s="19">
        <v>500</v>
      </c>
      <c r="G38" s="24">
        <v>499.91</v>
      </c>
      <c r="H38" s="24">
        <v>4.08</v>
      </c>
      <c r="I38" s="31">
        <v>7.87</v>
      </c>
      <c r="J38" s="31"/>
      <c r="K38" s="35" t="s">
        <v>586</v>
      </c>
    </row>
    <row r="39" spans="1:11" x14ac:dyDescent="0.35">
      <c r="B39" s="8" t="s">
        <v>1082</v>
      </c>
      <c r="C39" s="57" t="s">
        <v>218</v>
      </c>
      <c r="D39" s="54" t="s">
        <v>1083</v>
      </c>
      <c r="E39" s="6" t="s">
        <v>590</v>
      </c>
      <c r="F39" s="19">
        <v>300</v>
      </c>
      <c r="G39" s="24">
        <v>300.49</v>
      </c>
      <c r="H39" s="24">
        <v>2.4500000000000002</v>
      </c>
      <c r="I39" s="31">
        <v>8.7949999999999999</v>
      </c>
      <c r="J39" s="31"/>
      <c r="K39" s="35" t="s">
        <v>586</v>
      </c>
    </row>
    <row r="40" spans="1:11" x14ac:dyDescent="0.35">
      <c r="B40" s="8" t="s">
        <v>686</v>
      </c>
      <c r="C40" s="57" t="s">
        <v>669</v>
      </c>
      <c r="D40" s="54" t="s">
        <v>687</v>
      </c>
      <c r="E40" s="6" t="s">
        <v>671</v>
      </c>
      <c r="F40" s="19">
        <v>300</v>
      </c>
      <c r="G40" s="24">
        <v>300.29000000000002</v>
      </c>
      <c r="H40" s="24">
        <v>2.4500000000000002</v>
      </c>
      <c r="I40" s="31">
        <v>8.8949999999999996</v>
      </c>
      <c r="J40" s="31"/>
      <c r="K40" s="35" t="s">
        <v>586</v>
      </c>
    </row>
    <row r="41" spans="1:11" x14ac:dyDescent="0.35">
      <c r="B41" s="8" t="s">
        <v>625</v>
      </c>
      <c r="C41" s="57" t="s">
        <v>573</v>
      </c>
      <c r="D41" s="54" t="s">
        <v>626</v>
      </c>
      <c r="E41" s="6" t="s">
        <v>627</v>
      </c>
      <c r="F41" s="19">
        <v>300</v>
      </c>
      <c r="G41" s="24">
        <v>299.10000000000002</v>
      </c>
      <c r="H41" s="24">
        <v>2.44</v>
      </c>
      <c r="I41" s="31">
        <v>7.9249999999999998</v>
      </c>
      <c r="J41" s="31"/>
      <c r="K41" s="35" t="s">
        <v>586</v>
      </c>
    </row>
    <row r="42" spans="1:11" x14ac:dyDescent="0.35">
      <c r="B42" s="8" t="s">
        <v>1084</v>
      </c>
      <c r="C42" s="57" t="s">
        <v>1085</v>
      </c>
      <c r="D42" s="54" t="s">
        <v>1086</v>
      </c>
      <c r="E42" s="6" t="s">
        <v>607</v>
      </c>
      <c r="F42" s="19">
        <v>30</v>
      </c>
      <c r="G42" s="24">
        <v>295.27999999999997</v>
      </c>
      <c r="H42" s="24">
        <v>2.41</v>
      </c>
      <c r="I42" s="31">
        <v>6.5683999999999996</v>
      </c>
      <c r="J42" s="31">
        <v>8.2369967511000013</v>
      </c>
      <c r="K42" s="35" t="s">
        <v>586</v>
      </c>
    </row>
    <row r="43" spans="1:11" x14ac:dyDescent="0.35">
      <c r="B43" s="8" t="s">
        <v>653</v>
      </c>
      <c r="C43" s="57" t="s">
        <v>651</v>
      </c>
      <c r="D43" s="54" t="s">
        <v>654</v>
      </c>
      <c r="E43" s="6" t="s">
        <v>655</v>
      </c>
      <c r="F43" s="19">
        <v>20</v>
      </c>
      <c r="G43" s="24">
        <v>200.09</v>
      </c>
      <c r="H43" s="24">
        <v>1.63</v>
      </c>
      <c r="I43" s="31">
        <v>9.5113000000000003</v>
      </c>
      <c r="J43" s="31">
        <v>8.1888077518499998</v>
      </c>
      <c r="K43" s="35" t="s">
        <v>586</v>
      </c>
    </row>
    <row r="44" spans="1:11" x14ac:dyDescent="0.35">
      <c r="B44" s="8" t="s">
        <v>1087</v>
      </c>
      <c r="C44" s="57" t="s">
        <v>1088</v>
      </c>
      <c r="D44" s="54" t="s">
        <v>1089</v>
      </c>
      <c r="E44" s="6" t="s">
        <v>1090</v>
      </c>
      <c r="F44" s="19">
        <v>20</v>
      </c>
      <c r="G44" s="24">
        <v>194</v>
      </c>
      <c r="H44" s="24">
        <v>1.58</v>
      </c>
      <c r="I44" s="31">
        <v>8.4598999999999993</v>
      </c>
      <c r="J44" s="31"/>
      <c r="K44" s="35" t="s">
        <v>586</v>
      </c>
    </row>
    <row r="45" spans="1:11" x14ac:dyDescent="0.35">
      <c r="B45" s="8" t="s">
        <v>1091</v>
      </c>
      <c r="C45" s="57" t="s">
        <v>110</v>
      </c>
      <c r="D45" s="54" t="s">
        <v>1092</v>
      </c>
      <c r="E45" s="6" t="s">
        <v>607</v>
      </c>
      <c r="F45" s="19">
        <v>7</v>
      </c>
      <c r="G45" s="24">
        <v>70.400000000000006</v>
      </c>
      <c r="H45" s="24">
        <v>0.56999999999999995</v>
      </c>
      <c r="I45" s="31">
        <v>7.4878</v>
      </c>
      <c r="J45" s="31"/>
      <c r="K45" s="35" t="s">
        <v>586</v>
      </c>
    </row>
    <row r="46" spans="1:11" x14ac:dyDescent="0.35">
      <c r="B46" s="8" t="s">
        <v>1093</v>
      </c>
      <c r="C46" s="57" t="s">
        <v>110</v>
      </c>
      <c r="D46" s="54" t="s">
        <v>1094</v>
      </c>
      <c r="E46" s="6" t="s">
        <v>607</v>
      </c>
      <c r="F46" s="19">
        <v>2</v>
      </c>
      <c r="G46" s="24">
        <v>19.989999999999998</v>
      </c>
      <c r="H46" s="24">
        <v>0.16</v>
      </c>
      <c r="I46" s="31">
        <v>7.3</v>
      </c>
      <c r="J46" s="31"/>
      <c r="K46" s="35" t="s">
        <v>586</v>
      </c>
    </row>
    <row r="47" spans="1:11" x14ac:dyDescent="0.35">
      <c r="B47" s="8" t="s">
        <v>1095</v>
      </c>
      <c r="C47" s="57" t="s">
        <v>110</v>
      </c>
      <c r="D47" s="54" t="s">
        <v>1096</v>
      </c>
      <c r="E47" s="6" t="s">
        <v>607</v>
      </c>
      <c r="F47" s="19">
        <v>1</v>
      </c>
      <c r="G47" s="24">
        <v>10.029999999999999</v>
      </c>
      <c r="H47" s="24">
        <v>0.08</v>
      </c>
      <c r="I47" s="31">
        <v>7.4149000000000003</v>
      </c>
      <c r="J47" s="31"/>
      <c r="K47" s="35" t="s">
        <v>586</v>
      </c>
    </row>
    <row r="48" spans="1:11" x14ac:dyDescent="0.35">
      <c r="B48" s="8" t="s">
        <v>1097</v>
      </c>
      <c r="C48" s="57" t="s">
        <v>110</v>
      </c>
      <c r="D48" s="54" t="s">
        <v>1098</v>
      </c>
      <c r="E48" s="6" t="s">
        <v>607</v>
      </c>
      <c r="F48" s="19">
        <v>1</v>
      </c>
      <c r="G48" s="24">
        <v>9.9700000000000006</v>
      </c>
      <c r="H48" s="24">
        <v>0.08</v>
      </c>
      <c r="I48" s="31">
        <v>7.3</v>
      </c>
      <c r="J48" s="31"/>
      <c r="K48" s="35" t="s">
        <v>586</v>
      </c>
    </row>
    <row r="49" spans="2:11" x14ac:dyDescent="0.35">
      <c r="C49" s="58" t="s">
        <v>174</v>
      </c>
      <c r="D49" s="54"/>
      <c r="E49" s="6"/>
      <c r="F49" s="19"/>
      <c r="G49" s="25">
        <v>3211.36</v>
      </c>
      <c r="H49" s="25">
        <v>26.19</v>
      </c>
      <c r="I49" s="31"/>
      <c r="J49" s="31"/>
      <c r="K49" s="35"/>
    </row>
    <row r="50" spans="2:11" x14ac:dyDescent="0.35">
      <c r="C50" s="57"/>
      <c r="D50" s="54"/>
      <c r="E50" s="6"/>
      <c r="F50" s="19"/>
      <c r="G50" s="24"/>
      <c r="H50" s="24"/>
      <c r="I50" s="31"/>
      <c r="J50" s="31"/>
      <c r="K50" s="35"/>
    </row>
    <row r="51" spans="2:11" x14ac:dyDescent="0.35">
      <c r="C51" s="58" t="s">
        <v>7</v>
      </c>
      <c r="D51" s="54"/>
      <c r="E51" s="6"/>
      <c r="F51" s="19"/>
      <c r="G51" s="24" t="s">
        <v>2</v>
      </c>
      <c r="H51" s="24" t="s">
        <v>2</v>
      </c>
      <c r="I51" s="31"/>
      <c r="J51" s="31"/>
      <c r="K51" s="35"/>
    </row>
    <row r="52" spans="2:11" x14ac:dyDescent="0.35">
      <c r="C52" s="57"/>
      <c r="D52" s="54"/>
      <c r="E52" s="6"/>
      <c r="F52" s="19"/>
      <c r="G52" s="24"/>
      <c r="H52" s="24"/>
      <c r="I52" s="31"/>
      <c r="J52" s="31"/>
      <c r="K52" s="35"/>
    </row>
    <row r="53" spans="2:11" x14ac:dyDescent="0.35">
      <c r="C53" s="58" t="s">
        <v>8</v>
      </c>
      <c r="D53" s="54"/>
      <c r="E53" s="6"/>
      <c r="F53" s="19"/>
      <c r="G53" s="24" t="s">
        <v>2</v>
      </c>
      <c r="H53" s="24" t="s">
        <v>2</v>
      </c>
      <c r="I53" s="31"/>
      <c r="J53" s="31"/>
      <c r="K53" s="35"/>
    </row>
    <row r="54" spans="2:11" x14ac:dyDescent="0.35">
      <c r="C54" s="57"/>
      <c r="D54" s="54"/>
      <c r="E54" s="6"/>
      <c r="F54" s="19"/>
      <c r="G54" s="24"/>
      <c r="H54" s="24"/>
      <c r="I54" s="31"/>
      <c r="J54" s="31"/>
      <c r="K54" s="35"/>
    </row>
    <row r="55" spans="2:11" x14ac:dyDescent="0.35">
      <c r="C55" s="59" t="s">
        <v>9</v>
      </c>
      <c r="D55" s="54"/>
      <c r="E55" s="6"/>
      <c r="F55" s="19"/>
      <c r="G55" s="24"/>
      <c r="H55" s="24"/>
      <c r="I55" s="31"/>
      <c r="J55" s="31"/>
      <c r="K55" s="35"/>
    </row>
    <row r="56" spans="2:11" x14ac:dyDescent="0.35">
      <c r="B56" s="8" t="s">
        <v>711</v>
      </c>
      <c r="C56" s="57" t="s">
        <v>712</v>
      </c>
      <c r="D56" s="54" t="s">
        <v>713</v>
      </c>
      <c r="E56" s="6" t="s">
        <v>698</v>
      </c>
      <c r="F56" s="19">
        <v>1000000</v>
      </c>
      <c r="G56" s="24">
        <v>1023.52</v>
      </c>
      <c r="H56" s="24">
        <v>8.35</v>
      </c>
      <c r="I56" s="31">
        <v>6.9312069999999997</v>
      </c>
      <c r="J56" s="31"/>
      <c r="K56" s="35"/>
    </row>
    <row r="57" spans="2:11" x14ac:dyDescent="0.35">
      <c r="B57" s="8" t="s">
        <v>699</v>
      </c>
      <c r="C57" s="57" t="s">
        <v>700</v>
      </c>
      <c r="D57" s="54" t="s">
        <v>701</v>
      </c>
      <c r="E57" s="6" t="s">
        <v>698</v>
      </c>
      <c r="F57" s="19">
        <v>1000000</v>
      </c>
      <c r="G57" s="24">
        <v>1021.75</v>
      </c>
      <c r="H57" s="24">
        <v>8.34</v>
      </c>
      <c r="I57" s="31">
        <v>6.8953173000000003</v>
      </c>
      <c r="J57" s="31"/>
      <c r="K57" s="35"/>
    </row>
    <row r="58" spans="2:11" x14ac:dyDescent="0.35">
      <c r="B58" s="8" t="s">
        <v>702</v>
      </c>
      <c r="C58" s="57" t="s">
        <v>703</v>
      </c>
      <c r="D58" s="54" t="s">
        <v>704</v>
      </c>
      <c r="E58" s="6" t="s">
        <v>698</v>
      </c>
      <c r="F58" s="19">
        <v>500000</v>
      </c>
      <c r="G58" s="24">
        <v>520.16999999999996</v>
      </c>
      <c r="H58" s="24">
        <v>4.25</v>
      </c>
      <c r="I58" s="31">
        <v>7.1592228000000002</v>
      </c>
      <c r="J58" s="31"/>
      <c r="K58" s="35"/>
    </row>
    <row r="59" spans="2:11" x14ac:dyDescent="0.35">
      <c r="B59" s="8" t="s">
        <v>695</v>
      </c>
      <c r="C59" s="57" t="s">
        <v>696</v>
      </c>
      <c r="D59" s="54" t="s">
        <v>697</v>
      </c>
      <c r="E59" s="6" t="s">
        <v>698</v>
      </c>
      <c r="F59" s="19">
        <v>500000</v>
      </c>
      <c r="G59" s="24">
        <v>517.89</v>
      </c>
      <c r="H59" s="24">
        <v>4.2300000000000004</v>
      </c>
      <c r="I59" s="31">
        <v>7.1307900999999996</v>
      </c>
      <c r="J59" s="31"/>
      <c r="K59" s="35"/>
    </row>
    <row r="60" spans="2:11" x14ac:dyDescent="0.35">
      <c r="C60" s="58" t="s">
        <v>174</v>
      </c>
      <c r="D60" s="54"/>
      <c r="E60" s="6"/>
      <c r="F60" s="19"/>
      <c r="G60" s="25">
        <v>3083.33</v>
      </c>
      <c r="H60" s="25">
        <v>25.17</v>
      </c>
      <c r="I60" s="31"/>
      <c r="J60" s="31"/>
      <c r="K60" s="35"/>
    </row>
    <row r="61" spans="2:11" x14ac:dyDescent="0.35">
      <c r="C61" s="57"/>
      <c r="D61" s="54"/>
      <c r="E61" s="6"/>
      <c r="F61" s="19"/>
      <c r="G61" s="24"/>
      <c r="H61" s="24"/>
      <c r="I61" s="31"/>
      <c r="J61" s="31"/>
      <c r="K61" s="35"/>
    </row>
    <row r="62" spans="2:11" x14ac:dyDescent="0.35">
      <c r="C62" s="59" t="s">
        <v>10</v>
      </c>
      <c r="D62" s="54"/>
      <c r="E62" s="6"/>
      <c r="F62" s="19"/>
      <c r="G62" s="24"/>
      <c r="H62" s="24"/>
      <c r="I62" s="31"/>
      <c r="J62" s="31"/>
      <c r="K62" s="35"/>
    </row>
    <row r="63" spans="2:11" x14ac:dyDescent="0.35">
      <c r="B63" s="8" t="s">
        <v>1099</v>
      </c>
      <c r="C63" s="57" t="s">
        <v>1100</v>
      </c>
      <c r="D63" s="54" t="s">
        <v>1101</v>
      </c>
      <c r="E63" s="6" t="s">
        <v>698</v>
      </c>
      <c r="F63" s="19">
        <v>1500000</v>
      </c>
      <c r="G63" s="24">
        <v>1523.46</v>
      </c>
      <c r="H63" s="24">
        <v>12.43</v>
      </c>
      <c r="I63" s="31">
        <v>7.3020019999999999</v>
      </c>
      <c r="J63" s="31"/>
      <c r="K63" s="35"/>
    </row>
    <row r="64" spans="2:11" x14ac:dyDescent="0.35">
      <c r="B64" s="8" t="s">
        <v>1102</v>
      </c>
      <c r="C64" s="57" t="s">
        <v>1103</v>
      </c>
      <c r="D64" s="54" t="s">
        <v>1104</v>
      </c>
      <c r="E64" s="6" t="s">
        <v>698</v>
      </c>
      <c r="F64" s="19">
        <v>500000</v>
      </c>
      <c r="G64" s="24">
        <v>514.30999999999995</v>
      </c>
      <c r="H64" s="24">
        <v>4.2</v>
      </c>
      <c r="I64" s="31">
        <v>7.3063099999999999</v>
      </c>
      <c r="J64" s="31"/>
      <c r="K64" s="35"/>
    </row>
    <row r="65" spans="1:11" x14ac:dyDescent="0.35">
      <c r="C65" s="58" t="s">
        <v>174</v>
      </c>
      <c r="D65" s="54"/>
      <c r="E65" s="6"/>
      <c r="F65" s="19"/>
      <c r="G65" s="25">
        <v>2037.77</v>
      </c>
      <c r="H65" s="25">
        <v>16.63</v>
      </c>
      <c r="I65" s="31"/>
      <c r="J65" s="31"/>
      <c r="K65" s="35"/>
    </row>
    <row r="66" spans="1:11" x14ac:dyDescent="0.35">
      <c r="C66" s="57"/>
      <c r="D66" s="54"/>
      <c r="E66" s="6"/>
      <c r="F66" s="19"/>
      <c r="G66" s="24"/>
      <c r="H66" s="24"/>
      <c r="I66" s="31"/>
      <c r="J66" s="31"/>
      <c r="K66" s="35"/>
    </row>
    <row r="67" spans="1:11" x14ac:dyDescent="0.35">
      <c r="A67" s="10"/>
      <c r="B67" s="28"/>
      <c r="C67" s="58" t="s">
        <v>11</v>
      </c>
      <c r="D67" s="54"/>
      <c r="E67" s="6"/>
      <c r="F67" s="19"/>
      <c r="G67" s="24"/>
      <c r="H67" s="24"/>
      <c r="I67" s="31"/>
      <c r="J67" s="31"/>
      <c r="K67" s="35"/>
    </row>
    <row r="68" spans="1:11" x14ac:dyDescent="0.35">
      <c r="A68" s="28"/>
      <c r="B68" s="28"/>
      <c r="C68" s="58" t="s">
        <v>13</v>
      </c>
      <c r="D68" s="54"/>
      <c r="E68" s="6"/>
      <c r="F68" s="19"/>
      <c r="G68" s="24" t="s">
        <v>2</v>
      </c>
      <c r="H68" s="24" t="s">
        <v>2</v>
      </c>
      <c r="I68" s="31"/>
      <c r="J68" s="31"/>
      <c r="K68" s="35"/>
    </row>
    <row r="69" spans="1:11" x14ac:dyDescent="0.35">
      <c r="A69" s="28"/>
      <c r="B69" s="28"/>
      <c r="C69" s="58"/>
      <c r="D69" s="54"/>
      <c r="E69" s="6"/>
      <c r="F69" s="19"/>
      <c r="G69" s="24"/>
      <c r="H69" s="24"/>
      <c r="I69" s="31"/>
      <c r="J69" s="31"/>
      <c r="K69" s="35"/>
    </row>
    <row r="70" spans="1:11" x14ac:dyDescent="0.35">
      <c r="A70" s="28"/>
      <c r="B70" s="28"/>
      <c r="C70" s="58" t="s">
        <v>14</v>
      </c>
      <c r="D70" s="54"/>
      <c r="E70" s="6"/>
      <c r="F70" s="19"/>
      <c r="G70" s="24" t="s">
        <v>2</v>
      </c>
      <c r="H70" s="24" t="s">
        <v>2</v>
      </c>
      <c r="I70" s="31"/>
      <c r="J70" s="31"/>
      <c r="K70" s="35"/>
    </row>
    <row r="71" spans="1:11" x14ac:dyDescent="0.35">
      <c r="A71" s="28"/>
      <c r="B71" s="28"/>
      <c r="C71" s="58"/>
      <c r="D71" s="54"/>
      <c r="E71" s="6"/>
      <c r="F71" s="19"/>
      <c r="G71" s="24"/>
      <c r="H71" s="24"/>
      <c r="I71" s="31"/>
      <c r="J71" s="31"/>
      <c r="K71" s="35"/>
    </row>
    <row r="72" spans="1:11" x14ac:dyDescent="0.35">
      <c r="A72" s="28"/>
      <c r="B72" s="28"/>
      <c r="C72" s="58" t="s">
        <v>15</v>
      </c>
      <c r="D72" s="54"/>
      <c r="E72" s="6"/>
      <c r="F72" s="19"/>
      <c r="G72" s="24" t="s">
        <v>2</v>
      </c>
      <c r="H72" s="24" t="s">
        <v>2</v>
      </c>
      <c r="I72" s="31"/>
      <c r="J72" s="31"/>
      <c r="K72" s="35"/>
    </row>
    <row r="73" spans="1:11" x14ac:dyDescent="0.35">
      <c r="A73" s="28"/>
      <c r="B73" s="28"/>
      <c r="C73" s="58"/>
      <c r="D73" s="54"/>
      <c r="E73" s="6"/>
      <c r="F73" s="19"/>
      <c r="G73" s="24"/>
      <c r="H73" s="24"/>
      <c r="I73" s="31"/>
      <c r="J73" s="31"/>
      <c r="K73" s="35"/>
    </row>
    <row r="74" spans="1:11" x14ac:dyDescent="0.35">
      <c r="A74" s="28"/>
      <c r="B74" s="28"/>
      <c r="C74" s="58" t="s">
        <v>16</v>
      </c>
      <c r="D74" s="54"/>
      <c r="E74" s="6"/>
      <c r="F74" s="19"/>
      <c r="G74" s="24" t="s">
        <v>2</v>
      </c>
      <c r="H74" s="24" t="s">
        <v>2</v>
      </c>
      <c r="I74" s="31"/>
      <c r="J74" s="31"/>
      <c r="K74" s="35"/>
    </row>
    <row r="75" spans="1:11" x14ac:dyDescent="0.35">
      <c r="A75" s="28"/>
      <c r="B75" s="28"/>
      <c r="C75" s="58"/>
      <c r="D75" s="54"/>
      <c r="E75" s="6"/>
      <c r="F75" s="19"/>
      <c r="G75" s="24"/>
      <c r="H75" s="24"/>
      <c r="I75" s="31"/>
      <c r="J75" s="31"/>
      <c r="K75" s="35"/>
    </row>
    <row r="76" spans="1:11" x14ac:dyDescent="0.35">
      <c r="C76" s="59" t="s">
        <v>17</v>
      </c>
      <c r="D76" s="54"/>
      <c r="E76" s="6"/>
      <c r="F76" s="19"/>
      <c r="G76" s="24"/>
      <c r="H76" s="24"/>
      <c r="I76" s="31"/>
      <c r="J76" s="31"/>
      <c r="K76" s="35"/>
    </row>
    <row r="77" spans="1:11" x14ac:dyDescent="0.35">
      <c r="B77" s="8" t="s">
        <v>1105</v>
      </c>
      <c r="C77" s="57" t="s">
        <v>1106</v>
      </c>
      <c r="D77" s="54" t="s">
        <v>1107</v>
      </c>
      <c r="E77" s="6" t="s">
        <v>698</v>
      </c>
      <c r="F77" s="19">
        <v>375000</v>
      </c>
      <c r="G77" s="24">
        <v>327.3</v>
      </c>
      <c r="H77" s="24">
        <v>2.67</v>
      </c>
      <c r="I77" s="31">
        <v>6.8915128000000001</v>
      </c>
      <c r="J77" s="31"/>
      <c r="K77" s="35"/>
    </row>
    <row r="78" spans="1:11" x14ac:dyDescent="0.35">
      <c r="C78" s="58" t="s">
        <v>174</v>
      </c>
      <c r="D78" s="54"/>
      <c r="E78" s="6"/>
      <c r="F78" s="19"/>
      <c r="G78" s="25">
        <v>327.3</v>
      </c>
      <c r="H78" s="25">
        <v>2.67</v>
      </c>
      <c r="I78" s="31"/>
      <c r="J78" s="31"/>
      <c r="K78" s="35"/>
    </row>
    <row r="79" spans="1:11" x14ac:dyDescent="0.35">
      <c r="C79" s="57"/>
      <c r="D79" s="54"/>
      <c r="E79" s="6"/>
      <c r="F79" s="19"/>
      <c r="G79" s="24"/>
      <c r="H79" s="24"/>
      <c r="I79" s="31"/>
      <c r="J79" s="31"/>
      <c r="K79" s="35"/>
    </row>
    <row r="80" spans="1:11" x14ac:dyDescent="0.35">
      <c r="A80" s="10"/>
      <c r="B80" s="28"/>
      <c r="C80" s="58" t="s">
        <v>18</v>
      </c>
      <c r="D80" s="54"/>
      <c r="E80" s="6"/>
      <c r="F80" s="19"/>
      <c r="G80" s="24"/>
      <c r="H80" s="24"/>
      <c r="I80" s="31"/>
      <c r="J80" s="31"/>
      <c r="K80" s="35"/>
    </row>
    <row r="81" spans="1:54" x14ac:dyDescent="0.35">
      <c r="A81" s="28"/>
      <c r="B81" s="28"/>
      <c r="C81" s="58" t="s">
        <v>19</v>
      </c>
      <c r="D81" s="54"/>
      <c r="E81" s="6"/>
      <c r="F81" s="19"/>
      <c r="G81" s="24" t="s">
        <v>2</v>
      </c>
      <c r="H81" s="24" t="s">
        <v>2</v>
      </c>
      <c r="I81" s="31"/>
      <c r="J81" s="31"/>
      <c r="K81" s="35"/>
    </row>
    <row r="82" spans="1:54" x14ac:dyDescent="0.35">
      <c r="A82" s="28"/>
      <c r="B82" s="28"/>
      <c r="C82" s="58"/>
      <c r="D82" s="54"/>
      <c r="E82" s="6"/>
      <c r="F82" s="19"/>
      <c r="G82" s="24"/>
      <c r="H82" s="24"/>
      <c r="I82" s="31"/>
      <c r="J82" s="31"/>
      <c r="K82" s="35"/>
    </row>
    <row r="83" spans="1:54" x14ac:dyDescent="0.35">
      <c r="A83" s="28"/>
      <c r="B83" s="28"/>
      <c r="C83" s="58" t="s">
        <v>20</v>
      </c>
      <c r="D83" s="54"/>
      <c r="E83" s="6"/>
      <c r="F83" s="19"/>
      <c r="G83" s="24" t="s">
        <v>2</v>
      </c>
      <c r="H83" s="24" t="s">
        <v>2</v>
      </c>
      <c r="I83" s="31"/>
      <c r="J83" s="31"/>
      <c r="K83" s="35"/>
    </row>
    <row r="84" spans="1:54" x14ac:dyDescent="0.35">
      <c r="A84" s="28"/>
      <c r="B84" s="28"/>
      <c r="C84" s="58"/>
      <c r="D84" s="54"/>
      <c r="E84" s="6"/>
      <c r="F84" s="19"/>
      <c r="G84" s="24"/>
      <c r="H84" s="24"/>
      <c r="I84" s="31"/>
      <c r="J84" s="31"/>
      <c r="K84" s="35"/>
    </row>
    <row r="85" spans="1:54" x14ac:dyDescent="0.35">
      <c r="A85" s="28"/>
      <c r="B85" s="28"/>
      <c r="C85" s="58" t="s">
        <v>21</v>
      </c>
      <c r="D85" s="54"/>
      <c r="E85" s="6"/>
      <c r="F85" s="19"/>
      <c r="G85" s="24" t="s">
        <v>2</v>
      </c>
      <c r="H85" s="24" t="s">
        <v>2</v>
      </c>
      <c r="I85" s="31"/>
      <c r="J85" s="31"/>
      <c r="K85" s="35"/>
    </row>
    <row r="86" spans="1:54" x14ac:dyDescent="0.35">
      <c r="A86" s="28"/>
      <c r="B86" s="28"/>
      <c r="C86" s="58"/>
      <c r="D86" s="54"/>
      <c r="E86" s="6"/>
      <c r="F86" s="19"/>
      <c r="G86" s="24"/>
      <c r="H86" s="24"/>
      <c r="I86" s="31"/>
      <c r="J86" s="31"/>
      <c r="K86" s="35"/>
    </row>
    <row r="87" spans="1:54" x14ac:dyDescent="0.35">
      <c r="A87" s="28"/>
      <c r="B87" s="28"/>
      <c r="C87" s="58" t="s">
        <v>22</v>
      </c>
      <c r="D87" s="54"/>
      <c r="E87" s="6"/>
      <c r="F87" s="19"/>
      <c r="G87" s="24" t="s">
        <v>2</v>
      </c>
      <c r="H87" s="24" t="s">
        <v>2</v>
      </c>
      <c r="I87" s="31"/>
      <c r="J87" s="31"/>
      <c r="K87" s="35"/>
    </row>
    <row r="88" spans="1:54" x14ac:dyDescent="0.35">
      <c r="A88" s="28"/>
      <c r="B88" s="28"/>
      <c r="C88" s="58"/>
      <c r="D88" s="54"/>
      <c r="E88" s="6"/>
      <c r="F88" s="19"/>
      <c r="G88" s="24"/>
      <c r="H88" s="24"/>
      <c r="I88" s="31"/>
      <c r="J88" s="31"/>
      <c r="K88" s="35"/>
    </row>
    <row r="89" spans="1:54" x14ac:dyDescent="0.35">
      <c r="A89" s="28"/>
      <c r="B89" s="28"/>
      <c r="C89" s="58" t="s">
        <v>23</v>
      </c>
      <c r="D89" s="54"/>
      <c r="E89" s="6"/>
      <c r="F89" s="19"/>
      <c r="G89" s="24" t="s">
        <v>2</v>
      </c>
      <c r="H89" s="24" t="s">
        <v>2</v>
      </c>
      <c r="I89" s="31"/>
      <c r="J89" s="31"/>
      <c r="K89" s="35"/>
    </row>
    <row r="90" spans="1:54" x14ac:dyDescent="0.35">
      <c r="A90" s="28"/>
      <c r="B90" s="28"/>
      <c r="C90" s="58"/>
      <c r="D90" s="54"/>
      <c r="E90" s="6"/>
      <c r="F90" s="19"/>
      <c r="G90" s="24"/>
      <c r="H90" s="24"/>
      <c r="I90" s="31"/>
      <c r="J90" s="31"/>
      <c r="K90" s="35"/>
    </row>
    <row r="91" spans="1:54" x14ac:dyDescent="0.35">
      <c r="C91" s="59" t="s">
        <v>24</v>
      </c>
      <c r="D91" s="54"/>
      <c r="E91" s="6"/>
      <c r="F91" s="19"/>
      <c r="G91" s="24"/>
      <c r="H91" s="24"/>
      <c r="I91" s="31"/>
      <c r="J91" s="31"/>
      <c r="K91" s="35"/>
    </row>
    <row r="92" spans="1:54" x14ac:dyDescent="0.35">
      <c r="B92" s="8" t="s">
        <v>185</v>
      </c>
      <c r="C92" s="57" t="s">
        <v>186</v>
      </c>
      <c r="D92" s="54"/>
      <c r="E92" s="6"/>
      <c r="F92" s="19"/>
      <c r="G92" s="24">
        <v>907.88</v>
      </c>
      <c r="H92" s="24">
        <v>7.41</v>
      </c>
      <c r="I92" s="31"/>
      <c r="J92" s="31"/>
      <c r="K92" s="35"/>
    </row>
    <row r="93" spans="1:54" x14ac:dyDescent="0.35">
      <c r="C93" s="58" t="s">
        <v>174</v>
      </c>
      <c r="D93" s="54"/>
      <c r="E93" s="6"/>
      <c r="F93" s="19"/>
      <c r="G93" s="25">
        <v>907.88</v>
      </c>
      <c r="H93" s="25">
        <v>7.41</v>
      </c>
      <c r="I93" s="31"/>
      <c r="J93" s="31"/>
      <c r="K93" s="35"/>
    </row>
    <row r="94" spans="1:54" x14ac:dyDescent="0.35">
      <c r="C94" s="57"/>
      <c r="D94" s="54"/>
      <c r="E94" s="6"/>
      <c r="F94" s="19"/>
      <c r="G94" s="24"/>
      <c r="H94" s="24"/>
      <c r="I94" s="31"/>
      <c r="J94" s="31"/>
      <c r="K94" s="35"/>
    </row>
    <row r="95" spans="1:54" x14ac:dyDescent="0.35">
      <c r="A95" s="10"/>
      <c r="B95" s="28"/>
      <c r="C95" s="58" t="s">
        <v>25</v>
      </c>
      <c r="D95" s="54"/>
      <c r="E95" s="6"/>
      <c r="F95" s="19"/>
      <c r="G95" s="24"/>
      <c r="H95" s="24"/>
      <c r="I95" s="31"/>
      <c r="J95" s="31"/>
      <c r="K95" s="35"/>
    </row>
    <row r="96" spans="1:54" s="2" customFormat="1" ht="13.5" x14ac:dyDescent="0.35">
      <c r="A96" s="28"/>
      <c r="B96" s="28"/>
      <c r="C96" s="57" t="s">
        <v>4819</v>
      </c>
      <c r="D96" s="54"/>
      <c r="E96" s="6"/>
      <c r="F96" s="19"/>
      <c r="G96" s="24" t="s">
        <v>2</v>
      </c>
      <c r="H96" s="24" t="s">
        <v>2</v>
      </c>
      <c r="I96" s="31"/>
      <c r="J96" s="31"/>
      <c r="K96" s="35"/>
      <c r="L96" s="3"/>
      <c r="AI96" s="3"/>
      <c r="AV96" s="3"/>
      <c r="AX96" s="3"/>
      <c r="BB96" s="3"/>
    </row>
    <row r="97" spans="2:11" x14ac:dyDescent="0.35">
      <c r="B97" s="8"/>
      <c r="C97" s="57" t="s">
        <v>187</v>
      </c>
      <c r="D97" s="54"/>
      <c r="E97" s="6"/>
      <c r="F97" s="19"/>
      <c r="G97" s="24">
        <v>140.86000000000001</v>
      </c>
      <c r="H97" s="24">
        <v>1.17</v>
      </c>
      <c r="I97" s="31"/>
      <c r="J97" s="31"/>
      <c r="K97" s="35"/>
    </row>
    <row r="98" spans="2:11" x14ac:dyDescent="0.35">
      <c r="C98" s="58" t="s">
        <v>174</v>
      </c>
      <c r="D98" s="54"/>
      <c r="E98" s="6"/>
      <c r="F98" s="19"/>
      <c r="G98" s="25">
        <v>140.86000000000001</v>
      </c>
      <c r="H98" s="25">
        <v>1.17</v>
      </c>
      <c r="I98" s="31"/>
      <c r="J98" s="31"/>
      <c r="K98" s="35"/>
    </row>
    <row r="99" spans="2:11" x14ac:dyDescent="0.35">
      <c r="C99" s="57"/>
      <c r="D99" s="54"/>
      <c r="E99" s="6"/>
      <c r="F99" s="19"/>
      <c r="G99" s="24"/>
      <c r="H99" s="24"/>
      <c r="I99" s="31"/>
      <c r="J99" s="31"/>
      <c r="K99" s="35"/>
    </row>
    <row r="100" spans="2:11" x14ac:dyDescent="0.35">
      <c r="C100" s="60" t="s">
        <v>188</v>
      </c>
      <c r="D100" s="55"/>
      <c r="E100" s="5"/>
      <c r="F100" s="20"/>
      <c r="G100" s="26">
        <v>12252.61</v>
      </c>
      <c r="H100" s="26">
        <v>100</v>
      </c>
      <c r="I100" s="32"/>
      <c r="J100" s="32"/>
      <c r="K100" s="36"/>
    </row>
    <row r="103" spans="2:11" x14ac:dyDescent="0.35">
      <c r="C103" s="1" t="s">
        <v>189</v>
      </c>
    </row>
    <row r="104" spans="2:11" x14ac:dyDescent="0.35">
      <c r="C104" s="37" t="s">
        <v>190</v>
      </c>
      <c r="D104" s="37"/>
      <c r="E104" s="37"/>
      <c r="F104" s="37"/>
      <c r="G104" s="37"/>
      <c r="H104" s="37"/>
      <c r="I104" s="37"/>
      <c r="J104" s="37"/>
      <c r="K104" s="37"/>
    </row>
    <row r="105" spans="2:11" x14ac:dyDescent="0.35">
      <c r="C105" s="2" t="s">
        <v>191</v>
      </c>
    </row>
    <row r="106" spans="2:11" x14ac:dyDescent="0.35">
      <c r="C106" s="2" t="s">
        <v>192</v>
      </c>
    </row>
    <row r="107" spans="2:11" ht="30" customHeight="1" x14ac:dyDescent="0.35">
      <c r="C107" s="83" t="s">
        <v>193</v>
      </c>
      <c r="D107" s="84"/>
      <c r="E107" s="84"/>
      <c r="F107" s="84"/>
      <c r="G107" s="84"/>
      <c r="H107" s="84"/>
      <c r="I107" s="84"/>
      <c r="J107" s="84"/>
      <c r="K107" s="84"/>
    </row>
    <row r="108" spans="2:11" x14ac:dyDescent="0.35">
      <c r="C108" s="2" t="s">
        <v>194</v>
      </c>
    </row>
    <row r="110" spans="2:11" x14ac:dyDescent="0.35">
      <c r="C110" s="80" t="s">
        <v>4901</v>
      </c>
      <c r="E110" s="80" t="s">
        <v>4902</v>
      </c>
      <c r="F110" s="81"/>
    </row>
    <row r="111" spans="2:11" x14ac:dyDescent="0.35">
      <c r="E111" s="2" t="s">
        <v>4913</v>
      </c>
    </row>
  </sheetData>
  <mergeCells count="1">
    <mergeCell ref="C107:K107"/>
  </mergeCells>
  <hyperlinks>
    <hyperlink ref="J2" location="'Index'!A1" display="'Index'!A1" xr:uid="{896552E1-450D-4DA4-A3E4-01E2D7870ABC}"/>
  </hyperlinks>
  <pageMargins left="0.7" right="0.7" top="0.75" bottom="0.75" header="0.3" footer="0.3"/>
  <pageSetup orientation="portrait" horizont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15EC6-D681-4052-A2C2-BC2D89AE60C8}">
  <sheetPr codeName="Sheet112"/>
  <dimension ref="A1:IV73"/>
  <sheetViews>
    <sheetView showGridLines="0" zoomScale="90" zoomScaleNormal="90" workbookViewId="0">
      <pane ySplit="6" topLeftCell="A54"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11.8164062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1108</v>
      </c>
      <c r="J2" s="38" t="s">
        <v>4601</v>
      </c>
    </row>
    <row r="3" spans="1:54" ht="16" x14ac:dyDescent="0.4">
      <c r="C3" s="1" t="s">
        <v>28</v>
      </c>
      <c r="D3" s="21" t="s">
        <v>1109</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C16" s="58" t="s">
        <v>5</v>
      </c>
      <c r="D16" s="54"/>
      <c r="E16" s="6"/>
      <c r="F16" s="19"/>
      <c r="G16" s="24"/>
      <c r="H16" s="24"/>
      <c r="I16" s="31"/>
      <c r="J16" s="31"/>
      <c r="K16" s="35"/>
    </row>
    <row r="17" spans="1:11" x14ac:dyDescent="0.35">
      <c r="C17" s="57"/>
      <c r="D17" s="54"/>
      <c r="E17" s="6"/>
      <c r="F17" s="19"/>
      <c r="G17" s="24"/>
      <c r="H17" s="24"/>
      <c r="I17" s="31"/>
      <c r="J17" s="31"/>
      <c r="K17" s="35"/>
    </row>
    <row r="18" spans="1:11" x14ac:dyDescent="0.35">
      <c r="C18" s="58" t="s">
        <v>6</v>
      </c>
      <c r="D18" s="54"/>
      <c r="E18" s="6"/>
      <c r="F18" s="19"/>
      <c r="G18" s="24" t="s">
        <v>2</v>
      </c>
      <c r="H18" s="24" t="s">
        <v>2</v>
      </c>
      <c r="I18" s="31"/>
      <c r="J18" s="31"/>
      <c r="K18" s="35"/>
    </row>
    <row r="19" spans="1:11" x14ac:dyDescent="0.35">
      <c r="C19" s="57"/>
      <c r="D19" s="54"/>
      <c r="E19" s="6"/>
      <c r="F19" s="19"/>
      <c r="G19" s="24"/>
      <c r="H19" s="24"/>
      <c r="I19" s="31"/>
      <c r="J19" s="31"/>
      <c r="K19" s="35"/>
    </row>
    <row r="20" spans="1:11" x14ac:dyDescent="0.35">
      <c r="C20" s="58" t="s">
        <v>7</v>
      </c>
      <c r="D20" s="54"/>
      <c r="E20" s="6"/>
      <c r="F20" s="19"/>
      <c r="G20" s="24" t="s">
        <v>2</v>
      </c>
      <c r="H20" s="24" t="s">
        <v>2</v>
      </c>
      <c r="I20" s="31"/>
      <c r="J20" s="31"/>
      <c r="K20" s="35"/>
    </row>
    <row r="21" spans="1:11" x14ac:dyDescent="0.35">
      <c r="C21" s="57"/>
      <c r="D21" s="54"/>
      <c r="E21" s="6"/>
      <c r="F21" s="19"/>
      <c r="G21" s="24"/>
      <c r="H21" s="24"/>
      <c r="I21" s="31"/>
      <c r="J21" s="31"/>
      <c r="K21" s="35"/>
    </row>
    <row r="22" spans="1:11" x14ac:dyDescent="0.35">
      <c r="C22" s="58" t="s">
        <v>8</v>
      </c>
      <c r="D22" s="54"/>
      <c r="E22" s="6"/>
      <c r="F22" s="19"/>
      <c r="G22" s="24" t="s">
        <v>2</v>
      </c>
      <c r="H22" s="24" t="s">
        <v>2</v>
      </c>
      <c r="I22" s="31"/>
      <c r="J22" s="31"/>
      <c r="K22" s="35"/>
    </row>
    <row r="23" spans="1:11" x14ac:dyDescent="0.35">
      <c r="C23" s="57"/>
      <c r="D23" s="54"/>
      <c r="E23" s="6"/>
      <c r="F23" s="19"/>
      <c r="G23" s="24"/>
      <c r="H23" s="24"/>
      <c r="I23" s="31"/>
      <c r="J23" s="31"/>
      <c r="K23" s="35"/>
    </row>
    <row r="24" spans="1:11" x14ac:dyDescent="0.35">
      <c r="C24" s="58" t="s">
        <v>9</v>
      </c>
      <c r="D24" s="54"/>
      <c r="E24" s="6"/>
      <c r="F24" s="19"/>
      <c r="G24" s="24" t="s">
        <v>2</v>
      </c>
      <c r="H24" s="24" t="s">
        <v>2</v>
      </c>
      <c r="I24" s="31"/>
      <c r="J24" s="31"/>
      <c r="K24" s="35"/>
    </row>
    <row r="25" spans="1:11" x14ac:dyDescent="0.35">
      <c r="C25" s="57"/>
      <c r="D25" s="54"/>
      <c r="E25" s="6"/>
      <c r="F25" s="19"/>
      <c r="G25" s="24"/>
      <c r="H25" s="24"/>
      <c r="I25" s="31"/>
      <c r="J25" s="31"/>
      <c r="K25" s="35"/>
    </row>
    <row r="26" spans="1:11" x14ac:dyDescent="0.35">
      <c r="C26" s="58" t="s">
        <v>10</v>
      </c>
      <c r="D26" s="54"/>
      <c r="E26" s="6"/>
      <c r="F26" s="19"/>
      <c r="G26" s="24" t="s">
        <v>2</v>
      </c>
      <c r="H26" s="24" t="s">
        <v>2</v>
      </c>
      <c r="I26" s="31"/>
      <c r="J26" s="31"/>
      <c r="K26" s="35"/>
    </row>
    <row r="27" spans="1:11" x14ac:dyDescent="0.35">
      <c r="C27" s="57"/>
      <c r="D27" s="54"/>
      <c r="E27" s="6"/>
      <c r="F27" s="19"/>
      <c r="G27" s="24"/>
      <c r="H27" s="24"/>
      <c r="I27" s="31"/>
      <c r="J27" s="31"/>
      <c r="K27" s="35"/>
    </row>
    <row r="28" spans="1:11" x14ac:dyDescent="0.35">
      <c r="A28" s="10"/>
      <c r="B28" s="28"/>
      <c r="C28" s="58" t="s">
        <v>11</v>
      </c>
      <c r="D28" s="54"/>
      <c r="E28" s="6"/>
      <c r="F28" s="19"/>
      <c r="G28" s="24"/>
      <c r="H28" s="24"/>
      <c r="I28" s="31"/>
      <c r="J28" s="31"/>
      <c r="K28" s="35"/>
    </row>
    <row r="29" spans="1:11" x14ac:dyDescent="0.35">
      <c r="A29" s="28"/>
      <c r="B29" s="28"/>
      <c r="C29" s="58" t="s">
        <v>13</v>
      </c>
      <c r="D29" s="54"/>
      <c r="E29" s="6"/>
      <c r="F29" s="19"/>
      <c r="G29" s="24" t="s">
        <v>2</v>
      </c>
      <c r="H29" s="24" t="s">
        <v>2</v>
      </c>
      <c r="I29" s="31"/>
      <c r="J29" s="31"/>
      <c r="K29" s="35"/>
    </row>
    <row r="30" spans="1:11" x14ac:dyDescent="0.35">
      <c r="A30" s="28"/>
      <c r="B30" s="28"/>
      <c r="C30" s="58"/>
      <c r="D30" s="54"/>
      <c r="E30" s="6"/>
      <c r="F30" s="19"/>
      <c r="G30" s="24"/>
      <c r="H30" s="24"/>
      <c r="I30" s="31"/>
      <c r="J30" s="31"/>
      <c r="K30" s="35"/>
    </row>
    <row r="31" spans="1:11" x14ac:dyDescent="0.35">
      <c r="A31" s="28"/>
      <c r="B31" s="28"/>
      <c r="C31" s="58" t="s">
        <v>14</v>
      </c>
      <c r="D31" s="54"/>
      <c r="E31" s="6"/>
      <c r="F31" s="19"/>
      <c r="G31" s="24" t="s">
        <v>2</v>
      </c>
      <c r="H31" s="24" t="s">
        <v>2</v>
      </c>
      <c r="I31" s="31"/>
      <c r="J31" s="31"/>
      <c r="K31" s="35"/>
    </row>
    <row r="32" spans="1:11" x14ac:dyDescent="0.35">
      <c r="A32" s="28"/>
      <c r="B32" s="28"/>
      <c r="C32" s="58"/>
      <c r="D32" s="54"/>
      <c r="E32" s="6"/>
      <c r="F32" s="19"/>
      <c r="G32" s="24"/>
      <c r="H32" s="24"/>
      <c r="I32" s="31"/>
      <c r="J32" s="31"/>
      <c r="K32" s="35"/>
    </row>
    <row r="33" spans="1:11" x14ac:dyDescent="0.35">
      <c r="C33" s="59" t="s">
        <v>15</v>
      </c>
      <c r="D33" s="54"/>
      <c r="E33" s="6"/>
      <c r="F33" s="19"/>
      <c r="G33" s="24"/>
      <c r="H33" s="24"/>
      <c r="I33" s="31"/>
      <c r="J33" s="31"/>
      <c r="K33" s="35"/>
    </row>
    <row r="34" spans="1:11" x14ac:dyDescent="0.35">
      <c r="B34" s="8" t="s">
        <v>1110</v>
      </c>
      <c r="C34" s="57" t="s">
        <v>1111</v>
      </c>
      <c r="D34" s="54" t="s">
        <v>1112</v>
      </c>
      <c r="E34" s="6" t="s">
        <v>698</v>
      </c>
      <c r="F34" s="19">
        <v>15000000</v>
      </c>
      <c r="G34" s="24">
        <v>14970.3</v>
      </c>
      <c r="H34" s="24">
        <v>0.74</v>
      </c>
      <c r="I34" s="31">
        <v>6.5846999999999998</v>
      </c>
      <c r="J34" s="31"/>
      <c r="K34" s="35"/>
    </row>
    <row r="35" spans="1:11" x14ac:dyDescent="0.35">
      <c r="C35" s="58" t="s">
        <v>174</v>
      </c>
      <c r="D35" s="54"/>
      <c r="E35" s="6"/>
      <c r="F35" s="19"/>
      <c r="G35" s="25">
        <v>14970.3</v>
      </c>
      <c r="H35" s="25">
        <v>0.74</v>
      </c>
      <c r="I35" s="31"/>
      <c r="J35" s="31"/>
      <c r="K35" s="35"/>
    </row>
    <row r="36" spans="1:11" x14ac:dyDescent="0.35">
      <c r="C36" s="57"/>
      <c r="D36" s="54"/>
      <c r="E36" s="6"/>
      <c r="F36" s="19"/>
      <c r="G36" s="24"/>
      <c r="H36" s="24"/>
      <c r="I36" s="31"/>
      <c r="J36" s="31"/>
      <c r="K36" s="35"/>
    </row>
    <row r="37" spans="1:11" x14ac:dyDescent="0.35">
      <c r="C37" s="58" t="s">
        <v>16</v>
      </c>
      <c r="D37" s="54"/>
      <c r="E37" s="6"/>
      <c r="F37" s="19"/>
      <c r="G37" s="24" t="s">
        <v>2</v>
      </c>
      <c r="H37" s="24" t="s">
        <v>2</v>
      </c>
      <c r="I37" s="31"/>
      <c r="J37" s="31"/>
      <c r="K37" s="35"/>
    </row>
    <row r="38" spans="1:11" x14ac:dyDescent="0.35">
      <c r="C38" s="57"/>
      <c r="D38" s="54"/>
      <c r="E38" s="6"/>
      <c r="F38" s="19"/>
      <c r="G38" s="24"/>
      <c r="H38" s="24"/>
      <c r="I38" s="31"/>
      <c r="J38" s="31"/>
      <c r="K38" s="35"/>
    </row>
    <row r="39" spans="1:11" x14ac:dyDescent="0.35">
      <c r="C39" s="58" t="s">
        <v>17</v>
      </c>
      <c r="D39" s="54"/>
      <c r="E39" s="6"/>
      <c r="F39" s="19"/>
      <c r="G39" s="24" t="s">
        <v>2</v>
      </c>
      <c r="H39" s="24" t="s">
        <v>2</v>
      </c>
      <c r="I39" s="31"/>
      <c r="J39" s="31"/>
      <c r="K39" s="35"/>
    </row>
    <row r="40" spans="1:11" x14ac:dyDescent="0.35">
      <c r="C40" s="57"/>
      <c r="D40" s="54"/>
      <c r="E40" s="6"/>
      <c r="F40" s="19"/>
      <c r="G40" s="24"/>
      <c r="H40" s="24"/>
      <c r="I40" s="31"/>
      <c r="J40" s="31"/>
      <c r="K40" s="35"/>
    </row>
    <row r="41" spans="1:11" x14ac:dyDescent="0.35">
      <c r="A41" s="10"/>
      <c r="B41" s="28"/>
      <c r="C41" s="58" t="s">
        <v>18</v>
      </c>
      <c r="D41" s="54"/>
      <c r="E41" s="6"/>
      <c r="F41" s="19"/>
      <c r="G41" s="24"/>
      <c r="H41" s="24"/>
      <c r="I41" s="31"/>
      <c r="J41" s="31"/>
      <c r="K41" s="35"/>
    </row>
    <row r="42" spans="1:11" x14ac:dyDescent="0.35">
      <c r="A42" s="28"/>
      <c r="B42" s="28"/>
      <c r="C42" s="58" t="s">
        <v>19</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A44" s="28"/>
      <c r="B44" s="28"/>
      <c r="C44" s="58" t="s">
        <v>20</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A46" s="28"/>
      <c r="B46" s="28"/>
      <c r="C46" s="58" t="s">
        <v>21</v>
      </c>
      <c r="D46" s="54"/>
      <c r="E46" s="6"/>
      <c r="F46" s="19"/>
      <c r="G46" s="24" t="s">
        <v>2</v>
      </c>
      <c r="H46" s="24" t="s">
        <v>2</v>
      </c>
      <c r="I46" s="31"/>
      <c r="J46" s="31"/>
      <c r="K46" s="35"/>
    </row>
    <row r="47" spans="1:11" x14ac:dyDescent="0.35">
      <c r="A47" s="28"/>
      <c r="B47" s="28"/>
      <c r="C47" s="58"/>
      <c r="D47" s="54"/>
      <c r="E47" s="6"/>
      <c r="F47" s="19"/>
      <c r="G47" s="24"/>
      <c r="H47" s="24"/>
      <c r="I47" s="31"/>
      <c r="J47" s="31"/>
      <c r="K47" s="35"/>
    </row>
    <row r="48" spans="1:11" x14ac:dyDescent="0.35">
      <c r="A48" s="28"/>
      <c r="B48" s="28"/>
      <c r="C48" s="58" t="s">
        <v>22</v>
      </c>
      <c r="D48" s="54"/>
      <c r="E48" s="6"/>
      <c r="F48" s="19"/>
      <c r="G48" s="24" t="s">
        <v>2</v>
      </c>
      <c r="H48" s="24" t="s">
        <v>2</v>
      </c>
      <c r="I48" s="31"/>
      <c r="J48" s="31"/>
      <c r="K48" s="35"/>
    </row>
    <row r="49" spans="1:54" x14ac:dyDescent="0.35">
      <c r="A49" s="28"/>
      <c r="B49" s="28"/>
      <c r="C49" s="58"/>
      <c r="D49" s="54"/>
      <c r="E49" s="6"/>
      <c r="F49" s="19"/>
      <c r="G49" s="24"/>
      <c r="H49" s="24"/>
      <c r="I49" s="31"/>
      <c r="J49" s="31"/>
      <c r="K49" s="35"/>
    </row>
    <row r="50" spans="1:54" x14ac:dyDescent="0.35">
      <c r="A50" s="28"/>
      <c r="B50" s="28"/>
      <c r="C50" s="58" t="s">
        <v>23</v>
      </c>
      <c r="D50" s="54"/>
      <c r="E50" s="6"/>
      <c r="F50" s="19"/>
      <c r="G50" s="24" t="s">
        <v>2</v>
      </c>
      <c r="H50" s="24" t="s">
        <v>2</v>
      </c>
      <c r="I50" s="31"/>
      <c r="J50" s="31"/>
      <c r="K50" s="35"/>
    </row>
    <row r="51" spans="1:54" x14ac:dyDescent="0.35">
      <c r="A51" s="28"/>
      <c r="B51" s="28"/>
      <c r="C51" s="58"/>
      <c r="D51" s="54"/>
      <c r="E51" s="6"/>
      <c r="F51" s="19"/>
      <c r="G51" s="24"/>
      <c r="H51" s="24"/>
      <c r="I51" s="31"/>
      <c r="J51" s="31"/>
      <c r="K51" s="35"/>
    </row>
    <row r="52" spans="1:54" x14ac:dyDescent="0.35">
      <c r="C52" s="59" t="s">
        <v>24</v>
      </c>
      <c r="D52" s="54"/>
      <c r="E52" s="6"/>
      <c r="F52" s="19"/>
      <c r="G52" s="24"/>
      <c r="H52" s="24"/>
      <c r="I52" s="31"/>
      <c r="J52" s="31"/>
      <c r="K52" s="35"/>
    </row>
    <row r="53" spans="1:54" x14ac:dyDescent="0.35">
      <c r="B53" s="8" t="s">
        <v>185</v>
      </c>
      <c r="C53" s="57" t="s">
        <v>186</v>
      </c>
      <c r="D53" s="54"/>
      <c r="E53" s="6"/>
      <c r="F53" s="19"/>
      <c r="G53" s="24">
        <v>1849928.23</v>
      </c>
      <c r="H53" s="24">
        <v>91.89</v>
      </c>
      <c r="I53" s="31"/>
      <c r="J53" s="31"/>
      <c r="K53" s="35"/>
    </row>
    <row r="54" spans="1:54" x14ac:dyDescent="0.35">
      <c r="B54" s="8" t="s">
        <v>1113</v>
      </c>
      <c r="C54" s="57" t="s">
        <v>1114</v>
      </c>
      <c r="D54" s="54"/>
      <c r="E54" s="6"/>
      <c r="F54" s="19"/>
      <c r="G54" s="24">
        <v>149998.1</v>
      </c>
      <c r="H54" s="24">
        <v>7.4499999999999993</v>
      </c>
      <c r="I54" s="31"/>
      <c r="J54" s="31"/>
      <c r="K54" s="35"/>
    </row>
    <row r="55" spans="1:54" x14ac:dyDescent="0.35">
      <c r="C55" s="58" t="s">
        <v>174</v>
      </c>
      <c r="D55" s="54"/>
      <c r="E55" s="6"/>
      <c r="F55" s="19"/>
      <c r="G55" s="25">
        <f>SUM(G53:G54)</f>
        <v>1999926.33</v>
      </c>
      <c r="H55" s="25">
        <f>SUM(H53:H54)</f>
        <v>99.34</v>
      </c>
      <c r="I55" s="31"/>
      <c r="J55" s="31"/>
      <c r="K55" s="35"/>
    </row>
    <row r="56" spans="1:54" x14ac:dyDescent="0.35">
      <c r="C56" s="57"/>
      <c r="D56" s="54"/>
      <c r="E56" s="6"/>
      <c r="F56" s="19"/>
      <c r="G56" s="24"/>
      <c r="H56" s="24"/>
      <c r="I56" s="31"/>
      <c r="J56" s="31"/>
      <c r="K56" s="35"/>
    </row>
    <row r="57" spans="1:54" x14ac:dyDescent="0.35">
      <c r="A57" s="10"/>
      <c r="B57" s="28"/>
      <c r="C57" s="58" t="s">
        <v>25</v>
      </c>
      <c r="D57" s="54"/>
      <c r="E57" s="6"/>
      <c r="F57" s="19"/>
      <c r="G57" s="24"/>
      <c r="H57" s="24"/>
      <c r="I57" s="31"/>
      <c r="J57" s="31"/>
      <c r="K57" s="35"/>
    </row>
    <row r="58" spans="1:54" s="2" customFormat="1" ht="13.5" x14ac:dyDescent="0.35">
      <c r="A58" s="28"/>
      <c r="B58" s="28"/>
      <c r="C58" s="57" t="s">
        <v>4819</v>
      </c>
      <c r="D58" s="54"/>
      <c r="E58" s="6"/>
      <c r="F58" s="19"/>
      <c r="G58" s="24" t="s">
        <v>2</v>
      </c>
      <c r="H58" s="24" t="s">
        <v>2</v>
      </c>
      <c r="I58" s="31"/>
      <c r="J58" s="31"/>
      <c r="K58" s="35"/>
      <c r="L58" s="3"/>
      <c r="AI58" s="3"/>
      <c r="AV58" s="3"/>
      <c r="AX58" s="3"/>
      <c r="BB58" s="3"/>
    </row>
    <row r="59" spans="1:54" x14ac:dyDescent="0.35">
      <c r="B59" s="8"/>
      <c r="C59" s="57" t="s">
        <v>187</v>
      </c>
      <c r="D59" s="54"/>
      <c r="E59" s="6"/>
      <c r="F59" s="19"/>
      <c r="G59" s="24">
        <v>-1739.86</v>
      </c>
      <c r="H59" s="24">
        <v>-0.08</v>
      </c>
      <c r="I59" s="31"/>
      <c r="J59" s="31"/>
      <c r="K59" s="35"/>
    </row>
    <row r="60" spans="1:54" x14ac:dyDescent="0.35">
      <c r="C60" s="58" t="s">
        <v>174</v>
      </c>
      <c r="D60" s="54"/>
      <c r="E60" s="6"/>
      <c r="F60" s="19"/>
      <c r="G60" s="25">
        <v>-1739.86</v>
      </c>
      <c r="H60" s="25">
        <v>-0.08</v>
      </c>
      <c r="I60" s="31"/>
      <c r="J60" s="31"/>
      <c r="K60" s="35"/>
    </row>
    <row r="61" spans="1:54" x14ac:dyDescent="0.35">
      <c r="C61" s="57"/>
      <c r="D61" s="54"/>
      <c r="E61" s="6"/>
      <c r="F61" s="19"/>
      <c r="G61" s="24"/>
      <c r="H61" s="24"/>
      <c r="I61" s="31"/>
      <c r="J61" s="31"/>
      <c r="K61" s="35"/>
    </row>
    <row r="62" spans="1:54" x14ac:dyDescent="0.35">
      <c r="C62" s="60" t="s">
        <v>188</v>
      </c>
      <c r="D62" s="55"/>
      <c r="E62" s="5"/>
      <c r="F62" s="20"/>
      <c r="G62" s="26">
        <v>2013156.77</v>
      </c>
      <c r="H62" s="26">
        <v>100</v>
      </c>
      <c r="I62" s="32"/>
      <c r="J62" s="32"/>
      <c r="K62" s="36"/>
    </row>
    <row r="65" spans="3:11" x14ac:dyDescent="0.35">
      <c r="C65" s="1" t="s">
        <v>189</v>
      </c>
    </row>
    <row r="66" spans="3:11" x14ac:dyDescent="0.35">
      <c r="C66" s="37" t="s">
        <v>190</v>
      </c>
      <c r="D66" s="37"/>
      <c r="E66" s="37"/>
      <c r="F66" s="37"/>
      <c r="G66" s="37"/>
      <c r="H66" s="37"/>
      <c r="I66" s="37"/>
      <c r="J66" s="37"/>
      <c r="K66" s="37"/>
    </row>
    <row r="67" spans="3:11" x14ac:dyDescent="0.35">
      <c r="C67" s="2" t="s">
        <v>191</v>
      </c>
    </row>
    <row r="68" spans="3:11" x14ac:dyDescent="0.35">
      <c r="C68" s="2" t="s">
        <v>192</v>
      </c>
    </row>
    <row r="69" spans="3:11" ht="30" customHeight="1" x14ac:dyDescent="0.35">
      <c r="C69" s="83" t="s">
        <v>193</v>
      </c>
      <c r="D69" s="84"/>
      <c r="E69" s="84"/>
      <c r="F69" s="84"/>
      <c r="G69" s="84"/>
      <c r="H69" s="84"/>
      <c r="I69" s="84"/>
      <c r="J69" s="84"/>
      <c r="K69" s="84"/>
    </row>
    <row r="70" spans="3:11" x14ac:dyDescent="0.35">
      <c r="C70" s="2" t="s">
        <v>194</v>
      </c>
    </row>
    <row r="72" spans="3:11" x14ac:dyDescent="0.35">
      <c r="C72" s="80" t="s">
        <v>4901</v>
      </c>
      <c r="E72" s="80" t="s">
        <v>4902</v>
      </c>
      <c r="F72" s="81"/>
    </row>
    <row r="73" spans="3:11" x14ac:dyDescent="0.35">
      <c r="E73" s="2" t="s">
        <v>4914</v>
      </c>
    </row>
  </sheetData>
  <mergeCells count="1">
    <mergeCell ref="C69:K69"/>
  </mergeCells>
  <hyperlinks>
    <hyperlink ref="J2" location="'Index'!A1" display="'Index'!A1" xr:uid="{9366646C-F99E-4422-A198-7D7D0EFE0E15}"/>
  </hyperlinks>
  <pageMargins left="0.7" right="0.7" top="0.75" bottom="0.75" header="0.3" footer="0.3"/>
  <pageSetup orientation="portrait" horizontalDpi="429496729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7C5F4-1FCE-41E1-87C0-90C38808E3C4}">
  <sheetPr codeName="Sheet113"/>
  <dimension ref="A1:IV115"/>
  <sheetViews>
    <sheetView showGridLines="0" zoomScale="90" zoomScaleNormal="90" workbookViewId="0">
      <pane ySplit="6" topLeftCell="A93"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1115</v>
      </c>
      <c r="J2" s="38" t="s">
        <v>4601</v>
      </c>
    </row>
    <row r="3" spans="1:54" ht="16" x14ac:dyDescent="0.4">
      <c r="C3" s="1" t="s">
        <v>28</v>
      </c>
      <c r="D3" s="21" t="s">
        <v>1116</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727</v>
      </c>
      <c r="C18" s="57" t="s">
        <v>728</v>
      </c>
      <c r="D18" s="54" t="s">
        <v>729</v>
      </c>
      <c r="E18" s="6" t="s">
        <v>620</v>
      </c>
      <c r="F18" s="19">
        <v>30000</v>
      </c>
      <c r="G18" s="24">
        <v>30079.02</v>
      </c>
      <c r="H18" s="24">
        <v>4.5199999999999996</v>
      </c>
      <c r="I18" s="31">
        <v>8.1778999999999993</v>
      </c>
      <c r="J18" s="31"/>
      <c r="K18" s="35" t="s">
        <v>586</v>
      </c>
    </row>
    <row r="19" spans="2:11" x14ac:dyDescent="0.35">
      <c r="B19" s="8" t="s">
        <v>686</v>
      </c>
      <c r="C19" s="57" t="s">
        <v>669</v>
      </c>
      <c r="D19" s="54" t="s">
        <v>687</v>
      </c>
      <c r="E19" s="6" t="s">
        <v>671</v>
      </c>
      <c r="F19" s="19">
        <v>25000</v>
      </c>
      <c r="G19" s="24">
        <v>25024.55</v>
      </c>
      <c r="H19" s="24">
        <v>3.76</v>
      </c>
      <c r="I19" s="31">
        <v>8.8949999999999996</v>
      </c>
      <c r="J19" s="31"/>
      <c r="K19" s="35" t="s">
        <v>586</v>
      </c>
    </row>
    <row r="20" spans="2:11" x14ac:dyDescent="0.35">
      <c r="B20" s="8" t="s">
        <v>730</v>
      </c>
      <c r="C20" s="57" t="s">
        <v>731</v>
      </c>
      <c r="D20" s="54" t="s">
        <v>732</v>
      </c>
      <c r="E20" s="6" t="s">
        <v>733</v>
      </c>
      <c r="F20" s="19">
        <v>24000</v>
      </c>
      <c r="G20" s="24">
        <v>23704.82</v>
      </c>
      <c r="H20" s="24">
        <v>3.56</v>
      </c>
      <c r="I20" s="31">
        <v>8.7193000000000005</v>
      </c>
      <c r="J20" s="31"/>
      <c r="K20" s="35" t="s">
        <v>586</v>
      </c>
    </row>
    <row r="21" spans="2:11" x14ac:dyDescent="0.35">
      <c r="B21" s="8" t="s">
        <v>642</v>
      </c>
      <c r="C21" s="57" t="s">
        <v>643</v>
      </c>
      <c r="D21" s="54" t="s">
        <v>644</v>
      </c>
      <c r="E21" s="6" t="s">
        <v>593</v>
      </c>
      <c r="F21" s="19">
        <v>22000</v>
      </c>
      <c r="G21" s="24">
        <v>22013.31</v>
      </c>
      <c r="H21" s="24">
        <v>3.31</v>
      </c>
      <c r="I21" s="31">
        <v>8.298</v>
      </c>
      <c r="J21" s="31"/>
      <c r="K21" s="35" t="s">
        <v>586</v>
      </c>
    </row>
    <row r="22" spans="2:11" x14ac:dyDescent="0.35">
      <c r="B22" s="8" t="s">
        <v>1117</v>
      </c>
      <c r="C22" s="57" t="s">
        <v>1118</v>
      </c>
      <c r="D22" s="54" t="s">
        <v>1119</v>
      </c>
      <c r="E22" s="6" t="s">
        <v>1120</v>
      </c>
      <c r="F22" s="19">
        <v>2250</v>
      </c>
      <c r="G22" s="24">
        <v>21998.97</v>
      </c>
      <c r="H22" s="24">
        <v>3.3</v>
      </c>
      <c r="I22" s="31">
        <v>9.3488000000000007</v>
      </c>
      <c r="J22" s="31"/>
      <c r="K22" s="35" t="s">
        <v>586</v>
      </c>
    </row>
    <row r="23" spans="2:11" x14ac:dyDescent="0.35">
      <c r="B23" s="8" t="s">
        <v>658</v>
      </c>
      <c r="C23" s="57" t="s">
        <v>659</v>
      </c>
      <c r="D23" s="54" t="s">
        <v>660</v>
      </c>
      <c r="E23" s="6" t="s">
        <v>661</v>
      </c>
      <c r="F23" s="19">
        <v>21000</v>
      </c>
      <c r="G23" s="24">
        <v>20980.97</v>
      </c>
      <c r="H23" s="24">
        <v>3.15</v>
      </c>
      <c r="I23" s="31">
        <v>9.7406000000000006</v>
      </c>
      <c r="J23" s="31"/>
      <c r="K23" s="35" t="s">
        <v>586</v>
      </c>
    </row>
    <row r="24" spans="2:11" x14ac:dyDescent="0.35">
      <c r="B24" s="8" t="s">
        <v>688</v>
      </c>
      <c r="C24" s="57" t="s">
        <v>689</v>
      </c>
      <c r="D24" s="54" t="s">
        <v>690</v>
      </c>
      <c r="E24" s="6" t="s">
        <v>691</v>
      </c>
      <c r="F24" s="19">
        <v>23500</v>
      </c>
      <c r="G24" s="24">
        <v>17669.77</v>
      </c>
      <c r="H24" s="24">
        <v>2.65</v>
      </c>
      <c r="I24" s="31">
        <v>10.164899999999999</v>
      </c>
      <c r="J24" s="31"/>
      <c r="K24" s="35" t="s">
        <v>586</v>
      </c>
    </row>
    <row r="25" spans="2:11" x14ac:dyDescent="0.35">
      <c r="B25" s="8" t="s">
        <v>734</v>
      </c>
      <c r="C25" s="57" t="s">
        <v>735</v>
      </c>
      <c r="D25" s="54" t="s">
        <v>736</v>
      </c>
      <c r="E25" s="6" t="s">
        <v>737</v>
      </c>
      <c r="F25" s="19">
        <v>16600</v>
      </c>
      <c r="G25" s="24">
        <v>16593.439999999999</v>
      </c>
      <c r="H25" s="24">
        <v>2.4900000000000002</v>
      </c>
      <c r="I25" s="31">
        <v>10.3813</v>
      </c>
      <c r="J25" s="31"/>
      <c r="K25" s="35" t="s">
        <v>586</v>
      </c>
    </row>
    <row r="26" spans="2:11" x14ac:dyDescent="0.35">
      <c r="B26" s="8" t="s">
        <v>656</v>
      </c>
      <c r="C26" s="57" t="s">
        <v>588</v>
      </c>
      <c r="D26" s="54" t="s">
        <v>657</v>
      </c>
      <c r="E26" s="6" t="s">
        <v>590</v>
      </c>
      <c r="F26" s="19">
        <v>15000</v>
      </c>
      <c r="G26" s="24">
        <v>15133.77</v>
      </c>
      <c r="H26" s="24">
        <v>2.27</v>
      </c>
      <c r="I26" s="31">
        <v>8.5150000000000006</v>
      </c>
      <c r="J26" s="31"/>
      <c r="K26" s="35" t="s">
        <v>586</v>
      </c>
    </row>
    <row r="27" spans="2:11" x14ac:dyDescent="0.35">
      <c r="B27" s="8" t="s">
        <v>1121</v>
      </c>
      <c r="C27" s="57" t="s">
        <v>272</v>
      </c>
      <c r="D27" s="54" t="s">
        <v>1122</v>
      </c>
      <c r="E27" s="6" t="s">
        <v>590</v>
      </c>
      <c r="F27" s="19">
        <v>1500</v>
      </c>
      <c r="G27" s="24">
        <v>14823.77</v>
      </c>
      <c r="H27" s="24">
        <v>2.23</v>
      </c>
      <c r="I27" s="31">
        <v>8.0599000000000007</v>
      </c>
      <c r="J27" s="31"/>
      <c r="K27" s="35" t="s">
        <v>586</v>
      </c>
    </row>
    <row r="28" spans="2:11" x14ac:dyDescent="0.35">
      <c r="B28" s="8" t="s">
        <v>617</v>
      </c>
      <c r="C28" s="57" t="s">
        <v>618</v>
      </c>
      <c r="D28" s="54" t="s">
        <v>619</v>
      </c>
      <c r="E28" s="6" t="s">
        <v>620</v>
      </c>
      <c r="F28" s="19">
        <v>14000</v>
      </c>
      <c r="G28" s="24">
        <v>14026.42</v>
      </c>
      <c r="H28" s="24">
        <v>2.11</v>
      </c>
      <c r="I28" s="31">
        <v>7.8147000000000002</v>
      </c>
      <c r="J28" s="31"/>
      <c r="K28" s="35" t="s">
        <v>586</v>
      </c>
    </row>
    <row r="29" spans="2:11" x14ac:dyDescent="0.35">
      <c r="B29" s="8" t="s">
        <v>751</v>
      </c>
      <c r="C29" s="57" t="s">
        <v>351</v>
      </c>
      <c r="D29" s="54" t="s">
        <v>752</v>
      </c>
      <c r="E29" s="6" t="s">
        <v>593</v>
      </c>
      <c r="F29" s="19">
        <v>1200</v>
      </c>
      <c r="G29" s="24">
        <v>11931.64</v>
      </c>
      <c r="H29" s="24">
        <v>1.79</v>
      </c>
      <c r="I29" s="31">
        <v>9.1887500000000006</v>
      </c>
      <c r="J29" s="31"/>
      <c r="K29" s="35" t="s">
        <v>586</v>
      </c>
    </row>
    <row r="30" spans="2:11" x14ac:dyDescent="0.35">
      <c r="B30" s="8" t="s">
        <v>745</v>
      </c>
      <c r="C30" s="57" t="s">
        <v>746</v>
      </c>
      <c r="D30" s="54" t="s">
        <v>747</v>
      </c>
      <c r="E30" s="6" t="s">
        <v>671</v>
      </c>
      <c r="F30" s="19">
        <v>11000</v>
      </c>
      <c r="G30" s="24">
        <v>11008.11</v>
      </c>
      <c r="H30" s="24">
        <v>1.65</v>
      </c>
      <c r="I30" s="31">
        <v>8.9925999999999995</v>
      </c>
      <c r="J30" s="31"/>
      <c r="K30" s="35" t="s">
        <v>586</v>
      </c>
    </row>
    <row r="31" spans="2:11" x14ac:dyDescent="0.35">
      <c r="B31" s="8" t="s">
        <v>742</v>
      </c>
      <c r="C31" s="57" t="s">
        <v>743</v>
      </c>
      <c r="D31" s="54" t="s">
        <v>744</v>
      </c>
      <c r="E31" s="6" t="s">
        <v>607</v>
      </c>
      <c r="F31" s="19">
        <v>100</v>
      </c>
      <c r="G31" s="24">
        <v>9996.49</v>
      </c>
      <c r="H31" s="24">
        <v>1.5</v>
      </c>
      <c r="I31" s="31">
        <v>7.4137000000000004</v>
      </c>
      <c r="J31" s="31">
        <v>7.4147815773500003</v>
      </c>
      <c r="K31" s="35" t="s">
        <v>586</v>
      </c>
    </row>
    <row r="32" spans="2:11" x14ac:dyDescent="0.35">
      <c r="B32" s="8" t="s">
        <v>1123</v>
      </c>
      <c r="C32" s="57" t="s">
        <v>637</v>
      </c>
      <c r="D32" s="54" t="s">
        <v>1124</v>
      </c>
      <c r="E32" s="6" t="s">
        <v>639</v>
      </c>
      <c r="F32" s="19">
        <v>9500</v>
      </c>
      <c r="G32" s="24">
        <v>9522.6299999999992</v>
      </c>
      <c r="H32" s="24">
        <v>1.43</v>
      </c>
      <c r="I32" s="31">
        <v>8.2149000000000001</v>
      </c>
      <c r="J32" s="31"/>
      <c r="K32" s="35" t="s">
        <v>586</v>
      </c>
    </row>
    <row r="33" spans="2:11" x14ac:dyDescent="0.35">
      <c r="B33" s="8" t="s">
        <v>1125</v>
      </c>
      <c r="C33" s="57" t="s">
        <v>272</v>
      </c>
      <c r="D33" s="54" t="s">
        <v>1126</v>
      </c>
      <c r="E33" s="6" t="s">
        <v>590</v>
      </c>
      <c r="F33" s="19">
        <v>850</v>
      </c>
      <c r="G33" s="24">
        <v>8385.5</v>
      </c>
      <c r="H33" s="24">
        <v>1.26</v>
      </c>
      <c r="I33" s="31">
        <v>7.9</v>
      </c>
      <c r="J33" s="31"/>
      <c r="K33" s="35" t="s">
        <v>586</v>
      </c>
    </row>
    <row r="34" spans="2:11" x14ac:dyDescent="0.35">
      <c r="B34" s="8" t="s">
        <v>1127</v>
      </c>
      <c r="C34" s="57" t="s">
        <v>1128</v>
      </c>
      <c r="D34" s="54" t="s">
        <v>1129</v>
      </c>
      <c r="E34" s="6" t="s">
        <v>1130</v>
      </c>
      <c r="F34" s="19">
        <v>830</v>
      </c>
      <c r="G34" s="24">
        <v>8160.19</v>
      </c>
      <c r="H34" s="24">
        <v>1.23</v>
      </c>
      <c r="I34" s="31">
        <v>8.6143999999999998</v>
      </c>
      <c r="J34" s="31"/>
      <c r="K34" s="35" t="s">
        <v>586</v>
      </c>
    </row>
    <row r="35" spans="2:11" x14ac:dyDescent="0.35">
      <c r="B35" s="8" t="s">
        <v>748</v>
      </c>
      <c r="C35" s="57" t="s">
        <v>749</v>
      </c>
      <c r="D35" s="54" t="s">
        <v>750</v>
      </c>
      <c r="E35" s="6" t="s">
        <v>741</v>
      </c>
      <c r="F35" s="19">
        <v>8000</v>
      </c>
      <c r="G35" s="24">
        <v>8015.3</v>
      </c>
      <c r="H35" s="24">
        <v>1.2</v>
      </c>
      <c r="I35" s="31">
        <v>8.33</v>
      </c>
      <c r="J35" s="31"/>
      <c r="K35" s="35" t="s">
        <v>586</v>
      </c>
    </row>
    <row r="36" spans="2:11" x14ac:dyDescent="0.35">
      <c r="B36" s="8" t="s">
        <v>1131</v>
      </c>
      <c r="C36" s="57" t="s">
        <v>605</v>
      </c>
      <c r="D36" s="54" t="s">
        <v>1132</v>
      </c>
      <c r="E36" s="6" t="s">
        <v>607</v>
      </c>
      <c r="F36" s="19">
        <v>750</v>
      </c>
      <c r="G36" s="24">
        <v>7584.41</v>
      </c>
      <c r="H36" s="24">
        <v>1.1399999999999999</v>
      </c>
      <c r="I36" s="31">
        <v>7.4749999999999996</v>
      </c>
      <c r="J36" s="31"/>
      <c r="K36" s="35" t="s">
        <v>586</v>
      </c>
    </row>
    <row r="37" spans="2:11" x14ac:dyDescent="0.35">
      <c r="B37" s="8" t="s">
        <v>1133</v>
      </c>
      <c r="C37" s="57" t="s">
        <v>1134</v>
      </c>
      <c r="D37" s="54" t="s">
        <v>1135</v>
      </c>
      <c r="E37" s="6" t="s">
        <v>671</v>
      </c>
      <c r="F37" s="19">
        <v>7500</v>
      </c>
      <c r="G37" s="24">
        <v>7453.8</v>
      </c>
      <c r="H37" s="24">
        <v>1.1200000000000001</v>
      </c>
      <c r="I37" s="31">
        <v>9.4674999999999994</v>
      </c>
      <c r="J37" s="31"/>
      <c r="K37" s="35" t="s">
        <v>586</v>
      </c>
    </row>
    <row r="38" spans="2:11" x14ac:dyDescent="0.35">
      <c r="B38" s="8" t="s">
        <v>1136</v>
      </c>
      <c r="C38" s="57" t="s">
        <v>1134</v>
      </c>
      <c r="D38" s="54" t="s">
        <v>1137</v>
      </c>
      <c r="E38" s="6" t="s">
        <v>671</v>
      </c>
      <c r="F38" s="19">
        <v>7000</v>
      </c>
      <c r="G38" s="24">
        <v>6957.07</v>
      </c>
      <c r="H38" s="24">
        <v>1.04</v>
      </c>
      <c r="I38" s="31">
        <v>9.4700000000000006</v>
      </c>
      <c r="J38" s="31"/>
      <c r="K38" s="35" t="s">
        <v>586</v>
      </c>
    </row>
    <row r="39" spans="2:11" x14ac:dyDescent="0.35">
      <c r="B39" s="8" t="s">
        <v>1138</v>
      </c>
      <c r="C39" s="57" t="s">
        <v>272</v>
      </c>
      <c r="D39" s="54" t="s">
        <v>1139</v>
      </c>
      <c r="E39" s="6" t="s">
        <v>590</v>
      </c>
      <c r="F39" s="19">
        <v>500</v>
      </c>
      <c r="G39" s="24">
        <v>5061.12</v>
      </c>
      <c r="H39" s="24">
        <v>0.76</v>
      </c>
      <c r="I39" s="31">
        <v>7.9099000000000004</v>
      </c>
      <c r="J39" s="31"/>
      <c r="K39" s="35" t="s">
        <v>586</v>
      </c>
    </row>
    <row r="40" spans="2:11" x14ac:dyDescent="0.35">
      <c r="B40" s="8" t="s">
        <v>1140</v>
      </c>
      <c r="C40" s="57" t="s">
        <v>272</v>
      </c>
      <c r="D40" s="54" t="s">
        <v>1141</v>
      </c>
      <c r="E40" s="6" t="s">
        <v>590</v>
      </c>
      <c r="F40" s="19">
        <v>430</v>
      </c>
      <c r="G40" s="24">
        <v>4442.2</v>
      </c>
      <c r="H40" s="24">
        <v>0.67</v>
      </c>
      <c r="I40" s="31">
        <v>7.8646000000000003</v>
      </c>
      <c r="J40" s="31"/>
      <c r="K40" s="35" t="s">
        <v>586</v>
      </c>
    </row>
    <row r="41" spans="2:11" x14ac:dyDescent="0.35">
      <c r="B41" s="8" t="s">
        <v>1142</v>
      </c>
      <c r="C41" s="57" t="s">
        <v>1143</v>
      </c>
      <c r="D41" s="54" t="s">
        <v>1144</v>
      </c>
      <c r="E41" s="6" t="s">
        <v>593</v>
      </c>
      <c r="F41" s="19">
        <v>3500</v>
      </c>
      <c r="G41" s="24">
        <v>3504.36</v>
      </c>
      <c r="H41" s="24">
        <v>0.53</v>
      </c>
      <c r="I41" s="31">
        <v>8.91</v>
      </c>
      <c r="J41" s="31"/>
      <c r="K41" s="35" t="s">
        <v>586</v>
      </c>
    </row>
    <row r="42" spans="2:11" x14ac:dyDescent="0.35">
      <c r="B42" s="8" t="s">
        <v>725</v>
      </c>
      <c r="C42" s="57" t="s">
        <v>272</v>
      </c>
      <c r="D42" s="54" t="s">
        <v>726</v>
      </c>
      <c r="E42" s="6" t="s">
        <v>590</v>
      </c>
      <c r="F42" s="19">
        <v>2500</v>
      </c>
      <c r="G42" s="24">
        <v>2576.64</v>
      </c>
      <c r="H42" s="24">
        <v>0.39</v>
      </c>
      <c r="I42" s="31">
        <v>7.8646000000000003</v>
      </c>
      <c r="J42" s="31"/>
      <c r="K42" s="35" t="s">
        <v>586</v>
      </c>
    </row>
    <row r="43" spans="2:11" x14ac:dyDescent="0.35">
      <c r="B43" s="8" t="s">
        <v>677</v>
      </c>
      <c r="C43" s="57" t="s">
        <v>588</v>
      </c>
      <c r="D43" s="54" t="s">
        <v>678</v>
      </c>
      <c r="E43" s="6" t="s">
        <v>590</v>
      </c>
      <c r="F43" s="19">
        <v>2500</v>
      </c>
      <c r="G43" s="24">
        <v>2523.6799999999998</v>
      </c>
      <c r="H43" s="24">
        <v>0.38</v>
      </c>
      <c r="I43" s="31">
        <v>8.4496000000000002</v>
      </c>
      <c r="J43" s="31"/>
      <c r="K43" s="35" t="s">
        <v>586</v>
      </c>
    </row>
    <row r="44" spans="2:11" x14ac:dyDescent="0.35">
      <c r="B44" s="8" t="s">
        <v>1145</v>
      </c>
      <c r="C44" s="57" t="s">
        <v>1146</v>
      </c>
      <c r="D44" s="54" t="s">
        <v>1147</v>
      </c>
      <c r="E44" s="6" t="s">
        <v>1148</v>
      </c>
      <c r="F44" s="19">
        <v>2500</v>
      </c>
      <c r="G44" s="24">
        <v>2512.85</v>
      </c>
      <c r="H44" s="24">
        <v>0.38</v>
      </c>
      <c r="I44" s="31">
        <v>8.4350000000000005</v>
      </c>
      <c r="J44" s="31"/>
      <c r="K44" s="35" t="s">
        <v>586</v>
      </c>
    </row>
    <row r="45" spans="2:11" x14ac:dyDescent="0.35">
      <c r="B45" s="8" t="s">
        <v>1149</v>
      </c>
      <c r="C45" s="57" t="s">
        <v>1150</v>
      </c>
      <c r="D45" s="54" t="s">
        <v>1151</v>
      </c>
      <c r="E45" s="6" t="s">
        <v>1152</v>
      </c>
      <c r="F45" s="19">
        <v>2500</v>
      </c>
      <c r="G45" s="24">
        <v>2492.1799999999998</v>
      </c>
      <c r="H45" s="24">
        <v>0.37</v>
      </c>
      <c r="I45" s="31">
        <v>10.234999999999999</v>
      </c>
      <c r="J45" s="31"/>
      <c r="K45" s="35" t="s">
        <v>586</v>
      </c>
    </row>
    <row r="46" spans="2:11" x14ac:dyDescent="0.35">
      <c r="B46" s="8" t="s">
        <v>1153</v>
      </c>
      <c r="C46" s="57" t="s">
        <v>1154</v>
      </c>
      <c r="D46" s="54" t="s">
        <v>1155</v>
      </c>
      <c r="E46" s="6" t="s">
        <v>593</v>
      </c>
      <c r="F46" s="19">
        <v>1000</v>
      </c>
      <c r="G46" s="24">
        <v>1010.07</v>
      </c>
      <c r="H46" s="24">
        <v>0.15</v>
      </c>
      <c r="I46" s="31">
        <v>7.9596999999999998</v>
      </c>
      <c r="J46" s="31"/>
      <c r="K46" s="35" t="s">
        <v>586</v>
      </c>
    </row>
    <row r="47" spans="2:11" x14ac:dyDescent="0.35">
      <c r="B47" s="8" t="s">
        <v>1156</v>
      </c>
      <c r="C47" s="57" t="s">
        <v>1118</v>
      </c>
      <c r="D47" s="54" t="s">
        <v>1157</v>
      </c>
      <c r="E47" s="6" t="s">
        <v>1120</v>
      </c>
      <c r="F47" s="19">
        <v>100</v>
      </c>
      <c r="G47" s="24">
        <v>998.16</v>
      </c>
      <c r="H47" s="24">
        <v>0.15</v>
      </c>
      <c r="I47" s="31">
        <v>9.0488999999999997</v>
      </c>
      <c r="J47" s="31"/>
      <c r="K47" s="35" t="s">
        <v>586</v>
      </c>
    </row>
    <row r="48" spans="2:11" x14ac:dyDescent="0.35">
      <c r="B48" s="8" t="s">
        <v>1158</v>
      </c>
      <c r="C48" s="57" t="s">
        <v>682</v>
      </c>
      <c r="D48" s="54" t="s">
        <v>1159</v>
      </c>
      <c r="E48" s="6" t="s">
        <v>607</v>
      </c>
      <c r="F48" s="19">
        <v>100</v>
      </c>
      <c r="G48" s="24">
        <v>995.35</v>
      </c>
      <c r="H48" s="24">
        <v>0.15</v>
      </c>
      <c r="I48" s="31">
        <v>7.3406000000000002</v>
      </c>
      <c r="J48" s="31">
        <v>7.8005984273000006</v>
      </c>
      <c r="K48" s="35" t="s">
        <v>586</v>
      </c>
    </row>
    <row r="49" spans="2:11" x14ac:dyDescent="0.35">
      <c r="B49" s="8" t="s">
        <v>1160</v>
      </c>
      <c r="C49" s="57" t="s">
        <v>612</v>
      </c>
      <c r="D49" s="54" t="s">
        <v>1161</v>
      </c>
      <c r="E49" s="6" t="s">
        <v>607</v>
      </c>
      <c r="F49" s="19">
        <v>500</v>
      </c>
      <c r="G49" s="24">
        <v>498.93</v>
      </c>
      <c r="H49" s="24">
        <v>7.0000000000000007E-2</v>
      </c>
      <c r="I49" s="31">
        <v>7.7</v>
      </c>
      <c r="J49" s="31"/>
      <c r="K49" s="35" t="s">
        <v>586</v>
      </c>
    </row>
    <row r="50" spans="2:11" x14ac:dyDescent="0.35">
      <c r="C50" s="58" t="s">
        <v>174</v>
      </c>
      <c r="D50" s="54"/>
      <c r="E50" s="6"/>
      <c r="F50" s="19"/>
      <c r="G50" s="25">
        <v>337679.49</v>
      </c>
      <c r="H50" s="25">
        <v>50.71</v>
      </c>
      <c r="I50" s="31"/>
      <c r="J50" s="31"/>
      <c r="K50" s="35"/>
    </row>
    <row r="51" spans="2:11" x14ac:dyDescent="0.35">
      <c r="C51" s="57"/>
      <c r="D51" s="54"/>
      <c r="E51" s="6"/>
      <c r="F51" s="19"/>
      <c r="G51" s="24"/>
      <c r="H51" s="24"/>
      <c r="I51" s="31"/>
      <c r="J51" s="31"/>
      <c r="K51" s="35"/>
    </row>
    <row r="52" spans="2:11" x14ac:dyDescent="0.35">
      <c r="C52" s="58" t="s">
        <v>7</v>
      </c>
      <c r="D52" s="54"/>
      <c r="E52" s="6"/>
      <c r="F52" s="19"/>
      <c r="G52" s="24" t="s">
        <v>2</v>
      </c>
      <c r="H52" s="24" t="s">
        <v>2</v>
      </c>
      <c r="I52" s="31"/>
      <c r="J52" s="31"/>
      <c r="K52" s="35"/>
    </row>
    <row r="53" spans="2:11" x14ac:dyDescent="0.35">
      <c r="C53" s="57"/>
      <c r="D53" s="54"/>
      <c r="E53" s="6"/>
      <c r="F53" s="19"/>
      <c r="G53" s="24"/>
      <c r="H53" s="24"/>
      <c r="I53" s="31"/>
      <c r="J53" s="31"/>
      <c r="K53" s="35"/>
    </row>
    <row r="54" spans="2:11" x14ac:dyDescent="0.35">
      <c r="C54" s="58" t="s">
        <v>8</v>
      </c>
      <c r="D54" s="54"/>
      <c r="E54" s="6"/>
      <c r="F54" s="19"/>
      <c r="G54" s="24" t="s">
        <v>2</v>
      </c>
      <c r="H54" s="24" t="s">
        <v>2</v>
      </c>
      <c r="I54" s="31"/>
      <c r="J54" s="31"/>
      <c r="K54" s="35"/>
    </row>
    <row r="55" spans="2:11" x14ac:dyDescent="0.35">
      <c r="C55" s="57"/>
      <c r="D55" s="54"/>
      <c r="E55" s="6"/>
      <c r="F55" s="19"/>
      <c r="G55" s="24"/>
      <c r="H55" s="24"/>
      <c r="I55" s="31"/>
      <c r="J55" s="31"/>
      <c r="K55" s="35"/>
    </row>
    <row r="56" spans="2:11" x14ac:dyDescent="0.35">
      <c r="C56" s="59" t="s">
        <v>9</v>
      </c>
      <c r="D56" s="54"/>
      <c r="E56" s="6"/>
      <c r="F56" s="19"/>
      <c r="G56" s="24"/>
      <c r="H56" s="24"/>
      <c r="I56" s="31"/>
      <c r="J56" s="31"/>
      <c r="K56" s="35"/>
    </row>
    <row r="57" spans="2:11" x14ac:dyDescent="0.35">
      <c r="B57" s="8" t="s">
        <v>711</v>
      </c>
      <c r="C57" s="57" t="s">
        <v>712</v>
      </c>
      <c r="D57" s="54" t="s">
        <v>713</v>
      </c>
      <c r="E57" s="6" t="s">
        <v>698</v>
      </c>
      <c r="F57" s="19">
        <v>76500000</v>
      </c>
      <c r="G57" s="24">
        <v>78298.97</v>
      </c>
      <c r="H57" s="24">
        <v>11.76</v>
      </c>
      <c r="I57" s="31">
        <v>6.9312069999999997</v>
      </c>
      <c r="J57" s="31"/>
      <c r="K57" s="35"/>
    </row>
    <row r="58" spans="2:11" x14ac:dyDescent="0.35">
      <c r="B58" s="8" t="s">
        <v>699</v>
      </c>
      <c r="C58" s="57" t="s">
        <v>700</v>
      </c>
      <c r="D58" s="54" t="s">
        <v>701</v>
      </c>
      <c r="E58" s="6" t="s">
        <v>698</v>
      </c>
      <c r="F58" s="19">
        <v>64000000</v>
      </c>
      <c r="G58" s="24">
        <v>65391.94</v>
      </c>
      <c r="H58" s="24">
        <v>9.82</v>
      </c>
      <c r="I58" s="31">
        <v>6.8953173000000003</v>
      </c>
      <c r="J58" s="31"/>
      <c r="K58" s="35"/>
    </row>
    <row r="59" spans="2:11" x14ac:dyDescent="0.35">
      <c r="B59" s="8" t="s">
        <v>705</v>
      </c>
      <c r="C59" s="57" t="s">
        <v>706</v>
      </c>
      <c r="D59" s="54" t="s">
        <v>707</v>
      </c>
      <c r="E59" s="6" t="s">
        <v>698</v>
      </c>
      <c r="F59" s="19">
        <v>53500000</v>
      </c>
      <c r="G59" s="24">
        <v>54866.76</v>
      </c>
      <c r="H59" s="24">
        <v>8.24</v>
      </c>
      <c r="I59" s="31">
        <v>6.9909958999999997</v>
      </c>
      <c r="J59" s="31"/>
      <c r="K59" s="35"/>
    </row>
    <row r="60" spans="2:11" x14ac:dyDescent="0.35">
      <c r="B60" s="8" t="s">
        <v>753</v>
      </c>
      <c r="C60" s="57" t="s">
        <v>754</v>
      </c>
      <c r="D60" s="54" t="s">
        <v>755</v>
      </c>
      <c r="E60" s="6" t="s">
        <v>698</v>
      </c>
      <c r="F60" s="19">
        <v>27500000</v>
      </c>
      <c r="G60" s="24">
        <v>28409.56</v>
      </c>
      <c r="H60" s="24">
        <v>4.2699999999999996</v>
      </c>
      <c r="I60" s="31">
        <v>6.9808776999999997</v>
      </c>
      <c r="J60" s="31"/>
      <c r="K60" s="35"/>
    </row>
    <row r="61" spans="2:11" x14ac:dyDescent="0.35">
      <c r="B61" s="8" t="s">
        <v>702</v>
      </c>
      <c r="C61" s="57" t="s">
        <v>703</v>
      </c>
      <c r="D61" s="54" t="s">
        <v>704</v>
      </c>
      <c r="E61" s="6" t="s">
        <v>698</v>
      </c>
      <c r="F61" s="19">
        <v>5000000</v>
      </c>
      <c r="G61" s="24">
        <v>5201.67</v>
      </c>
      <c r="H61" s="24">
        <v>0.78</v>
      </c>
      <c r="I61" s="31">
        <v>7.1592228000000002</v>
      </c>
      <c r="J61" s="31"/>
      <c r="K61" s="35"/>
    </row>
    <row r="62" spans="2:11" x14ac:dyDescent="0.35">
      <c r="B62" s="8" t="s">
        <v>1162</v>
      </c>
      <c r="C62" s="57" t="s">
        <v>1163</v>
      </c>
      <c r="D62" s="54" t="s">
        <v>1164</v>
      </c>
      <c r="E62" s="6" t="s">
        <v>698</v>
      </c>
      <c r="F62" s="19">
        <v>4500000</v>
      </c>
      <c r="G62" s="24">
        <v>4630.8900000000003</v>
      </c>
      <c r="H62" s="24">
        <v>0.7</v>
      </c>
      <c r="I62" s="31">
        <v>0</v>
      </c>
      <c r="J62" s="31"/>
      <c r="K62" s="35"/>
    </row>
    <row r="63" spans="2:11" x14ac:dyDescent="0.35">
      <c r="C63" s="58" t="s">
        <v>174</v>
      </c>
      <c r="D63" s="54"/>
      <c r="E63" s="6"/>
      <c r="F63" s="19"/>
      <c r="G63" s="25">
        <v>236799.79</v>
      </c>
      <c r="H63" s="25">
        <v>35.57</v>
      </c>
      <c r="I63" s="31"/>
      <c r="J63" s="31"/>
      <c r="K63" s="35"/>
    </row>
    <row r="64" spans="2:11" x14ac:dyDescent="0.35">
      <c r="C64" s="57"/>
      <c r="D64" s="54"/>
      <c r="E64" s="6"/>
      <c r="F64" s="19"/>
      <c r="G64" s="24"/>
      <c r="H64" s="24"/>
      <c r="I64" s="31"/>
      <c r="J64" s="31"/>
      <c r="K64" s="35"/>
    </row>
    <row r="65" spans="1:11" x14ac:dyDescent="0.35">
      <c r="C65" s="58" t="s">
        <v>10</v>
      </c>
      <c r="D65" s="54"/>
      <c r="E65" s="6"/>
      <c r="F65" s="19"/>
      <c r="G65" s="24" t="s">
        <v>2</v>
      </c>
      <c r="H65" s="24" t="s">
        <v>2</v>
      </c>
      <c r="I65" s="31"/>
      <c r="J65" s="31"/>
      <c r="K65" s="35"/>
    </row>
    <row r="66" spans="1:11" x14ac:dyDescent="0.35">
      <c r="C66" s="57"/>
      <c r="D66" s="54"/>
      <c r="E66" s="6"/>
      <c r="F66" s="19"/>
      <c r="G66" s="24"/>
      <c r="H66" s="24"/>
      <c r="I66" s="31"/>
      <c r="J66" s="31"/>
      <c r="K66" s="35"/>
    </row>
    <row r="67" spans="1:11" x14ac:dyDescent="0.35">
      <c r="A67" s="10"/>
      <c r="B67" s="28"/>
      <c r="C67" s="58" t="s">
        <v>11</v>
      </c>
      <c r="D67" s="54"/>
      <c r="E67" s="6"/>
      <c r="F67" s="19"/>
      <c r="G67" s="24"/>
      <c r="H67" s="24"/>
      <c r="I67" s="31"/>
      <c r="J67" s="31"/>
      <c r="K67" s="35"/>
    </row>
    <row r="68" spans="1:11" x14ac:dyDescent="0.35">
      <c r="C68" s="59" t="s">
        <v>13</v>
      </c>
      <c r="D68" s="54"/>
      <c r="E68" s="6"/>
      <c r="F68" s="19"/>
      <c r="G68" s="24"/>
      <c r="H68" s="24"/>
      <c r="I68" s="31"/>
      <c r="J68" s="31"/>
      <c r="K68" s="35"/>
    </row>
    <row r="69" spans="1:11" x14ac:dyDescent="0.35">
      <c r="B69" s="8" t="s">
        <v>1165</v>
      </c>
      <c r="C69" s="57" t="s">
        <v>55</v>
      </c>
      <c r="D69" s="54" t="s">
        <v>1166</v>
      </c>
      <c r="E69" s="6" t="s">
        <v>719</v>
      </c>
      <c r="F69" s="19">
        <v>4000</v>
      </c>
      <c r="G69" s="24">
        <v>19738.04</v>
      </c>
      <c r="H69" s="24">
        <v>2.96</v>
      </c>
      <c r="I69" s="31">
        <v>7.2302</v>
      </c>
      <c r="J69" s="31"/>
      <c r="K69" s="35" t="s">
        <v>586</v>
      </c>
    </row>
    <row r="70" spans="1:11" x14ac:dyDescent="0.35">
      <c r="B70" s="8" t="s">
        <v>1167</v>
      </c>
      <c r="C70" s="57" t="s">
        <v>1168</v>
      </c>
      <c r="D70" s="54" t="s">
        <v>1169</v>
      </c>
      <c r="E70" s="6" t="s">
        <v>719</v>
      </c>
      <c r="F70" s="19">
        <v>2000</v>
      </c>
      <c r="G70" s="24">
        <v>9880.5400000000009</v>
      </c>
      <c r="H70" s="24">
        <v>1.48</v>
      </c>
      <c r="I70" s="31">
        <v>7.2347000000000001</v>
      </c>
      <c r="J70" s="31"/>
      <c r="K70" s="35" t="s">
        <v>586</v>
      </c>
    </row>
    <row r="71" spans="1:11" x14ac:dyDescent="0.35">
      <c r="C71" s="58" t="s">
        <v>174</v>
      </c>
      <c r="D71" s="54"/>
      <c r="E71" s="6"/>
      <c r="F71" s="19"/>
      <c r="G71" s="25">
        <v>29618.58</v>
      </c>
      <c r="H71" s="25">
        <v>4.4400000000000004</v>
      </c>
      <c r="I71" s="31"/>
      <c r="J71" s="31"/>
      <c r="K71" s="35"/>
    </row>
    <row r="72" spans="1:11" x14ac:dyDescent="0.35">
      <c r="C72" s="57"/>
      <c r="D72" s="54"/>
      <c r="E72" s="6"/>
      <c r="F72" s="19"/>
      <c r="G72" s="24"/>
      <c r="H72" s="24"/>
      <c r="I72" s="31"/>
      <c r="J72" s="31"/>
      <c r="K72" s="35"/>
    </row>
    <row r="73" spans="1:11" x14ac:dyDescent="0.35">
      <c r="C73" s="58" t="s">
        <v>14</v>
      </c>
      <c r="D73" s="54"/>
      <c r="E73" s="6"/>
      <c r="F73" s="19"/>
      <c r="G73" s="24" t="s">
        <v>2</v>
      </c>
      <c r="H73" s="24" t="s">
        <v>2</v>
      </c>
      <c r="I73" s="31"/>
      <c r="J73" s="31"/>
      <c r="K73" s="35"/>
    </row>
    <row r="74" spans="1:11" x14ac:dyDescent="0.35">
      <c r="C74" s="57"/>
      <c r="D74" s="54"/>
      <c r="E74" s="6"/>
      <c r="F74" s="19"/>
      <c r="G74" s="24"/>
      <c r="H74" s="24"/>
      <c r="I74" s="31"/>
      <c r="J74" s="31"/>
      <c r="K74" s="35"/>
    </row>
    <row r="75" spans="1:11" x14ac:dyDescent="0.35">
      <c r="C75" s="58" t="s">
        <v>15</v>
      </c>
      <c r="D75" s="54"/>
      <c r="E75" s="6"/>
      <c r="F75" s="19"/>
      <c r="G75" s="24" t="s">
        <v>2</v>
      </c>
      <c r="H75" s="24" t="s">
        <v>2</v>
      </c>
      <c r="I75" s="31"/>
      <c r="J75" s="31"/>
      <c r="K75" s="35"/>
    </row>
    <row r="76" spans="1:11" x14ac:dyDescent="0.35">
      <c r="C76" s="57"/>
      <c r="D76" s="54"/>
      <c r="E76" s="6"/>
      <c r="F76" s="19"/>
      <c r="G76" s="24"/>
      <c r="H76" s="24"/>
      <c r="I76" s="31"/>
      <c r="J76" s="31"/>
      <c r="K76" s="35"/>
    </row>
    <row r="77" spans="1:11" x14ac:dyDescent="0.35">
      <c r="C77" s="58" t="s">
        <v>16</v>
      </c>
      <c r="D77" s="54"/>
      <c r="E77" s="6"/>
      <c r="F77" s="19"/>
      <c r="G77" s="24" t="s">
        <v>2</v>
      </c>
      <c r="H77" s="24" t="s">
        <v>2</v>
      </c>
      <c r="I77" s="31"/>
      <c r="J77" s="31"/>
      <c r="K77" s="35"/>
    </row>
    <row r="78" spans="1:11" x14ac:dyDescent="0.35">
      <c r="C78" s="57"/>
      <c r="D78" s="54"/>
      <c r="E78" s="6"/>
      <c r="F78" s="19"/>
      <c r="G78" s="24"/>
      <c r="H78" s="24"/>
      <c r="I78" s="31"/>
      <c r="J78" s="31"/>
      <c r="K78" s="35"/>
    </row>
    <row r="79" spans="1:11" x14ac:dyDescent="0.35">
      <c r="C79" s="58" t="s">
        <v>17</v>
      </c>
      <c r="D79" s="54"/>
      <c r="E79" s="6"/>
      <c r="F79" s="19"/>
      <c r="G79" s="24" t="s">
        <v>2</v>
      </c>
      <c r="H79" s="24" t="s">
        <v>2</v>
      </c>
      <c r="I79" s="31"/>
      <c r="J79" s="31"/>
      <c r="K79" s="35"/>
    </row>
    <row r="80" spans="1:11" x14ac:dyDescent="0.35">
      <c r="C80" s="57"/>
      <c r="D80" s="54"/>
      <c r="E80" s="6"/>
      <c r="F80" s="19"/>
      <c r="G80" s="24"/>
      <c r="H80" s="24"/>
      <c r="I80" s="31"/>
      <c r="J80" s="31"/>
      <c r="K80" s="35"/>
    </row>
    <row r="81" spans="1:11" x14ac:dyDescent="0.35">
      <c r="A81" s="10"/>
      <c r="B81" s="28"/>
      <c r="C81" s="58" t="s">
        <v>18</v>
      </c>
      <c r="D81" s="54"/>
      <c r="E81" s="6"/>
      <c r="F81" s="19"/>
      <c r="G81" s="24"/>
      <c r="H81" s="24"/>
      <c r="I81" s="31"/>
      <c r="J81" s="31"/>
      <c r="K81" s="35"/>
    </row>
    <row r="82" spans="1:11" x14ac:dyDescent="0.35">
      <c r="A82" s="28"/>
      <c r="B82" s="28"/>
      <c r="C82" s="58" t="s">
        <v>19</v>
      </c>
      <c r="D82" s="54"/>
      <c r="E82" s="6"/>
      <c r="F82" s="19"/>
      <c r="G82" s="24" t="s">
        <v>2</v>
      </c>
      <c r="H82" s="24" t="s">
        <v>2</v>
      </c>
      <c r="I82" s="31"/>
      <c r="J82" s="31"/>
      <c r="K82" s="35"/>
    </row>
    <row r="83" spans="1:11" x14ac:dyDescent="0.35">
      <c r="A83" s="28"/>
      <c r="B83" s="28"/>
      <c r="C83" s="58"/>
      <c r="D83" s="54"/>
      <c r="E83" s="6"/>
      <c r="F83" s="19"/>
      <c r="G83" s="24"/>
      <c r="H83" s="24"/>
      <c r="I83" s="31"/>
      <c r="J83" s="31"/>
      <c r="K83" s="35"/>
    </row>
    <row r="84" spans="1:11" x14ac:dyDescent="0.35">
      <c r="C84" s="59" t="s">
        <v>20</v>
      </c>
      <c r="D84" s="54"/>
      <c r="E84" s="6"/>
      <c r="F84" s="19"/>
      <c r="G84" s="24"/>
      <c r="H84" s="24"/>
      <c r="I84" s="31"/>
      <c r="J84" s="31"/>
      <c r="K84" s="35"/>
    </row>
    <row r="85" spans="1:11" x14ac:dyDescent="0.35">
      <c r="B85" s="8" t="s">
        <v>759</v>
      </c>
      <c r="C85" s="57" t="s">
        <v>4830</v>
      </c>
      <c r="D85" s="54" t="s">
        <v>760</v>
      </c>
      <c r="E85" s="6" t="s">
        <v>761</v>
      </c>
      <c r="F85" s="19">
        <v>17860.507000000001</v>
      </c>
      <c r="G85" s="24">
        <v>1869.46</v>
      </c>
      <c r="H85" s="24">
        <v>0.28000000000000003</v>
      </c>
      <c r="I85" s="31">
        <v>6.66</v>
      </c>
      <c r="J85" s="31"/>
      <c r="K85" s="35"/>
    </row>
    <row r="86" spans="1:11" x14ac:dyDescent="0.35">
      <c r="C86" s="58" t="s">
        <v>174</v>
      </c>
      <c r="D86" s="54"/>
      <c r="E86" s="6"/>
      <c r="F86" s="19"/>
      <c r="G86" s="25">
        <v>1869.46</v>
      </c>
      <c r="H86" s="25">
        <v>0.28000000000000003</v>
      </c>
      <c r="I86" s="31"/>
      <c r="J86" s="31"/>
      <c r="K86" s="35"/>
    </row>
    <row r="87" spans="1:11" x14ac:dyDescent="0.35">
      <c r="C87" s="57"/>
      <c r="D87" s="54"/>
      <c r="E87" s="6"/>
      <c r="F87" s="19"/>
      <c r="G87" s="24"/>
      <c r="H87" s="24"/>
      <c r="I87" s="31"/>
      <c r="J87" s="31"/>
      <c r="K87" s="35"/>
    </row>
    <row r="88" spans="1:11" x14ac:dyDescent="0.35">
      <c r="C88" s="58" t="s">
        <v>21</v>
      </c>
      <c r="D88" s="54"/>
      <c r="E88" s="6"/>
      <c r="F88" s="19"/>
      <c r="G88" s="24" t="s">
        <v>2</v>
      </c>
      <c r="H88" s="24" t="s">
        <v>2</v>
      </c>
      <c r="I88" s="31"/>
      <c r="J88" s="31"/>
      <c r="K88" s="35"/>
    </row>
    <row r="89" spans="1:11" x14ac:dyDescent="0.35">
      <c r="C89" s="57"/>
      <c r="D89" s="54"/>
      <c r="E89" s="6"/>
      <c r="F89" s="19"/>
      <c r="G89" s="24"/>
      <c r="H89" s="24"/>
      <c r="I89" s="31"/>
      <c r="J89" s="31"/>
      <c r="K89" s="35"/>
    </row>
    <row r="90" spans="1:11" x14ac:dyDescent="0.35">
      <c r="C90" s="58" t="s">
        <v>22</v>
      </c>
      <c r="D90" s="54"/>
      <c r="E90" s="6"/>
      <c r="F90" s="19"/>
      <c r="G90" s="24" t="s">
        <v>2</v>
      </c>
      <c r="H90" s="24" t="s">
        <v>2</v>
      </c>
      <c r="I90" s="31"/>
      <c r="J90" s="31"/>
      <c r="K90" s="35"/>
    </row>
    <row r="91" spans="1:11" x14ac:dyDescent="0.35">
      <c r="C91" s="57"/>
      <c r="D91" s="54"/>
      <c r="E91" s="6"/>
      <c r="F91" s="19"/>
      <c r="G91" s="24"/>
      <c r="H91" s="24"/>
      <c r="I91" s="31"/>
      <c r="J91" s="31"/>
      <c r="K91" s="35"/>
    </row>
    <row r="92" spans="1:11" x14ac:dyDescent="0.35">
      <c r="C92" s="58" t="s">
        <v>23</v>
      </c>
      <c r="D92" s="54"/>
      <c r="E92" s="6"/>
      <c r="F92" s="19"/>
      <c r="G92" s="24" t="s">
        <v>2</v>
      </c>
      <c r="H92" s="24" t="s">
        <v>2</v>
      </c>
      <c r="I92" s="31"/>
      <c r="J92" s="31"/>
      <c r="K92" s="35"/>
    </row>
    <row r="93" spans="1:11" x14ac:dyDescent="0.35">
      <c r="C93" s="57"/>
      <c r="D93" s="54"/>
      <c r="E93" s="6"/>
      <c r="F93" s="19"/>
      <c r="G93" s="24"/>
      <c r="H93" s="24"/>
      <c r="I93" s="31"/>
      <c r="J93" s="31"/>
      <c r="K93" s="35"/>
    </row>
    <row r="94" spans="1:11" x14ac:dyDescent="0.35">
      <c r="C94" s="59" t="s">
        <v>24</v>
      </c>
      <c r="D94" s="54"/>
      <c r="E94" s="6"/>
      <c r="F94" s="19"/>
      <c r="G94" s="24"/>
      <c r="H94" s="24"/>
      <c r="I94" s="31"/>
      <c r="J94" s="31"/>
      <c r="K94" s="35"/>
    </row>
    <row r="95" spans="1:11" x14ac:dyDescent="0.35">
      <c r="B95" s="8" t="s">
        <v>185</v>
      </c>
      <c r="C95" s="57" t="s">
        <v>186</v>
      </c>
      <c r="D95" s="54"/>
      <c r="E95" s="6"/>
      <c r="F95" s="19"/>
      <c r="G95" s="24">
        <v>49153.7</v>
      </c>
      <c r="H95" s="24">
        <v>7.38</v>
      </c>
      <c r="I95" s="31"/>
      <c r="J95" s="31"/>
      <c r="K95" s="35"/>
    </row>
    <row r="96" spans="1:11" x14ac:dyDescent="0.35">
      <c r="C96" s="58" t="s">
        <v>174</v>
      </c>
      <c r="D96" s="54"/>
      <c r="E96" s="6"/>
      <c r="F96" s="19"/>
      <c r="G96" s="25">
        <v>49153.7</v>
      </c>
      <c r="H96" s="25">
        <v>7.38</v>
      </c>
      <c r="I96" s="31"/>
      <c r="J96" s="31"/>
      <c r="K96" s="35"/>
    </row>
    <row r="97" spans="1:54" x14ac:dyDescent="0.35">
      <c r="C97" s="57"/>
      <c r="D97" s="54"/>
      <c r="E97" s="6"/>
      <c r="F97" s="19"/>
      <c r="G97" s="24"/>
      <c r="H97" s="24"/>
      <c r="I97" s="31"/>
      <c r="J97" s="31"/>
      <c r="K97" s="35"/>
    </row>
    <row r="98" spans="1:54" x14ac:dyDescent="0.35">
      <c r="A98" s="10"/>
      <c r="B98" s="28"/>
      <c r="C98" s="58" t="s">
        <v>25</v>
      </c>
      <c r="D98" s="54"/>
      <c r="E98" s="6"/>
      <c r="F98" s="19"/>
      <c r="G98" s="24"/>
      <c r="H98" s="24"/>
      <c r="I98" s="31"/>
      <c r="J98" s="31"/>
      <c r="K98" s="35"/>
    </row>
    <row r="99" spans="1:54" s="2" customFormat="1" ht="13.5" x14ac:dyDescent="0.35">
      <c r="A99" s="28"/>
      <c r="B99" s="28"/>
      <c r="C99" s="57" t="s">
        <v>4819</v>
      </c>
      <c r="D99" s="54"/>
      <c r="E99" s="6"/>
      <c r="F99" s="19"/>
      <c r="G99" s="24" t="s">
        <v>2</v>
      </c>
      <c r="H99" s="24" t="s">
        <v>2</v>
      </c>
      <c r="I99" s="31"/>
      <c r="J99" s="31"/>
      <c r="K99" s="35"/>
      <c r="L99" s="3"/>
      <c r="AI99" s="3"/>
      <c r="AV99" s="3"/>
      <c r="AX99" s="3"/>
      <c r="BB99" s="3"/>
    </row>
    <row r="100" spans="1:54" x14ac:dyDescent="0.35">
      <c r="B100" s="8"/>
      <c r="C100" s="57" t="s">
        <v>187</v>
      </c>
      <c r="D100" s="54"/>
      <c r="E100" s="6"/>
      <c r="F100" s="19"/>
      <c r="G100" s="24">
        <v>10933.5</v>
      </c>
      <c r="H100" s="24">
        <v>1.6199999999999999</v>
      </c>
      <c r="I100" s="31"/>
      <c r="J100" s="31"/>
      <c r="K100" s="35"/>
    </row>
    <row r="101" spans="1:54" x14ac:dyDescent="0.35">
      <c r="C101" s="58" t="s">
        <v>174</v>
      </c>
      <c r="D101" s="54"/>
      <c r="E101" s="6"/>
      <c r="F101" s="19"/>
      <c r="G101" s="25">
        <v>10933.5</v>
      </c>
      <c r="H101" s="25">
        <v>1.6199999999999999</v>
      </c>
      <c r="I101" s="31"/>
      <c r="J101" s="31"/>
      <c r="K101" s="35"/>
    </row>
    <row r="102" spans="1:54" x14ac:dyDescent="0.35">
      <c r="C102" s="57"/>
      <c r="D102" s="54"/>
      <c r="E102" s="6"/>
      <c r="F102" s="19"/>
      <c r="G102" s="24"/>
      <c r="H102" s="24"/>
      <c r="I102" s="31"/>
      <c r="J102" s="31"/>
      <c r="K102" s="35"/>
    </row>
    <row r="103" spans="1:54" x14ac:dyDescent="0.35">
      <c r="C103" s="60" t="s">
        <v>188</v>
      </c>
      <c r="D103" s="55"/>
      <c r="E103" s="5"/>
      <c r="F103" s="20"/>
      <c r="G103" s="26">
        <v>666054.52</v>
      </c>
      <c r="H103" s="26">
        <v>100</v>
      </c>
      <c r="I103" s="32"/>
      <c r="J103" s="32"/>
      <c r="K103" s="36"/>
    </row>
    <row r="106" spans="1:54" x14ac:dyDescent="0.35">
      <c r="C106" s="1" t="s">
        <v>189</v>
      </c>
    </row>
    <row r="107" spans="1:54" x14ac:dyDescent="0.35">
      <c r="C107" s="37" t="s">
        <v>190</v>
      </c>
      <c r="D107" s="37"/>
      <c r="E107" s="37"/>
      <c r="F107" s="37"/>
      <c r="G107" s="37"/>
      <c r="H107" s="37"/>
      <c r="I107" s="37"/>
      <c r="J107" s="37"/>
      <c r="K107" s="37"/>
    </row>
    <row r="108" spans="1:54" x14ac:dyDescent="0.35">
      <c r="C108" s="2" t="s">
        <v>191</v>
      </c>
    </row>
    <row r="109" spans="1:54" x14ac:dyDescent="0.35">
      <c r="C109" s="2" t="s">
        <v>192</v>
      </c>
    </row>
    <row r="110" spans="1:54" ht="30" customHeight="1" x14ac:dyDescent="0.35">
      <c r="C110" s="83" t="s">
        <v>193</v>
      </c>
      <c r="D110" s="84"/>
      <c r="E110" s="84"/>
      <c r="F110" s="84"/>
      <c r="G110" s="84"/>
      <c r="H110" s="84"/>
      <c r="I110" s="84"/>
      <c r="J110" s="84"/>
      <c r="K110" s="84"/>
    </row>
    <row r="111" spans="1:54" x14ac:dyDescent="0.35">
      <c r="C111" s="2" t="s">
        <v>194</v>
      </c>
    </row>
    <row r="112" spans="1:54" ht="41.25" customHeight="1" x14ac:dyDescent="0.35">
      <c r="C112" s="85" t="s">
        <v>4847</v>
      </c>
      <c r="D112" s="85"/>
      <c r="E112" s="85"/>
      <c r="F112" s="85"/>
      <c r="G112" s="85"/>
      <c r="H112" s="85"/>
      <c r="I112" s="85"/>
      <c r="J112" s="85"/>
      <c r="K112" s="85"/>
    </row>
    <row r="114" spans="3:6" x14ac:dyDescent="0.35">
      <c r="C114" s="80" t="s">
        <v>4901</v>
      </c>
      <c r="E114" s="80" t="s">
        <v>4902</v>
      </c>
      <c r="F114" s="81"/>
    </row>
    <row r="115" spans="3:6" x14ac:dyDescent="0.35">
      <c r="E115" s="2" t="s">
        <v>4915</v>
      </c>
    </row>
  </sheetData>
  <mergeCells count="2">
    <mergeCell ref="C110:K110"/>
    <mergeCell ref="C112:K112"/>
  </mergeCells>
  <hyperlinks>
    <hyperlink ref="J2" location="'Index'!A1" display="'Index'!A1" xr:uid="{35802356-13D1-43E4-A0E9-243A5E09C2F4}"/>
  </hyperlinks>
  <pageMargins left="0.7" right="0.7" top="0.75" bottom="0.75" header="0.3" footer="0.3"/>
  <pageSetup orientation="portrait" horizontalDpi="4294967293"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3B9CA-621C-41A2-82C5-F92FD1E1CB9C}">
  <sheetPr codeName="Sheet114"/>
  <dimension ref="A1:IV146"/>
  <sheetViews>
    <sheetView showGridLines="0" zoomScale="90" zoomScaleNormal="90" workbookViewId="0">
      <pane ySplit="6" topLeftCell="A127"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1170</v>
      </c>
      <c r="J2" s="38" t="s">
        <v>4601</v>
      </c>
    </row>
    <row r="3" spans="1:54" ht="16" x14ac:dyDescent="0.4">
      <c r="C3" s="1" t="s">
        <v>28</v>
      </c>
      <c r="D3" s="21" t="s">
        <v>1171</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C17" s="59" t="s">
        <v>6</v>
      </c>
      <c r="D17" s="54"/>
      <c r="E17" s="6"/>
      <c r="F17" s="19"/>
      <c r="G17" s="24"/>
      <c r="H17" s="24"/>
      <c r="I17" s="31"/>
      <c r="J17" s="31"/>
      <c r="K17" s="35"/>
    </row>
    <row r="18" spans="1:11" x14ac:dyDescent="0.35">
      <c r="B18" s="8" t="s">
        <v>1172</v>
      </c>
      <c r="C18" s="57" t="s">
        <v>612</v>
      </c>
      <c r="D18" s="54" t="s">
        <v>1173</v>
      </c>
      <c r="E18" s="6" t="s">
        <v>607</v>
      </c>
      <c r="F18" s="19">
        <v>5000</v>
      </c>
      <c r="G18" s="24">
        <v>49807.9</v>
      </c>
      <c r="H18" s="24">
        <v>0.78</v>
      </c>
      <c r="I18" s="31">
        <v>7.2474999999999996</v>
      </c>
      <c r="J18" s="31"/>
      <c r="K18" s="35" t="s">
        <v>586</v>
      </c>
    </row>
    <row r="19" spans="1:11" x14ac:dyDescent="0.35">
      <c r="B19" s="8" t="s">
        <v>1174</v>
      </c>
      <c r="C19" s="57" t="s">
        <v>605</v>
      </c>
      <c r="D19" s="54" t="s">
        <v>1175</v>
      </c>
      <c r="E19" s="6" t="s">
        <v>607</v>
      </c>
      <c r="F19" s="19">
        <v>2250</v>
      </c>
      <c r="G19" s="24">
        <v>22476.080000000002</v>
      </c>
      <c r="H19" s="24">
        <v>0.35</v>
      </c>
      <c r="I19" s="31">
        <v>7.2096999999999998</v>
      </c>
      <c r="J19" s="31"/>
      <c r="K19" s="35" t="s">
        <v>586</v>
      </c>
    </row>
    <row r="20" spans="1:11" x14ac:dyDescent="0.35">
      <c r="C20" s="58" t="s">
        <v>174</v>
      </c>
      <c r="D20" s="54"/>
      <c r="E20" s="6"/>
      <c r="F20" s="19"/>
      <c r="G20" s="25">
        <v>72283.98</v>
      </c>
      <c r="H20" s="25">
        <v>1.1299999999999999</v>
      </c>
      <c r="I20" s="31"/>
      <c r="J20" s="31"/>
      <c r="K20" s="35"/>
    </row>
    <row r="21" spans="1:11" x14ac:dyDescent="0.35">
      <c r="C21" s="57"/>
      <c r="D21" s="54"/>
      <c r="E21" s="6"/>
      <c r="F21" s="19"/>
      <c r="G21" s="24"/>
      <c r="H21" s="24"/>
      <c r="I21" s="31"/>
      <c r="J21" s="31"/>
      <c r="K21" s="35"/>
    </row>
    <row r="22" spans="1:11" x14ac:dyDescent="0.35">
      <c r="C22" s="58" t="s">
        <v>7</v>
      </c>
      <c r="D22" s="54"/>
      <c r="E22" s="6"/>
      <c r="F22" s="19"/>
      <c r="G22" s="24" t="s">
        <v>2</v>
      </c>
      <c r="H22" s="24" t="s">
        <v>2</v>
      </c>
      <c r="I22" s="31"/>
      <c r="J22" s="31"/>
      <c r="K22" s="35"/>
    </row>
    <row r="23" spans="1:11" x14ac:dyDescent="0.35">
      <c r="C23" s="57"/>
      <c r="D23" s="54"/>
      <c r="E23" s="6"/>
      <c r="F23" s="19"/>
      <c r="G23" s="24"/>
      <c r="H23" s="24"/>
      <c r="I23" s="31"/>
      <c r="J23" s="31"/>
      <c r="K23" s="35"/>
    </row>
    <row r="24" spans="1:11" x14ac:dyDescent="0.35">
      <c r="C24" s="58" t="s">
        <v>8</v>
      </c>
      <c r="D24" s="54"/>
      <c r="E24" s="6"/>
      <c r="F24" s="19"/>
      <c r="G24" s="24" t="s">
        <v>2</v>
      </c>
      <c r="H24" s="24" t="s">
        <v>2</v>
      </c>
      <c r="I24" s="31"/>
      <c r="J24" s="31"/>
      <c r="K24" s="35"/>
    </row>
    <row r="25" spans="1:11" x14ac:dyDescent="0.35">
      <c r="C25" s="57"/>
      <c r="D25" s="54"/>
      <c r="E25" s="6"/>
      <c r="F25" s="19"/>
      <c r="G25" s="24"/>
      <c r="H25" s="24"/>
      <c r="I25" s="31"/>
      <c r="J25" s="31"/>
      <c r="K25" s="35"/>
    </row>
    <row r="26" spans="1:11" x14ac:dyDescent="0.35">
      <c r="C26" s="58" t="s">
        <v>9</v>
      </c>
      <c r="D26" s="54"/>
      <c r="E26" s="6"/>
      <c r="F26" s="19"/>
      <c r="G26" s="24" t="s">
        <v>2</v>
      </c>
      <c r="H26" s="24" t="s">
        <v>2</v>
      </c>
      <c r="I26" s="31"/>
      <c r="J26" s="31"/>
      <c r="K26" s="35"/>
    </row>
    <row r="27" spans="1:11" x14ac:dyDescent="0.35">
      <c r="C27" s="57"/>
      <c r="D27" s="54"/>
      <c r="E27" s="6"/>
      <c r="F27" s="19"/>
      <c r="G27" s="24"/>
      <c r="H27" s="24"/>
      <c r="I27" s="31"/>
      <c r="J27" s="31"/>
      <c r="K27" s="35"/>
    </row>
    <row r="28" spans="1:11" x14ac:dyDescent="0.35">
      <c r="C28" s="58" t="s">
        <v>10</v>
      </c>
      <c r="D28" s="54"/>
      <c r="E28" s="6"/>
      <c r="F28" s="19"/>
      <c r="G28" s="24" t="s">
        <v>2</v>
      </c>
      <c r="H28" s="24" t="s">
        <v>2</v>
      </c>
      <c r="I28" s="31"/>
      <c r="J28" s="31"/>
      <c r="K28" s="35"/>
    </row>
    <row r="29" spans="1:11" x14ac:dyDescent="0.35">
      <c r="C29" s="57"/>
      <c r="D29" s="54"/>
      <c r="E29" s="6"/>
      <c r="F29" s="19"/>
      <c r="G29" s="24"/>
      <c r="H29" s="24"/>
      <c r="I29" s="31"/>
      <c r="J29" s="31"/>
      <c r="K29" s="35"/>
    </row>
    <row r="30" spans="1:11" x14ac:dyDescent="0.35">
      <c r="A30" s="10"/>
      <c r="B30" s="28"/>
      <c r="C30" s="58" t="s">
        <v>11</v>
      </c>
      <c r="D30" s="54"/>
      <c r="E30" s="6"/>
      <c r="F30" s="19"/>
      <c r="G30" s="24"/>
      <c r="H30" s="24"/>
      <c r="I30" s="31"/>
      <c r="J30" s="31"/>
      <c r="K30" s="35"/>
    </row>
    <row r="31" spans="1:11" x14ac:dyDescent="0.35">
      <c r="C31" s="59" t="s">
        <v>13</v>
      </c>
      <c r="D31" s="54"/>
      <c r="E31" s="6"/>
      <c r="F31" s="19"/>
      <c r="G31" s="24"/>
      <c r="H31" s="24"/>
      <c r="I31" s="31"/>
      <c r="J31" s="31"/>
      <c r="K31" s="35"/>
    </row>
    <row r="32" spans="1:11" x14ac:dyDescent="0.35">
      <c r="B32" s="8" t="s">
        <v>1176</v>
      </c>
      <c r="C32" s="57" t="s">
        <v>1177</v>
      </c>
      <c r="D32" s="54" t="s">
        <v>1178</v>
      </c>
      <c r="E32" s="6" t="s">
        <v>719</v>
      </c>
      <c r="F32" s="19">
        <v>60000</v>
      </c>
      <c r="G32" s="24">
        <v>299085</v>
      </c>
      <c r="H32" s="24">
        <v>4.66</v>
      </c>
      <c r="I32" s="31">
        <v>6.9790999999999999</v>
      </c>
      <c r="J32" s="31"/>
      <c r="K32" s="35" t="s">
        <v>586</v>
      </c>
    </row>
    <row r="33" spans="2:11" x14ac:dyDescent="0.35">
      <c r="B33" s="8" t="s">
        <v>1179</v>
      </c>
      <c r="C33" s="57" t="s">
        <v>1022</v>
      </c>
      <c r="D33" s="54" t="s">
        <v>1180</v>
      </c>
      <c r="E33" s="6" t="s">
        <v>719</v>
      </c>
      <c r="F33" s="19">
        <v>55000</v>
      </c>
      <c r="G33" s="24">
        <v>270490</v>
      </c>
      <c r="H33" s="24">
        <v>4.22</v>
      </c>
      <c r="I33" s="31">
        <v>7.16</v>
      </c>
      <c r="J33" s="31"/>
      <c r="K33" s="35" t="s">
        <v>586</v>
      </c>
    </row>
    <row r="34" spans="2:11" x14ac:dyDescent="0.35">
      <c r="B34" s="8" t="s">
        <v>1181</v>
      </c>
      <c r="C34" s="57" t="s">
        <v>1182</v>
      </c>
      <c r="D34" s="54" t="s">
        <v>1183</v>
      </c>
      <c r="E34" s="6" t="s">
        <v>719</v>
      </c>
      <c r="F34" s="19">
        <v>30000</v>
      </c>
      <c r="G34" s="24">
        <v>149699.25</v>
      </c>
      <c r="H34" s="24">
        <v>2.33</v>
      </c>
      <c r="I34" s="31">
        <v>7.3348000000000004</v>
      </c>
      <c r="J34" s="31"/>
      <c r="K34" s="35" t="s">
        <v>586</v>
      </c>
    </row>
    <row r="35" spans="2:11" x14ac:dyDescent="0.35">
      <c r="B35" s="8" t="s">
        <v>1184</v>
      </c>
      <c r="C35" s="57" t="s">
        <v>1185</v>
      </c>
      <c r="D35" s="54" t="s">
        <v>1186</v>
      </c>
      <c r="E35" s="6" t="s">
        <v>719</v>
      </c>
      <c r="F35" s="19">
        <v>30000</v>
      </c>
      <c r="G35" s="24">
        <v>149655.6</v>
      </c>
      <c r="H35" s="24">
        <v>2.33</v>
      </c>
      <c r="I35" s="31">
        <v>6.9996999999999998</v>
      </c>
      <c r="J35" s="31"/>
      <c r="K35" s="35"/>
    </row>
    <row r="36" spans="2:11" x14ac:dyDescent="0.35">
      <c r="B36" s="8" t="s">
        <v>1187</v>
      </c>
      <c r="C36" s="57" t="s">
        <v>1168</v>
      </c>
      <c r="D36" s="54" t="s">
        <v>1188</v>
      </c>
      <c r="E36" s="6" t="s">
        <v>719</v>
      </c>
      <c r="F36" s="19">
        <v>30000</v>
      </c>
      <c r="G36" s="24">
        <v>149455.04999999999</v>
      </c>
      <c r="H36" s="24">
        <v>2.33</v>
      </c>
      <c r="I36" s="31">
        <v>7.0045999999999999</v>
      </c>
      <c r="J36" s="31"/>
      <c r="K36" s="35" t="s">
        <v>586</v>
      </c>
    </row>
    <row r="37" spans="2:11" x14ac:dyDescent="0.35">
      <c r="B37" s="8" t="s">
        <v>1189</v>
      </c>
      <c r="C37" s="57" t="s">
        <v>396</v>
      </c>
      <c r="D37" s="54" t="s">
        <v>1190</v>
      </c>
      <c r="E37" s="6" t="s">
        <v>719</v>
      </c>
      <c r="F37" s="19">
        <v>25000</v>
      </c>
      <c r="G37" s="24">
        <v>124924</v>
      </c>
      <c r="H37" s="24">
        <v>1.95</v>
      </c>
      <c r="I37" s="31">
        <v>7.4017999999999997</v>
      </c>
      <c r="J37" s="31"/>
      <c r="K37" s="35" t="s">
        <v>586</v>
      </c>
    </row>
    <row r="38" spans="2:11" x14ac:dyDescent="0.35">
      <c r="B38" s="8" t="s">
        <v>1191</v>
      </c>
      <c r="C38" s="57" t="s">
        <v>1168</v>
      </c>
      <c r="D38" s="54" t="s">
        <v>1192</v>
      </c>
      <c r="E38" s="6" t="s">
        <v>719</v>
      </c>
      <c r="F38" s="19">
        <v>25000</v>
      </c>
      <c r="G38" s="24">
        <v>123067.63</v>
      </c>
      <c r="H38" s="24">
        <v>1.92</v>
      </c>
      <c r="I38" s="31">
        <v>7.2548000000000004</v>
      </c>
      <c r="J38" s="31"/>
      <c r="K38" s="35" t="s">
        <v>586</v>
      </c>
    </row>
    <row r="39" spans="2:11" x14ac:dyDescent="0.35">
      <c r="B39" s="8" t="s">
        <v>1193</v>
      </c>
      <c r="C39" s="57" t="s">
        <v>83</v>
      </c>
      <c r="D39" s="54" t="s">
        <v>1194</v>
      </c>
      <c r="E39" s="6" t="s">
        <v>719</v>
      </c>
      <c r="F39" s="19">
        <v>23000</v>
      </c>
      <c r="G39" s="24">
        <v>114497.57</v>
      </c>
      <c r="H39" s="24">
        <v>1.79</v>
      </c>
      <c r="I39" s="31">
        <v>6.9645999999999999</v>
      </c>
      <c r="J39" s="31"/>
      <c r="K39" s="35" t="s">
        <v>586</v>
      </c>
    </row>
    <row r="40" spans="2:11" x14ac:dyDescent="0.35">
      <c r="B40" s="8" t="s">
        <v>1195</v>
      </c>
      <c r="C40" s="57" t="s">
        <v>605</v>
      </c>
      <c r="D40" s="54" t="s">
        <v>1196</v>
      </c>
      <c r="E40" s="6" t="s">
        <v>719</v>
      </c>
      <c r="F40" s="19">
        <v>20000</v>
      </c>
      <c r="G40" s="24">
        <v>99806</v>
      </c>
      <c r="H40" s="24">
        <v>1.56</v>
      </c>
      <c r="I40" s="31">
        <v>7.0948000000000002</v>
      </c>
      <c r="J40" s="31"/>
      <c r="K40" s="35" t="s">
        <v>586</v>
      </c>
    </row>
    <row r="41" spans="2:11" x14ac:dyDescent="0.35">
      <c r="B41" s="8" t="s">
        <v>1197</v>
      </c>
      <c r="C41" s="57" t="s">
        <v>1198</v>
      </c>
      <c r="D41" s="54" t="s">
        <v>1199</v>
      </c>
      <c r="E41" s="6" t="s">
        <v>719</v>
      </c>
      <c r="F41" s="19">
        <v>20000</v>
      </c>
      <c r="G41" s="24">
        <v>99641.3</v>
      </c>
      <c r="H41" s="24">
        <v>1.55</v>
      </c>
      <c r="I41" s="31">
        <v>7.2998000000000003</v>
      </c>
      <c r="J41" s="31"/>
      <c r="K41" s="35" t="s">
        <v>586</v>
      </c>
    </row>
    <row r="42" spans="2:11" x14ac:dyDescent="0.35">
      <c r="B42" s="8" t="s">
        <v>1200</v>
      </c>
      <c r="C42" s="57" t="s">
        <v>612</v>
      </c>
      <c r="D42" s="54" t="s">
        <v>1201</v>
      </c>
      <c r="E42" s="6" t="s">
        <v>719</v>
      </c>
      <c r="F42" s="19">
        <v>20000</v>
      </c>
      <c r="G42" s="24">
        <v>99396</v>
      </c>
      <c r="H42" s="24">
        <v>1.55</v>
      </c>
      <c r="I42" s="31">
        <v>7.1547999999999998</v>
      </c>
      <c r="J42" s="31"/>
      <c r="K42" s="35" t="s">
        <v>586</v>
      </c>
    </row>
    <row r="43" spans="2:11" x14ac:dyDescent="0.35">
      <c r="B43" s="8" t="s">
        <v>1202</v>
      </c>
      <c r="C43" s="57" t="s">
        <v>396</v>
      </c>
      <c r="D43" s="54" t="s">
        <v>1203</v>
      </c>
      <c r="E43" s="6" t="s">
        <v>719</v>
      </c>
      <c r="F43" s="19">
        <v>20000</v>
      </c>
      <c r="G43" s="24">
        <v>98421.5</v>
      </c>
      <c r="H43" s="24">
        <v>1.54</v>
      </c>
      <c r="I43" s="31">
        <v>7.5049999999999999</v>
      </c>
      <c r="J43" s="31"/>
      <c r="K43" s="35" t="s">
        <v>586</v>
      </c>
    </row>
    <row r="44" spans="2:11" x14ac:dyDescent="0.35">
      <c r="B44" s="8" t="s">
        <v>1204</v>
      </c>
      <c r="C44" s="57" t="s">
        <v>615</v>
      </c>
      <c r="D44" s="54" t="s">
        <v>1205</v>
      </c>
      <c r="E44" s="6" t="s">
        <v>719</v>
      </c>
      <c r="F44" s="19">
        <v>16000</v>
      </c>
      <c r="G44" s="24">
        <v>79116.88</v>
      </c>
      <c r="H44" s="24">
        <v>1.23</v>
      </c>
      <c r="I44" s="31">
        <v>7.5452000000000004</v>
      </c>
      <c r="J44" s="31"/>
      <c r="K44" s="35" t="s">
        <v>586</v>
      </c>
    </row>
    <row r="45" spans="2:11" x14ac:dyDescent="0.35">
      <c r="B45" s="8" t="s">
        <v>1206</v>
      </c>
      <c r="C45" s="57" t="s">
        <v>4837</v>
      </c>
      <c r="D45" s="54" t="s">
        <v>1208</v>
      </c>
      <c r="E45" s="6" t="s">
        <v>719</v>
      </c>
      <c r="F45" s="19">
        <v>14000</v>
      </c>
      <c r="G45" s="24">
        <v>69747.02</v>
      </c>
      <c r="H45" s="24">
        <v>1.0900000000000001</v>
      </c>
      <c r="I45" s="31">
        <v>7.3550000000000004</v>
      </c>
      <c r="J45" s="31"/>
      <c r="K45" s="35" t="s">
        <v>586</v>
      </c>
    </row>
    <row r="46" spans="2:11" x14ac:dyDescent="0.35">
      <c r="B46" s="8" t="s">
        <v>1209</v>
      </c>
      <c r="C46" s="57" t="s">
        <v>1210</v>
      </c>
      <c r="D46" s="54" t="s">
        <v>1211</v>
      </c>
      <c r="E46" s="6" t="s">
        <v>719</v>
      </c>
      <c r="F46" s="19">
        <v>13000</v>
      </c>
      <c r="G46" s="24">
        <v>64843.35</v>
      </c>
      <c r="H46" s="24">
        <v>1.01</v>
      </c>
      <c r="I46" s="31">
        <v>7.3497000000000003</v>
      </c>
      <c r="J46" s="31"/>
      <c r="K46" s="35" t="s">
        <v>586</v>
      </c>
    </row>
    <row r="47" spans="2:11" x14ac:dyDescent="0.35">
      <c r="B47" s="8" t="s">
        <v>1212</v>
      </c>
      <c r="C47" s="57" t="s">
        <v>1210</v>
      </c>
      <c r="D47" s="54" t="s">
        <v>1213</v>
      </c>
      <c r="E47" s="6" t="s">
        <v>719</v>
      </c>
      <c r="F47" s="19">
        <v>12000</v>
      </c>
      <c r="G47" s="24">
        <v>59806.02</v>
      </c>
      <c r="H47" s="24">
        <v>0.93</v>
      </c>
      <c r="I47" s="31">
        <v>7.4004000000000003</v>
      </c>
      <c r="J47" s="31"/>
      <c r="K47" s="35" t="s">
        <v>586</v>
      </c>
    </row>
    <row r="48" spans="2:11" x14ac:dyDescent="0.35">
      <c r="B48" s="8" t="s">
        <v>1214</v>
      </c>
      <c r="C48" s="57" t="s">
        <v>1210</v>
      </c>
      <c r="D48" s="54" t="s">
        <v>1215</v>
      </c>
      <c r="E48" s="6" t="s">
        <v>719</v>
      </c>
      <c r="F48" s="19">
        <v>12000</v>
      </c>
      <c r="G48" s="24">
        <v>59781.84</v>
      </c>
      <c r="H48" s="24">
        <v>0.93</v>
      </c>
      <c r="I48" s="31">
        <v>7.3998999999999997</v>
      </c>
      <c r="J48" s="31"/>
      <c r="K48" s="35" t="s">
        <v>586</v>
      </c>
    </row>
    <row r="49" spans="2:11" x14ac:dyDescent="0.35">
      <c r="B49" s="8" t="s">
        <v>1216</v>
      </c>
      <c r="C49" s="57" t="s">
        <v>4838</v>
      </c>
      <c r="D49" s="54" t="s">
        <v>1217</v>
      </c>
      <c r="E49" s="6" t="s">
        <v>719</v>
      </c>
      <c r="F49" s="19">
        <v>12000</v>
      </c>
      <c r="G49" s="24">
        <v>59732.58</v>
      </c>
      <c r="H49" s="24">
        <v>0.93</v>
      </c>
      <c r="I49" s="31">
        <v>7.1055000000000001</v>
      </c>
      <c r="J49" s="31"/>
      <c r="K49" s="35" t="s">
        <v>586</v>
      </c>
    </row>
    <row r="50" spans="2:11" x14ac:dyDescent="0.35">
      <c r="B50" s="8" t="s">
        <v>1218</v>
      </c>
      <c r="C50" s="57" t="s">
        <v>1219</v>
      </c>
      <c r="D50" s="54" t="s">
        <v>1220</v>
      </c>
      <c r="E50" s="6" t="s">
        <v>719</v>
      </c>
      <c r="F50" s="19">
        <v>10000</v>
      </c>
      <c r="G50" s="24">
        <v>49899.4</v>
      </c>
      <c r="H50" s="24">
        <v>0.78</v>
      </c>
      <c r="I50" s="31">
        <v>7.3586</v>
      </c>
      <c r="J50" s="31"/>
      <c r="K50" s="35" t="s">
        <v>586</v>
      </c>
    </row>
    <row r="51" spans="2:11" x14ac:dyDescent="0.35">
      <c r="B51" s="8" t="s">
        <v>1221</v>
      </c>
      <c r="C51" s="57" t="s">
        <v>1182</v>
      </c>
      <c r="D51" s="54" t="s">
        <v>1222</v>
      </c>
      <c r="E51" s="6" t="s">
        <v>719</v>
      </c>
      <c r="F51" s="19">
        <v>10000</v>
      </c>
      <c r="G51" s="24">
        <v>49879.7</v>
      </c>
      <c r="H51" s="24">
        <v>0.78</v>
      </c>
      <c r="I51" s="31">
        <v>7.3358999999999996</v>
      </c>
      <c r="J51" s="31"/>
      <c r="K51" s="35" t="s">
        <v>586</v>
      </c>
    </row>
    <row r="52" spans="2:11" x14ac:dyDescent="0.35">
      <c r="B52" s="8" t="s">
        <v>1223</v>
      </c>
      <c r="C52" s="57" t="s">
        <v>1224</v>
      </c>
      <c r="D52" s="54" t="s">
        <v>1225</v>
      </c>
      <c r="E52" s="6" t="s">
        <v>719</v>
      </c>
      <c r="F52" s="19">
        <v>10000</v>
      </c>
      <c r="G52" s="24">
        <v>49808.9</v>
      </c>
      <c r="H52" s="24">
        <v>0.78</v>
      </c>
      <c r="I52" s="31">
        <v>7.3714000000000004</v>
      </c>
      <c r="J52" s="31"/>
      <c r="K52" s="35" t="s">
        <v>586</v>
      </c>
    </row>
    <row r="53" spans="2:11" x14ac:dyDescent="0.35">
      <c r="B53" s="8" t="s">
        <v>1226</v>
      </c>
      <c r="C53" s="57" t="s">
        <v>1210</v>
      </c>
      <c r="D53" s="54" t="s">
        <v>1227</v>
      </c>
      <c r="E53" s="6" t="s">
        <v>719</v>
      </c>
      <c r="F53" s="19">
        <v>10000</v>
      </c>
      <c r="G53" s="24">
        <v>49808.15</v>
      </c>
      <c r="H53" s="24">
        <v>0.78</v>
      </c>
      <c r="I53" s="31">
        <v>7.4004000000000003</v>
      </c>
      <c r="J53" s="31"/>
      <c r="K53" s="35" t="s">
        <v>586</v>
      </c>
    </row>
    <row r="54" spans="2:11" x14ac:dyDescent="0.35">
      <c r="B54" s="8" t="s">
        <v>1228</v>
      </c>
      <c r="C54" s="57" t="s">
        <v>396</v>
      </c>
      <c r="D54" s="54" t="s">
        <v>1229</v>
      </c>
      <c r="E54" s="6" t="s">
        <v>719</v>
      </c>
      <c r="F54" s="19">
        <v>10000</v>
      </c>
      <c r="G54" s="24">
        <v>49808.15</v>
      </c>
      <c r="H54" s="24">
        <v>0.78</v>
      </c>
      <c r="I54" s="31">
        <v>7.3994999999999997</v>
      </c>
      <c r="J54" s="31"/>
      <c r="K54" s="35" t="s">
        <v>586</v>
      </c>
    </row>
    <row r="55" spans="2:11" x14ac:dyDescent="0.35">
      <c r="B55" s="8" t="s">
        <v>1230</v>
      </c>
      <c r="C55" s="57" t="s">
        <v>1219</v>
      </c>
      <c r="D55" s="54" t="s">
        <v>1231</v>
      </c>
      <c r="E55" s="6" t="s">
        <v>719</v>
      </c>
      <c r="F55" s="19">
        <v>10000</v>
      </c>
      <c r="G55" s="24">
        <v>49489.55</v>
      </c>
      <c r="H55" s="24">
        <v>0.77</v>
      </c>
      <c r="I55" s="31">
        <v>7.5297999999999998</v>
      </c>
      <c r="J55" s="31"/>
      <c r="K55" s="35" t="s">
        <v>586</v>
      </c>
    </row>
    <row r="56" spans="2:11" x14ac:dyDescent="0.35">
      <c r="B56" s="8" t="s">
        <v>1232</v>
      </c>
      <c r="C56" s="57" t="s">
        <v>615</v>
      </c>
      <c r="D56" s="54" t="s">
        <v>1233</v>
      </c>
      <c r="E56" s="6" t="s">
        <v>719</v>
      </c>
      <c r="F56" s="19">
        <v>10000</v>
      </c>
      <c r="G56" s="24">
        <v>49458.15</v>
      </c>
      <c r="H56" s="24">
        <v>0.77</v>
      </c>
      <c r="I56" s="31">
        <v>7.5449999999999999</v>
      </c>
      <c r="J56" s="31"/>
      <c r="K56" s="35" t="s">
        <v>586</v>
      </c>
    </row>
    <row r="57" spans="2:11" x14ac:dyDescent="0.35">
      <c r="B57" s="8" t="s">
        <v>1234</v>
      </c>
      <c r="C57" s="57" t="s">
        <v>1235</v>
      </c>
      <c r="D57" s="54" t="s">
        <v>1236</v>
      </c>
      <c r="E57" s="6" t="s">
        <v>719</v>
      </c>
      <c r="F57" s="19">
        <v>9500</v>
      </c>
      <c r="G57" s="24">
        <v>47332.9</v>
      </c>
      <c r="H57" s="24">
        <v>0.74</v>
      </c>
      <c r="I57" s="31">
        <v>7.1599000000000004</v>
      </c>
      <c r="J57" s="31"/>
      <c r="K57" s="35" t="s">
        <v>586</v>
      </c>
    </row>
    <row r="58" spans="2:11" x14ac:dyDescent="0.35">
      <c r="B58" s="8" t="s">
        <v>1237</v>
      </c>
      <c r="C58" s="57" t="s">
        <v>1238</v>
      </c>
      <c r="D58" s="54" t="s">
        <v>1239</v>
      </c>
      <c r="E58" s="6" t="s">
        <v>719</v>
      </c>
      <c r="F58" s="19">
        <v>8000</v>
      </c>
      <c r="G58" s="24">
        <v>39870.76</v>
      </c>
      <c r="H58" s="24">
        <v>0.62</v>
      </c>
      <c r="I58" s="31">
        <v>7.3945999999999996</v>
      </c>
      <c r="J58" s="31"/>
      <c r="K58" s="35" t="s">
        <v>586</v>
      </c>
    </row>
    <row r="59" spans="2:11" x14ac:dyDescent="0.35">
      <c r="B59" s="8" t="s">
        <v>1240</v>
      </c>
      <c r="C59" s="57" t="s">
        <v>4838</v>
      </c>
      <c r="D59" s="54" t="s">
        <v>1241</v>
      </c>
      <c r="E59" s="6" t="s">
        <v>719</v>
      </c>
      <c r="F59" s="19">
        <v>8000</v>
      </c>
      <c r="G59" s="24">
        <v>39806.28</v>
      </c>
      <c r="H59" s="24">
        <v>0.62</v>
      </c>
      <c r="I59" s="31">
        <v>7.1052</v>
      </c>
      <c r="J59" s="31"/>
      <c r="K59" s="35" t="s">
        <v>586</v>
      </c>
    </row>
    <row r="60" spans="2:11" x14ac:dyDescent="0.35">
      <c r="B60" s="8" t="s">
        <v>1242</v>
      </c>
      <c r="C60" s="57" t="s">
        <v>1210</v>
      </c>
      <c r="D60" s="54" t="s">
        <v>1243</v>
      </c>
      <c r="E60" s="6" t="s">
        <v>719</v>
      </c>
      <c r="F60" s="19">
        <v>7000</v>
      </c>
      <c r="G60" s="24">
        <v>34936.69</v>
      </c>
      <c r="H60" s="24">
        <v>0.54</v>
      </c>
      <c r="I60" s="31">
        <v>7.3498000000000001</v>
      </c>
      <c r="J60" s="31"/>
      <c r="K60" s="35" t="s">
        <v>586</v>
      </c>
    </row>
    <row r="61" spans="2:11" x14ac:dyDescent="0.35">
      <c r="B61" s="8" t="s">
        <v>1244</v>
      </c>
      <c r="C61" s="57" t="s">
        <v>83</v>
      </c>
      <c r="D61" s="54" t="s">
        <v>1245</v>
      </c>
      <c r="E61" s="6" t="s">
        <v>719</v>
      </c>
      <c r="F61" s="19">
        <v>7000</v>
      </c>
      <c r="G61" s="24">
        <v>34833.82</v>
      </c>
      <c r="H61" s="24">
        <v>0.54</v>
      </c>
      <c r="I61" s="31">
        <v>6.9652000000000003</v>
      </c>
      <c r="J61" s="31"/>
      <c r="K61" s="35" t="s">
        <v>586</v>
      </c>
    </row>
    <row r="62" spans="2:11" x14ac:dyDescent="0.35">
      <c r="B62" s="8" t="s">
        <v>1246</v>
      </c>
      <c r="C62" s="57" t="s">
        <v>1238</v>
      </c>
      <c r="D62" s="54" t="s">
        <v>1247</v>
      </c>
      <c r="E62" s="6" t="s">
        <v>719</v>
      </c>
      <c r="F62" s="19">
        <v>6000</v>
      </c>
      <c r="G62" s="24">
        <v>29891.01</v>
      </c>
      <c r="H62" s="24">
        <v>0.47</v>
      </c>
      <c r="I62" s="31">
        <v>7.3948</v>
      </c>
      <c r="J62" s="31"/>
      <c r="K62" s="35" t="s">
        <v>586</v>
      </c>
    </row>
    <row r="63" spans="2:11" x14ac:dyDescent="0.35">
      <c r="B63" s="8" t="s">
        <v>1248</v>
      </c>
      <c r="C63" s="57" t="s">
        <v>1224</v>
      </c>
      <c r="D63" s="54" t="s">
        <v>1249</v>
      </c>
      <c r="E63" s="6" t="s">
        <v>719</v>
      </c>
      <c r="F63" s="19">
        <v>6000</v>
      </c>
      <c r="G63" s="24">
        <v>29867.31</v>
      </c>
      <c r="H63" s="24">
        <v>0.47</v>
      </c>
      <c r="I63" s="31">
        <v>7.3715999999999999</v>
      </c>
      <c r="J63" s="31"/>
      <c r="K63" s="35" t="s">
        <v>586</v>
      </c>
    </row>
    <row r="64" spans="2:11" x14ac:dyDescent="0.35">
      <c r="B64" s="8" t="s">
        <v>1250</v>
      </c>
      <c r="C64" s="57" t="s">
        <v>1210</v>
      </c>
      <c r="D64" s="54" t="s">
        <v>1251</v>
      </c>
      <c r="E64" s="6" t="s">
        <v>719</v>
      </c>
      <c r="F64" s="19">
        <v>5000</v>
      </c>
      <c r="G64" s="24">
        <v>24984.93</v>
      </c>
      <c r="H64" s="24">
        <v>0.39</v>
      </c>
      <c r="I64" s="31">
        <v>7.3470000000000004</v>
      </c>
      <c r="J64" s="31"/>
      <c r="K64" s="35" t="s">
        <v>586</v>
      </c>
    </row>
    <row r="65" spans="2:11" x14ac:dyDescent="0.35">
      <c r="B65" s="8" t="s">
        <v>1252</v>
      </c>
      <c r="C65" s="57" t="s">
        <v>1253</v>
      </c>
      <c r="D65" s="54" t="s">
        <v>1254</v>
      </c>
      <c r="E65" s="6" t="s">
        <v>719</v>
      </c>
      <c r="F65" s="19">
        <v>5000</v>
      </c>
      <c r="G65" s="24">
        <v>24908.78</v>
      </c>
      <c r="H65" s="24">
        <v>0.39</v>
      </c>
      <c r="I65" s="31">
        <v>7.4264999999999999</v>
      </c>
      <c r="J65" s="31"/>
      <c r="K65" s="35" t="s">
        <v>586</v>
      </c>
    </row>
    <row r="66" spans="2:11" x14ac:dyDescent="0.35">
      <c r="B66" s="8" t="s">
        <v>1255</v>
      </c>
      <c r="C66" s="57" t="s">
        <v>1256</v>
      </c>
      <c r="D66" s="54" t="s">
        <v>1257</v>
      </c>
      <c r="E66" s="6" t="s">
        <v>719</v>
      </c>
      <c r="F66" s="19">
        <v>5000</v>
      </c>
      <c r="G66" s="24">
        <v>24602.53</v>
      </c>
      <c r="H66" s="24">
        <v>0.38</v>
      </c>
      <c r="I66" s="31">
        <v>7.2801</v>
      </c>
      <c r="J66" s="31"/>
      <c r="K66" s="35" t="s">
        <v>586</v>
      </c>
    </row>
    <row r="67" spans="2:11" x14ac:dyDescent="0.35">
      <c r="B67" s="8" t="s">
        <v>1258</v>
      </c>
      <c r="C67" s="57" t="s">
        <v>1259</v>
      </c>
      <c r="D67" s="54" t="s">
        <v>1260</v>
      </c>
      <c r="E67" s="6" t="s">
        <v>719</v>
      </c>
      <c r="F67" s="19">
        <v>2000</v>
      </c>
      <c r="G67" s="24">
        <v>9967.0400000000009</v>
      </c>
      <c r="H67" s="24">
        <v>0.16</v>
      </c>
      <c r="I67" s="31">
        <v>7.1001000000000003</v>
      </c>
      <c r="J67" s="31"/>
      <c r="K67" s="35" t="s">
        <v>586</v>
      </c>
    </row>
    <row r="68" spans="2:11" x14ac:dyDescent="0.35">
      <c r="C68" s="58" t="s">
        <v>174</v>
      </c>
      <c r="D68" s="54"/>
      <c r="E68" s="6"/>
      <c r="F68" s="19"/>
      <c r="G68" s="25">
        <v>2860320.64</v>
      </c>
      <c r="H68" s="25">
        <v>44.61</v>
      </c>
      <c r="I68" s="31"/>
      <c r="J68" s="31"/>
      <c r="K68" s="35"/>
    </row>
    <row r="69" spans="2:11" x14ac:dyDescent="0.35">
      <c r="C69" s="57"/>
      <c r="D69" s="54"/>
      <c r="E69" s="6"/>
      <c r="F69" s="19"/>
      <c r="G69" s="24"/>
      <c r="H69" s="24"/>
      <c r="I69" s="31"/>
      <c r="J69" s="31"/>
      <c r="K69" s="35"/>
    </row>
    <row r="70" spans="2:11" x14ac:dyDescent="0.35">
      <c r="C70" s="59" t="s">
        <v>14</v>
      </c>
      <c r="D70" s="54"/>
      <c r="E70" s="6"/>
      <c r="F70" s="19"/>
      <c r="G70" s="24"/>
      <c r="H70" s="24"/>
      <c r="I70" s="31"/>
      <c r="J70" s="31"/>
      <c r="K70" s="35"/>
    </row>
    <row r="71" spans="2:11" x14ac:dyDescent="0.35">
      <c r="B71" s="8" t="s">
        <v>1261</v>
      </c>
      <c r="C71" s="57" t="s">
        <v>1262</v>
      </c>
      <c r="D71" s="54" t="s">
        <v>1263</v>
      </c>
      <c r="E71" s="6" t="s">
        <v>719</v>
      </c>
      <c r="F71" s="19">
        <v>70000</v>
      </c>
      <c r="G71" s="24">
        <v>348804.4</v>
      </c>
      <c r="H71" s="24">
        <v>5.44</v>
      </c>
      <c r="I71" s="31">
        <v>6.9505999999999997</v>
      </c>
      <c r="J71" s="31"/>
      <c r="K71" s="35" t="s">
        <v>586</v>
      </c>
    </row>
    <row r="72" spans="2:11" x14ac:dyDescent="0.35">
      <c r="B72" s="8" t="s">
        <v>1264</v>
      </c>
      <c r="C72" s="57" t="s">
        <v>1265</v>
      </c>
      <c r="D72" s="54" t="s">
        <v>1266</v>
      </c>
      <c r="E72" s="6" t="s">
        <v>1267</v>
      </c>
      <c r="F72" s="19">
        <v>60000</v>
      </c>
      <c r="G72" s="24">
        <v>298923.3</v>
      </c>
      <c r="H72" s="24">
        <v>4.66</v>
      </c>
      <c r="I72" s="31">
        <v>6.9195000000000002</v>
      </c>
      <c r="J72" s="31"/>
      <c r="K72" s="35" t="s">
        <v>586</v>
      </c>
    </row>
    <row r="73" spans="2:11" x14ac:dyDescent="0.35">
      <c r="B73" s="8" t="s">
        <v>1268</v>
      </c>
      <c r="C73" s="57" t="s">
        <v>1265</v>
      </c>
      <c r="D73" s="54" t="s">
        <v>1269</v>
      </c>
      <c r="E73" s="6" t="s">
        <v>1267</v>
      </c>
      <c r="F73" s="19">
        <v>40000</v>
      </c>
      <c r="G73" s="24">
        <v>199659.4</v>
      </c>
      <c r="H73" s="24">
        <v>3.11</v>
      </c>
      <c r="I73" s="31">
        <v>6.9203999999999999</v>
      </c>
      <c r="J73" s="31"/>
      <c r="K73" s="35" t="s">
        <v>586</v>
      </c>
    </row>
    <row r="74" spans="2:11" x14ac:dyDescent="0.35">
      <c r="B74" s="8" t="s">
        <v>1270</v>
      </c>
      <c r="C74" s="57" t="s">
        <v>1262</v>
      </c>
      <c r="D74" s="54" t="s">
        <v>1271</v>
      </c>
      <c r="E74" s="6" t="s">
        <v>719</v>
      </c>
      <c r="F74" s="19">
        <v>40000</v>
      </c>
      <c r="G74" s="24">
        <v>199354.6</v>
      </c>
      <c r="H74" s="24">
        <v>3.11</v>
      </c>
      <c r="I74" s="31">
        <v>6.9509999999999996</v>
      </c>
      <c r="J74" s="31"/>
      <c r="K74" s="35" t="s">
        <v>586</v>
      </c>
    </row>
    <row r="75" spans="2:11" x14ac:dyDescent="0.35">
      <c r="B75" s="8" t="s">
        <v>1272</v>
      </c>
      <c r="C75" s="57" t="s">
        <v>433</v>
      </c>
      <c r="D75" s="54" t="s">
        <v>1273</v>
      </c>
      <c r="E75" s="6" t="s">
        <v>719</v>
      </c>
      <c r="F75" s="19">
        <v>40000</v>
      </c>
      <c r="G75" s="24">
        <v>198792.8</v>
      </c>
      <c r="H75" s="24">
        <v>3.1</v>
      </c>
      <c r="I75" s="31">
        <v>7.1501000000000001</v>
      </c>
      <c r="J75" s="31"/>
      <c r="K75" s="35" t="s">
        <v>586</v>
      </c>
    </row>
    <row r="76" spans="2:11" x14ac:dyDescent="0.35">
      <c r="B76" s="8" t="s">
        <v>1274</v>
      </c>
      <c r="C76" s="57" t="s">
        <v>433</v>
      </c>
      <c r="D76" s="54" t="s">
        <v>1275</v>
      </c>
      <c r="E76" s="6" t="s">
        <v>719</v>
      </c>
      <c r="F76" s="19">
        <v>40000</v>
      </c>
      <c r="G76" s="24">
        <v>196850.2</v>
      </c>
      <c r="H76" s="24">
        <v>3.07</v>
      </c>
      <c r="I76" s="31">
        <v>7.2103000000000002</v>
      </c>
      <c r="J76" s="31"/>
      <c r="K76" s="35"/>
    </row>
    <row r="77" spans="2:11" x14ac:dyDescent="0.35">
      <c r="B77" s="8" t="s">
        <v>1276</v>
      </c>
      <c r="C77" s="57" t="s">
        <v>935</v>
      </c>
      <c r="D77" s="54" t="s">
        <v>1277</v>
      </c>
      <c r="E77" s="6" t="s">
        <v>719</v>
      </c>
      <c r="F77" s="19">
        <v>30000</v>
      </c>
      <c r="G77" s="24">
        <v>149455.04999999999</v>
      </c>
      <c r="H77" s="24">
        <v>2.33</v>
      </c>
      <c r="I77" s="31">
        <v>7.0056000000000003</v>
      </c>
      <c r="J77" s="31"/>
      <c r="K77" s="35" t="s">
        <v>586</v>
      </c>
    </row>
    <row r="78" spans="2:11" x14ac:dyDescent="0.35">
      <c r="B78" s="8" t="s">
        <v>1278</v>
      </c>
      <c r="C78" s="57" t="s">
        <v>1279</v>
      </c>
      <c r="D78" s="54" t="s">
        <v>1280</v>
      </c>
      <c r="E78" s="6" t="s">
        <v>1267</v>
      </c>
      <c r="F78" s="19">
        <v>20000</v>
      </c>
      <c r="G78" s="24">
        <v>99658.5</v>
      </c>
      <c r="H78" s="24">
        <v>1.55</v>
      </c>
      <c r="I78" s="31">
        <v>6.9496000000000002</v>
      </c>
      <c r="J78" s="31"/>
      <c r="K78" s="35" t="s">
        <v>586</v>
      </c>
    </row>
    <row r="79" spans="2:11" x14ac:dyDescent="0.35">
      <c r="B79" s="8" t="s">
        <v>1281</v>
      </c>
      <c r="C79" s="57" t="s">
        <v>1282</v>
      </c>
      <c r="D79" s="54" t="s">
        <v>1283</v>
      </c>
      <c r="E79" s="6" t="s">
        <v>719</v>
      </c>
      <c r="F79" s="19">
        <v>20000</v>
      </c>
      <c r="G79" s="24">
        <v>98721.9</v>
      </c>
      <c r="H79" s="24">
        <v>1.54</v>
      </c>
      <c r="I79" s="31">
        <v>7.1597999999999997</v>
      </c>
      <c r="J79" s="31"/>
      <c r="K79" s="35" t="s">
        <v>586</v>
      </c>
    </row>
    <row r="80" spans="2:11" x14ac:dyDescent="0.35">
      <c r="B80" s="8" t="s">
        <v>1284</v>
      </c>
      <c r="C80" s="57" t="s">
        <v>1285</v>
      </c>
      <c r="D80" s="54" t="s">
        <v>1286</v>
      </c>
      <c r="E80" s="6" t="s">
        <v>1287</v>
      </c>
      <c r="F80" s="19">
        <v>11000</v>
      </c>
      <c r="G80" s="24">
        <v>54916.95</v>
      </c>
      <c r="H80" s="24">
        <v>0.86</v>
      </c>
      <c r="I80" s="31">
        <v>6.8997999999999999</v>
      </c>
      <c r="J80" s="31"/>
      <c r="K80" s="35" t="s">
        <v>586</v>
      </c>
    </row>
    <row r="81" spans="2:11" x14ac:dyDescent="0.35">
      <c r="B81" s="8" t="s">
        <v>1288</v>
      </c>
      <c r="C81" s="57" t="s">
        <v>1279</v>
      </c>
      <c r="D81" s="54" t="s">
        <v>1289</v>
      </c>
      <c r="E81" s="6" t="s">
        <v>1267</v>
      </c>
      <c r="F81" s="19">
        <v>10000</v>
      </c>
      <c r="G81" s="24">
        <v>49905.35</v>
      </c>
      <c r="H81" s="24">
        <v>0.78</v>
      </c>
      <c r="I81" s="31">
        <v>6.9244000000000003</v>
      </c>
      <c r="J81" s="31"/>
      <c r="K81" s="35" t="s">
        <v>586</v>
      </c>
    </row>
    <row r="82" spans="2:11" x14ac:dyDescent="0.35">
      <c r="B82" s="8" t="s">
        <v>1290</v>
      </c>
      <c r="C82" s="57" t="s">
        <v>1291</v>
      </c>
      <c r="D82" s="54" t="s">
        <v>1292</v>
      </c>
      <c r="E82" s="6" t="s">
        <v>719</v>
      </c>
      <c r="F82" s="19">
        <v>10000</v>
      </c>
      <c r="G82" s="24">
        <v>49847.35</v>
      </c>
      <c r="H82" s="24">
        <v>0.78</v>
      </c>
      <c r="I82" s="31">
        <v>6.9859999999999998</v>
      </c>
      <c r="J82" s="31"/>
      <c r="K82" s="35" t="s">
        <v>586</v>
      </c>
    </row>
    <row r="83" spans="2:11" x14ac:dyDescent="0.35">
      <c r="B83" s="8" t="s">
        <v>1293</v>
      </c>
      <c r="C83" s="57" t="s">
        <v>1291</v>
      </c>
      <c r="D83" s="54" t="s">
        <v>1294</v>
      </c>
      <c r="E83" s="6" t="s">
        <v>719</v>
      </c>
      <c r="F83" s="19">
        <v>10000</v>
      </c>
      <c r="G83" s="24">
        <v>49837.85</v>
      </c>
      <c r="H83" s="24">
        <v>0.78</v>
      </c>
      <c r="I83" s="31">
        <v>6.9866000000000001</v>
      </c>
      <c r="J83" s="31"/>
      <c r="K83" s="35" t="s">
        <v>586</v>
      </c>
    </row>
    <row r="84" spans="2:11" x14ac:dyDescent="0.35">
      <c r="B84" s="8" t="s">
        <v>1295</v>
      </c>
      <c r="C84" s="57" t="s">
        <v>1296</v>
      </c>
      <c r="D84" s="54" t="s">
        <v>1297</v>
      </c>
      <c r="E84" s="6" t="s">
        <v>719</v>
      </c>
      <c r="F84" s="19">
        <v>10000</v>
      </c>
      <c r="G84" s="24">
        <v>49819.75</v>
      </c>
      <c r="H84" s="24">
        <v>0.78</v>
      </c>
      <c r="I84" s="31">
        <v>6.9504999999999999</v>
      </c>
      <c r="J84" s="31"/>
      <c r="K84" s="35" t="s">
        <v>586</v>
      </c>
    </row>
    <row r="85" spans="2:11" x14ac:dyDescent="0.35">
      <c r="B85" s="8" t="s">
        <v>1298</v>
      </c>
      <c r="C85" s="57" t="s">
        <v>1285</v>
      </c>
      <c r="D85" s="54" t="s">
        <v>1299</v>
      </c>
      <c r="E85" s="6" t="s">
        <v>1287</v>
      </c>
      <c r="F85" s="19">
        <v>10000</v>
      </c>
      <c r="G85" s="24">
        <v>49167.1</v>
      </c>
      <c r="H85" s="24">
        <v>0.77</v>
      </c>
      <c r="I85" s="31">
        <v>7.1897000000000002</v>
      </c>
      <c r="J85" s="31"/>
      <c r="K85" s="35"/>
    </row>
    <row r="86" spans="2:11" x14ac:dyDescent="0.35">
      <c r="B86" s="8" t="s">
        <v>1300</v>
      </c>
      <c r="C86" s="57" t="s">
        <v>1262</v>
      </c>
      <c r="D86" s="54" t="s">
        <v>1301</v>
      </c>
      <c r="E86" s="6" t="s">
        <v>719</v>
      </c>
      <c r="F86" s="19">
        <v>9000</v>
      </c>
      <c r="G86" s="24">
        <v>44915</v>
      </c>
      <c r="H86" s="24">
        <v>0.7</v>
      </c>
      <c r="I86" s="31">
        <v>6.9097</v>
      </c>
      <c r="J86" s="31"/>
      <c r="K86" s="35" t="s">
        <v>586</v>
      </c>
    </row>
    <row r="87" spans="2:11" x14ac:dyDescent="0.35">
      <c r="B87" s="8" t="s">
        <v>1302</v>
      </c>
      <c r="C87" s="57" t="s">
        <v>1303</v>
      </c>
      <c r="D87" s="54" t="s">
        <v>1304</v>
      </c>
      <c r="E87" s="6" t="s">
        <v>719</v>
      </c>
      <c r="F87" s="19">
        <v>8000</v>
      </c>
      <c r="G87" s="24">
        <v>39360.239999999998</v>
      </c>
      <c r="H87" s="24">
        <v>0.61</v>
      </c>
      <c r="I87" s="31">
        <v>7.2350000000000003</v>
      </c>
      <c r="J87" s="31"/>
      <c r="K87" s="35" t="s">
        <v>586</v>
      </c>
    </row>
    <row r="88" spans="2:11" x14ac:dyDescent="0.35">
      <c r="B88" s="8" t="s">
        <v>1305</v>
      </c>
      <c r="C88" s="57" t="s">
        <v>1262</v>
      </c>
      <c r="D88" s="54" t="s">
        <v>1306</v>
      </c>
      <c r="E88" s="6" t="s">
        <v>719</v>
      </c>
      <c r="F88" s="19">
        <v>7000</v>
      </c>
      <c r="G88" s="24">
        <v>34900.32</v>
      </c>
      <c r="H88" s="24">
        <v>0.54</v>
      </c>
      <c r="I88" s="31">
        <v>6.9499000000000004</v>
      </c>
      <c r="J88" s="31"/>
      <c r="K88" s="35"/>
    </row>
    <row r="89" spans="2:11" x14ac:dyDescent="0.35">
      <c r="B89" s="8" t="s">
        <v>1307</v>
      </c>
      <c r="C89" s="57" t="s">
        <v>1279</v>
      </c>
      <c r="D89" s="54" t="s">
        <v>1308</v>
      </c>
      <c r="E89" s="6" t="s">
        <v>1267</v>
      </c>
      <c r="F89" s="19">
        <v>5000</v>
      </c>
      <c r="G89" s="24">
        <v>24962.13</v>
      </c>
      <c r="H89" s="24">
        <v>0.39</v>
      </c>
      <c r="I89" s="31">
        <v>6.9249999999999998</v>
      </c>
      <c r="J89" s="31"/>
      <c r="K89" s="35" t="s">
        <v>586</v>
      </c>
    </row>
    <row r="90" spans="2:11" x14ac:dyDescent="0.35">
      <c r="B90" s="8" t="s">
        <v>717</v>
      </c>
      <c r="C90" s="57" t="s">
        <v>433</v>
      </c>
      <c r="D90" s="54" t="s">
        <v>718</v>
      </c>
      <c r="E90" s="6" t="s">
        <v>719</v>
      </c>
      <c r="F90" s="19">
        <v>1500</v>
      </c>
      <c r="G90" s="24">
        <v>7494.4</v>
      </c>
      <c r="H90" s="24">
        <v>0.12</v>
      </c>
      <c r="I90" s="31">
        <v>6.8259999999999996</v>
      </c>
      <c r="J90" s="31"/>
      <c r="K90" s="35" t="s">
        <v>586</v>
      </c>
    </row>
    <row r="91" spans="2:11" x14ac:dyDescent="0.35">
      <c r="C91" s="58" t="s">
        <v>174</v>
      </c>
      <c r="D91" s="54"/>
      <c r="E91" s="6"/>
      <c r="F91" s="19"/>
      <c r="G91" s="25">
        <v>2245346.59</v>
      </c>
      <c r="H91" s="25">
        <v>35.020000000000003</v>
      </c>
      <c r="I91" s="31"/>
      <c r="J91" s="31"/>
      <c r="K91" s="35"/>
    </row>
    <row r="92" spans="2:11" x14ac:dyDescent="0.35">
      <c r="C92" s="57"/>
      <c r="D92" s="54"/>
      <c r="E92" s="6"/>
      <c r="F92" s="19"/>
      <c r="G92" s="24"/>
      <c r="H92" s="24"/>
      <c r="I92" s="31"/>
      <c r="J92" s="31"/>
      <c r="K92" s="35"/>
    </row>
    <row r="93" spans="2:11" x14ac:dyDescent="0.35">
      <c r="C93" s="59" t="s">
        <v>15</v>
      </c>
      <c r="D93" s="54"/>
      <c r="E93" s="6"/>
      <c r="F93" s="19"/>
      <c r="G93" s="24"/>
      <c r="H93" s="24"/>
      <c r="I93" s="31"/>
      <c r="J93" s="31"/>
      <c r="K93" s="35"/>
    </row>
    <row r="94" spans="2:11" x14ac:dyDescent="0.35">
      <c r="B94" s="8" t="s">
        <v>1309</v>
      </c>
      <c r="C94" s="57" t="s">
        <v>1310</v>
      </c>
      <c r="D94" s="54" t="s">
        <v>1311</v>
      </c>
      <c r="E94" s="6" t="s">
        <v>698</v>
      </c>
      <c r="F94" s="19">
        <v>692685000</v>
      </c>
      <c r="G94" s="24">
        <v>684579.89</v>
      </c>
      <c r="H94" s="24">
        <v>10.68</v>
      </c>
      <c r="I94" s="31">
        <v>6.4499000000000004</v>
      </c>
      <c r="J94" s="31"/>
      <c r="K94" s="35"/>
    </row>
    <row r="95" spans="2:11" x14ac:dyDescent="0.35">
      <c r="B95" s="8" t="s">
        <v>1312</v>
      </c>
      <c r="C95" s="57" t="s">
        <v>1313</v>
      </c>
      <c r="D95" s="54" t="s">
        <v>1314</v>
      </c>
      <c r="E95" s="6" t="s">
        <v>698</v>
      </c>
      <c r="F95" s="19">
        <v>250000000</v>
      </c>
      <c r="G95" s="24">
        <v>247979.75</v>
      </c>
      <c r="H95" s="24">
        <v>3.87</v>
      </c>
      <c r="I95" s="31">
        <v>6.4646999999999997</v>
      </c>
      <c r="J95" s="31"/>
      <c r="K95" s="35"/>
    </row>
    <row r="96" spans="2:11" x14ac:dyDescent="0.35">
      <c r="B96" s="8" t="s">
        <v>1315</v>
      </c>
      <c r="C96" s="57" t="s">
        <v>1316</v>
      </c>
      <c r="D96" s="54" t="s">
        <v>1317</v>
      </c>
      <c r="E96" s="6" t="s">
        <v>698</v>
      </c>
      <c r="F96" s="19">
        <v>200000000</v>
      </c>
      <c r="G96" s="24">
        <v>198629.6</v>
      </c>
      <c r="H96" s="24">
        <v>3.1</v>
      </c>
      <c r="I96" s="31">
        <v>6.4569999999999999</v>
      </c>
      <c r="J96" s="31"/>
      <c r="K96" s="35"/>
    </row>
    <row r="97" spans="2:11" x14ac:dyDescent="0.35">
      <c r="B97" s="8" t="s">
        <v>1318</v>
      </c>
      <c r="C97" s="57" t="s">
        <v>1319</v>
      </c>
      <c r="D97" s="54" t="s">
        <v>1320</v>
      </c>
      <c r="E97" s="6" t="s">
        <v>698</v>
      </c>
      <c r="F97" s="19">
        <v>100000000</v>
      </c>
      <c r="G97" s="24">
        <v>99070</v>
      </c>
      <c r="H97" s="24">
        <v>1.55</v>
      </c>
      <c r="I97" s="31">
        <v>6.4652000000000003</v>
      </c>
      <c r="J97" s="31"/>
      <c r="K97" s="35"/>
    </row>
    <row r="98" spans="2:11" x14ac:dyDescent="0.35">
      <c r="B98" s="8" t="s">
        <v>1321</v>
      </c>
      <c r="C98" s="57" t="s">
        <v>1322</v>
      </c>
      <c r="D98" s="54" t="s">
        <v>1323</v>
      </c>
      <c r="E98" s="6" t="s">
        <v>698</v>
      </c>
      <c r="F98" s="19">
        <v>100000000</v>
      </c>
      <c r="G98" s="24">
        <v>98948.4</v>
      </c>
      <c r="H98" s="24">
        <v>1.54</v>
      </c>
      <c r="I98" s="31">
        <v>6.4652000000000003</v>
      </c>
      <c r="J98" s="31"/>
      <c r="K98" s="35"/>
    </row>
    <row r="99" spans="2:11" x14ac:dyDescent="0.35">
      <c r="B99" s="8" t="s">
        <v>1324</v>
      </c>
      <c r="C99" s="57" t="s">
        <v>1325</v>
      </c>
      <c r="D99" s="54" t="s">
        <v>1326</v>
      </c>
      <c r="E99" s="6" t="s">
        <v>698</v>
      </c>
      <c r="F99" s="19">
        <v>52500000</v>
      </c>
      <c r="G99" s="24">
        <v>52268.63</v>
      </c>
      <c r="H99" s="24">
        <v>0.82</v>
      </c>
      <c r="I99" s="31">
        <v>6.4626999999999999</v>
      </c>
      <c r="J99" s="31"/>
      <c r="K99" s="35"/>
    </row>
    <row r="100" spans="2:11" x14ac:dyDescent="0.35">
      <c r="B100" s="8" t="s">
        <v>1327</v>
      </c>
      <c r="C100" s="57" t="s">
        <v>1328</v>
      </c>
      <c r="D100" s="54" t="s">
        <v>1329</v>
      </c>
      <c r="E100" s="6" t="s">
        <v>698</v>
      </c>
      <c r="F100" s="19">
        <v>33500000</v>
      </c>
      <c r="G100" s="24">
        <v>33433.67</v>
      </c>
      <c r="H100" s="24">
        <v>0.52</v>
      </c>
      <c r="I100" s="31">
        <v>6.5846999999999998</v>
      </c>
      <c r="J100" s="31"/>
      <c r="K100" s="35"/>
    </row>
    <row r="101" spans="2:11" x14ac:dyDescent="0.35">
      <c r="B101" s="8" t="s">
        <v>1330</v>
      </c>
      <c r="C101" s="57" t="s">
        <v>1331</v>
      </c>
      <c r="D101" s="54" t="s">
        <v>1332</v>
      </c>
      <c r="E101" s="6" t="s">
        <v>698</v>
      </c>
      <c r="F101" s="19">
        <v>32500000</v>
      </c>
      <c r="G101" s="24">
        <v>32476.6</v>
      </c>
      <c r="H101" s="24">
        <v>0.51</v>
      </c>
      <c r="I101" s="31">
        <v>6.5747</v>
      </c>
      <c r="J101" s="31"/>
      <c r="K101" s="35"/>
    </row>
    <row r="102" spans="2:11" x14ac:dyDescent="0.35">
      <c r="B102" s="8" t="s">
        <v>1333</v>
      </c>
      <c r="C102" s="57" t="s">
        <v>1334</v>
      </c>
      <c r="D102" s="54" t="s">
        <v>1335</v>
      </c>
      <c r="E102" s="6" t="s">
        <v>698</v>
      </c>
      <c r="F102" s="19">
        <v>30000000</v>
      </c>
      <c r="G102" s="24">
        <v>29831.82</v>
      </c>
      <c r="H102" s="24">
        <v>0.47</v>
      </c>
      <c r="I102" s="31">
        <v>6.4303999999999997</v>
      </c>
      <c r="J102" s="31"/>
      <c r="K102" s="35"/>
    </row>
    <row r="103" spans="2:11" x14ac:dyDescent="0.35">
      <c r="B103" s="8" t="s">
        <v>1336</v>
      </c>
      <c r="C103" s="57" t="s">
        <v>1337</v>
      </c>
      <c r="D103" s="54" t="s">
        <v>1338</v>
      </c>
      <c r="E103" s="6" t="s">
        <v>698</v>
      </c>
      <c r="F103" s="19">
        <v>25000000</v>
      </c>
      <c r="G103" s="24">
        <v>24889.83</v>
      </c>
      <c r="H103" s="24">
        <v>0.39</v>
      </c>
      <c r="I103" s="31">
        <v>6.4626999999999999</v>
      </c>
      <c r="J103" s="31"/>
      <c r="K103" s="35"/>
    </row>
    <row r="104" spans="2:11" x14ac:dyDescent="0.35">
      <c r="B104" s="8" t="s">
        <v>1339</v>
      </c>
      <c r="C104" s="57" t="s">
        <v>1340</v>
      </c>
      <c r="D104" s="54" t="s">
        <v>1341</v>
      </c>
      <c r="E104" s="6" t="s">
        <v>698</v>
      </c>
      <c r="F104" s="19">
        <v>12500000</v>
      </c>
      <c r="G104" s="24">
        <v>12491</v>
      </c>
      <c r="H104" s="24">
        <v>0.19</v>
      </c>
      <c r="I104" s="31">
        <v>6.5747</v>
      </c>
      <c r="J104" s="31"/>
      <c r="K104" s="35"/>
    </row>
    <row r="105" spans="2:11" x14ac:dyDescent="0.35">
      <c r="B105" s="8" t="s">
        <v>1007</v>
      </c>
      <c r="C105" s="57" t="s">
        <v>1008</v>
      </c>
      <c r="D105" s="54" t="s">
        <v>1009</v>
      </c>
      <c r="E105" s="6" t="s">
        <v>698</v>
      </c>
      <c r="F105" s="19">
        <v>10000000</v>
      </c>
      <c r="G105" s="24">
        <v>9894.84</v>
      </c>
      <c r="H105" s="24">
        <v>0.15</v>
      </c>
      <c r="I105" s="31">
        <v>6.4652000000000003</v>
      </c>
      <c r="J105" s="31"/>
      <c r="K105" s="35"/>
    </row>
    <row r="106" spans="2:11" x14ac:dyDescent="0.35">
      <c r="B106" s="8" t="s">
        <v>1110</v>
      </c>
      <c r="C106" s="57" t="s">
        <v>1111</v>
      </c>
      <c r="D106" s="54" t="s">
        <v>1112</v>
      </c>
      <c r="E106" s="6" t="s">
        <v>698</v>
      </c>
      <c r="F106" s="19">
        <v>7500000</v>
      </c>
      <c r="G106" s="24">
        <v>7485.15</v>
      </c>
      <c r="H106" s="24">
        <v>0.12</v>
      </c>
      <c r="I106" s="31">
        <v>6.5846999999999998</v>
      </c>
      <c r="J106" s="31"/>
      <c r="K106" s="35"/>
    </row>
    <row r="107" spans="2:11" x14ac:dyDescent="0.35">
      <c r="C107" s="58" t="s">
        <v>174</v>
      </c>
      <c r="D107" s="54"/>
      <c r="E107" s="6"/>
      <c r="F107" s="19"/>
      <c r="G107" s="25">
        <v>1531979.18</v>
      </c>
      <c r="H107" s="25">
        <v>23.91</v>
      </c>
      <c r="I107" s="31"/>
      <c r="J107" s="31"/>
      <c r="K107" s="35"/>
    </row>
    <row r="108" spans="2:11" x14ac:dyDescent="0.35">
      <c r="C108" s="57"/>
      <c r="D108" s="54"/>
      <c r="E108" s="6"/>
      <c r="F108" s="19"/>
      <c r="G108" s="24"/>
      <c r="H108" s="24"/>
      <c r="I108" s="31"/>
      <c r="J108" s="31"/>
      <c r="K108" s="35"/>
    </row>
    <row r="109" spans="2:11" x14ac:dyDescent="0.35">
      <c r="C109" s="58" t="s">
        <v>16</v>
      </c>
      <c r="D109" s="54"/>
      <c r="E109" s="6"/>
      <c r="F109" s="19"/>
      <c r="G109" s="24" t="s">
        <v>2</v>
      </c>
      <c r="H109" s="24" t="s">
        <v>2</v>
      </c>
      <c r="I109" s="31"/>
      <c r="J109" s="31"/>
      <c r="K109" s="35"/>
    </row>
    <row r="110" spans="2:11" x14ac:dyDescent="0.35">
      <c r="C110" s="57"/>
      <c r="D110" s="54"/>
      <c r="E110" s="6"/>
      <c r="F110" s="19"/>
      <c r="G110" s="24"/>
      <c r="H110" s="24"/>
      <c r="I110" s="31"/>
      <c r="J110" s="31"/>
      <c r="K110" s="35"/>
    </row>
    <row r="111" spans="2:11" x14ac:dyDescent="0.35">
      <c r="C111" s="58" t="s">
        <v>17</v>
      </c>
      <c r="D111" s="54"/>
      <c r="E111" s="6"/>
      <c r="F111" s="19"/>
      <c r="G111" s="24" t="s">
        <v>2</v>
      </c>
      <c r="H111" s="24" t="s">
        <v>2</v>
      </c>
      <c r="I111" s="31"/>
      <c r="J111" s="31"/>
      <c r="K111" s="35"/>
    </row>
    <row r="112" spans="2:11" x14ac:dyDescent="0.35">
      <c r="C112" s="57"/>
      <c r="D112" s="54"/>
      <c r="E112" s="6"/>
      <c r="F112" s="19"/>
      <c r="G112" s="24"/>
      <c r="H112" s="24"/>
      <c r="I112" s="31"/>
      <c r="J112" s="31"/>
      <c r="K112" s="35"/>
    </row>
    <row r="113" spans="1:11" x14ac:dyDescent="0.35">
      <c r="A113" s="10"/>
      <c r="B113" s="28"/>
      <c r="C113" s="58" t="s">
        <v>18</v>
      </c>
      <c r="D113" s="54"/>
      <c r="E113" s="6"/>
      <c r="F113" s="19"/>
      <c r="G113" s="24"/>
      <c r="H113" s="24"/>
      <c r="I113" s="31"/>
      <c r="J113" s="31"/>
      <c r="K113" s="35"/>
    </row>
    <row r="114" spans="1:11" x14ac:dyDescent="0.35">
      <c r="A114" s="28"/>
      <c r="B114" s="28"/>
      <c r="C114" s="58" t="s">
        <v>19</v>
      </c>
      <c r="D114" s="54"/>
      <c r="E114" s="6"/>
      <c r="F114" s="19"/>
      <c r="G114" s="24" t="s">
        <v>2</v>
      </c>
      <c r="H114" s="24" t="s">
        <v>2</v>
      </c>
      <c r="I114" s="31"/>
      <c r="J114" s="31"/>
      <c r="K114" s="35"/>
    </row>
    <row r="115" spans="1:11" x14ac:dyDescent="0.35">
      <c r="A115" s="28"/>
      <c r="B115" s="28"/>
      <c r="C115" s="58"/>
      <c r="D115" s="54"/>
      <c r="E115" s="6"/>
      <c r="F115" s="19"/>
      <c r="G115" s="24"/>
      <c r="H115" s="24"/>
      <c r="I115" s="31"/>
      <c r="J115" s="31"/>
      <c r="K115" s="35"/>
    </row>
    <row r="116" spans="1:11" x14ac:dyDescent="0.35">
      <c r="C116" s="59" t="s">
        <v>20</v>
      </c>
      <c r="D116" s="54"/>
      <c r="E116" s="6"/>
      <c r="F116" s="19"/>
      <c r="G116" s="24"/>
      <c r="H116" s="24"/>
      <c r="I116" s="31"/>
      <c r="J116" s="31"/>
      <c r="K116" s="35"/>
    </row>
    <row r="117" spans="1:11" x14ac:dyDescent="0.35">
      <c r="B117" s="8" t="s">
        <v>759</v>
      </c>
      <c r="C117" s="57" t="s">
        <v>4830</v>
      </c>
      <c r="D117" s="54" t="s">
        <v>760</v>
      </c>
      <c r="E117" s="6" t="s">
        <v>761</v>
      </c>
      <c r="F117" s="19">
        <v>158633.068</v>
      </c>
      <c r="G117" s="24">
        <v>16604.099999999999</v>
      </c>
      <c r="H117" s="24">
        <v>0.26</v>
      </c>
      <c r="I117" s="31">
        <v>6.66</v>
      </c>
      <c r="J117" s="31"/>
      <c r="K117" s="35"/>
    </row>
    <row r="118" spans="1:11" x14ac:dyDescent="0.35">
      <c r="C118" s="58" t="s">
        <v>174</v>
      </c>
      <c r="D118" s="54"/>
      <c r="E118" s="6"/>
      <c r="F118" s="19"/>
      <c r="G118" s="25">
        <v>16604.099999999999</v>
      </c>
      <c r="H118" s="25">
        <v>0.26</v>
      </c>
      <c r="I118" s="31"/>
      <c r="J118" s="31"/>
      <c r="K118" s="35"/>
    </row>
    <row r="119" spans="1:11" x14ac:dyDescent="0.35">
      <c r="C119" s="57"/>
      <c r="D119" s="54"/>
      <c r="E119" s="6"/>
      <c r="F119" s="19"/>
      <c r="G119" s="24"/>
      <c r="H119" s="24"/>
      <c r="I119" s="31"/>
      <c r="J119" s="31"/>
      <c r="K119" s="35"/>
    </row>
    <row r="120" spans="1:11" x14ac:dyDescent="0.35">
      <c r="C120" s="58" t="s">
        <v>21</v>
      </c>
      <c r="D120" s="54"/>
      <c r="E120" s="6"/>
      <c r="F120" s="19"/>
      <c r="G120" s="24" t="s">
        <v>2</v>
      </c>
      <c r="H120" s="24" t="s">
        <v>2</v>
      </c>
      <c r="I120" s="31"/>
      <c r="J120" s="31"/>
      <c r="K120" s="35"/>
    </row>
    <row r="121" spans="1:11" x14ac:dyDescent="0.35">
      <c r="C121" s="57"/>
      <c r="D121" s="54"/>
      <c r="E121" s="6"/>
      <c r="F121" s="19"/>
      <c r="G121" s="24"/>
      <c r="H121" s="24"/>
      <c r="I121" s="31"/>
      <c r="J121" s="31"/>
      <c r="K121" s="35"/>
    </row>
    <row r="122" spans="1:11" x14ac:dyDescent="0.35">
      <c r="C122" s="58" t="s">
        <v>22</v>
      </c>
      <c r="D122" s="54"/>
      <c r="E122" s="6"/>
      <c r="F122" s="19"/>
      <c r="G122" s="24" t="s">
        <v>2</v>
      </c>
      <c r="H122" s="24" t="s">
        <v>2</v>
      </c>
      <c r="I122" s="31"/>
      <c r="J122" s="31"/>
      <c r="K122" s="35"/>
    </row>
    <row r="123" spans="1:11" x14ac:dyDescent="0.35">
      <c r="C123" s="57"/>
      <c r="D123" s="54"/>
      <c r="E123" s="6"/>
      <c r="F123" s="19"/>
      <c r="G123" s="24"/>
      <c r="H123" s="24"/>
      <c r="I123" s="31"/>
      <c r="J123" s="31"/>
      <c r="K123" s="35"/>
    </row>
    <row r="124" spans="1:11" x14ac:dyDescent="0.35">
      <c r="C124" s="58" t="s">
        <v>23</v>
      </c>
      <c r="D124" s="54"/>
      <c r="E124" s="6"/>
      <c r="F124" s="19"/>
      <c r="G124" s="24" t="s">
        <v>2</v>
      </c>
      <c r="H124" s="24" t="s">
        <v>2</v>
      </c>
      <c r="I124" s="31"/>
      <c r="J124" s="31"/>
      <c r="K124" s="35"/>
    </row>
    <row r="125" spans="1:11" x14ac:dyDescent="0.35">
      <c r="C125" s="57"/>
      <c r="D125" s="54"/>
      <c r="E125" s="6"/>
      <c r="F125" s="19"/>
      <c r="G125" s="24"/>
      <c r="H125" s="24"/>
      <c r="I125" s="31"/>
      <c r="J125" s="31"/>
      <c r="K125" s="35"/>
    </row>
    <row r="126" spans="1:11" x14ac:dyDescent="0.35">
      <c r="C126" s="59" t="s">
        <v>24</v>
      </c>
      <c r="D126" s="54"/>
      <c r="E126" s="6"/>
      <c r="F126" s="19"/>
      <c r="G126" s="24"/>
      <c r="H126" s="24"/>
      <c r="I126" s="31"/>
      <c r="J126" s="31"/>
      <c r="K126" s="35"/>
    </row>
    <row r="127" spans="1:11" x14ac:dyDescent="0.35">
      <c r="B127" s="8" t="s">
        <v>185</v>
      </c>
      <c r="C127" s="57" t="s">
        <v>186</v>
      </c>
      <c r="D127" s="54"/>
      <c r="E127" s="6"/>
      <c r="F127" s="19"/>
      <c r="G127" s="24">
        <v>1274.78</v>
      </c>
      <c r="H127" s="24">
        <v>0.02</v>
      </c>
      <c r="I127" s="31"/>
      <c r="J127" s="31"/>
      <c r="K127" s="35"/>
    </row>
    <row r="128" spans="1:11" x14ac:dyDescent="0.35">
      <c r="C128" s="58" t="s">
        <v>174</v>
      </c>
      <c r="D128" s="54"/>
      <c r="E128" s="6"/>
      <c r="F128" s="19"/>
      <c r="G128" s="25">
        <v>1274.78</v>
      </c>
      <c r="H128" s="25">
        <v>0.02</v>
      </c>
      <c r="I128" s="31"/>
      <c r="J128" s="31"/>
      <c r="K128" s="35"/>
    </row>
    <row r="129" spans="1:54" x14ac:dyDescent="0.35">
      <c r="C129" s="57"/>
      <c r="D129" s="54"/>
      <c r="E129" s="6"/>
      <c r="F129" s="19"/>
      <c r="G129" s="24"/>
      <c r="H129" s="24"/>
      <c r="I129" s="31"/>
      <c r="J129" s="31"/>
      <c r="K129" s="35"/>
    </row>
    <row r="130" spans="1:54" x14ac:dyDescent="0.35">
      <c r="A130" s="10"/>
      <c r="B130" s="28"/>
      <c r="C130" s="58" t="s">
        <v>25</v>
      </c>
      <c r="D130" s="54"/>
      <c r="E130" s="6"/>
      <c r="F130" s="19"/>
      <c r="G130" s="24"/>
      <c r="H130" s="24"/>
      <c r="I130" s="31"/>
      <c r="J130" s="31"/>
      <c r="K130" s="35"/>
    </row>
    <row r="131" spans="1:54" s="2" customFormat="1" ht="13.5" x14ac:dyDescent="0.35">
      <c r="A131" s="28"/>
      <c r="B131" s="28"/>
      <c r="C131" s="57" t="s">
        <v>4819</v>
      </c>
      <c r="D131" s="54"/>
      <c r="E131" s="6"/>
      <c r="F131" s="19"/>
      <c r="G131" s="24" t="s">
        <v>2</v>
      </c>
      <c r="H131" s="24" t="s">
        <v>2</v>
      </c>
      <c r="I131" s="31"/>
      <c r="J131" s="31"/>
      <c r="K131" s="35"/>
      <c r="L131" s="3"/>
      <c r="AI131" s="3"/>
      <c r="AV131" s="3"/>
      <c r="AX131" s="3"/>
      <c r="BB131" s="3"/>
    </row>
    <row r="132" spans="1:54" x14ac:dyDescent="0.35">
      <c r="B132" s="8"/>
      <c r="C132" s="57" t="s">
        <v>187</v>
      </c>
      <c r="D132" s="54"/>
      <c r="E132" s="6"/>
      <c r="F132" s="19"/>
      <c r="G132" s="24">
        <v>-316107.7</v>
      </c>
      <c r="H132" s="24">
        <v>-4.9499999999999993</v>
      </c>
      <c r="I132" s="31"/>
      <c r="J132" s="31"/>
      <c r="K132" s="35"/>
    </row>
    <row r="133" spans="1:54" x14ac:dyDescent="0.35">
      <c r="C133" s="58" t="s">
        <v>174</v>
      </c>
      <c r="D133" s="54"/>
      <c r="E133" s="6"/>
      <c r="F133" s="19"/>
      <c r="G133" s="25">
        <v>-316107.7</v>
      </c>
      <c r="H133" s="25">
        <v>-4.9499999999999993</v>
      </c>
      <c r="I133" s="31"/>
      <c r="J133" s="31"/>
      <c r="K133" s="35"/>
    </row>
    <row r="134" spans="1:54" x14ac:dyDescent="0.35">
      <c r="C134" s="57"/>
      <c r="D134" s="54"/>
      <c r="E134" s="6"/>
      <c r="F134" s="19"/>
      <c r="G134" s="24"/>
      <c r="H134" s="24"/>
      <c r="I134" s="31"/>
      <c r="J134" s="31"/>
      <c r="K134" s="35"/>
    </row>
    <row r="135" spans="1:54" x14ac:dyDescent="0.35">
      <c r="C135" s="60" t="s">
        <v>188</v>
      </c>
      <c r="D135" s="55"/>
      <c r="E135" s="5"/>
      <c r="F135" s="20"/>
      <c r="G135" s="26">
        <v>6411701.5700000003</v>
      </c>
      <c r="H135" s="26">
        <v>100</v>
      </c>
      <c r="I135" s="32"/>
      <c r="J135" s="32"/>
      <c r="K135" s="36"/>
    </row>
    <row r="138" spans="1:54" x14ac:dyDescent="0.35">
      <c r="C138" s="1" t="s">
        <v>189</v>
      </c>
    </row>
    <row r="139" spans="1:54" x14ac:dyDescent="0.35">
      <c r="C139" s="37" t="s">
        <v>190</v>
      </c>
      <c r="D139" s="37"/>
      <c r="E139" s="37"/>
      <c r="F139" s="37"/>
      <c r="G139" s="37"/>
      <c r="H139" s="37"/>
      <c r="I139" s="37"/>
      <c r="J139" s="37"/>
      <c r="K139" s="37"/>
    </row>
    <row r="140" spans="1:54" x14ac:dyDescent="0.35">
      <c r="C140" s="2" t="s">
        <v>191</v>
      </c>
    </row>
    <row r="141" spans="1:54" x14ac:dyDescent="0.35">
      <c r="C141" s="2" t="s">
        <v>192</v>
      </c>
    </row>
    <row r="142" spans="1:54" ht="30" customHeight="1" x14ac:dyDescent="0.35">
      <c r="C142" s="83" t="s">
        <v>193</v>
      </c>
      <c r="D142" s="84"/>
      <c r="E142" s="84"/>
      <c r="F142" s="84"/>
      <c r="G142" s="84"/>
      <c r="H142" s="84"/>
      <c r="I142" s="84"/>
      <c r="J142" s="84"/>
      <c r="K142" s="84"/>
    </row>
    <row r="143" spans="1:54" x14ac:dyDescent="0.35">
      <c r="C143" s="2" t="s">
        <v>194</v>
      </c>
    </row>
    <row r="145" spans="3:6" x14ac:dyDescent="0.35">
      <c r="C145" s="80" t="s">
        <v>4901</v>
      </c>
      <c r="E145" s="80" t="s">
        <v>4902</v>
      </c>
      <c r="F145" s="81"/>
    </row>
    <row r="146" spans="3:6" x14ac:dyDescent="0.35">
      <c r="E146" s="2" t="s">
        <v>4916</v>
      </c>
    </row>
  </sheetData>
  <mergeCells count="1">
    <mergeCell ref="C142:K142"/>
  </mergeCells>
  <hyperlinks>
    <hyperlink ref="J2" location="'Index'!A1" display="'Index'!A1" xr:uid="{79D69C82-621A-405E-A145-E808C942D660}"/>
  </hyperlinks>
  <pageMargins left="0.7" right="0.7" top="0.75" bottom="0.75" header="0.3" footer="0.3"/>
  <pageSetup orientation="portrait" horizontalDpi="4294967293"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EF1CF-CCAB-4019-AAAB-6ED6F8F6B088}">
  <sheetPr codeName="Sheet115"/>
  <dimension ref="A1:IV86"/>
  <sheetViews>
    <sheetView showGridLines="0" zoomScale="90" zoomScaleNormal="90" workbookViewId="0">
      <pane ySplit="6" topLeftCell="A67"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1342</v>
      </c>
      <c r="J2" s="38" t="s">
        <v>4601</v>
      </c>
    </row>
    <row r="3" spans="1:54" ht="16" x14ac:dyDescent="0.4">
      <c r="C3" s="1" t="s">
        <v>28</v>
      </c>
      <c r="D3" s="21" t="s">
        <v>1343</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1344</v>
      </c>
      <c r="C18" s="57" t="s">
        <v>1345</v>
      </c>
      <c r="D18" s="54" t="s">
        <v>1346</v>
      </c>
      <c r="E18" s="6" t="s">
        <v>607</v>
      </c>
      <c r="F18" s="19">
        <v>16250</v>
      </c>
      <c r="G18" s="24">
        <v>16431.37</v>
      </c>
      <c r="H18" s="24">
        <v>4.97</v>
      </c>
      <c r="I18" s="31">
        <v>7.9903000000000004</v>
      </c>
      <c r="J18" s="31"/>
      <c r="K18" s="35" t="s">
        <v>586</v>
      </c>
    </row>
    <row r="19" spans="2:11" x14ac:dyDescent="0.35">
      <c r="B19" s="8" t="s">
        <v>1347</v>
      </c>
      <c r="C19" s="57" t="s">
        <v>1348</v>
      </c>
      <c r="D19" s="54" t="s">
        <v>1349</v>
      </c>
      <c r="E19" s="6" t="s">
        <v>607</v>
      </c>
      <c r="F19" s="19">
        <v>15000</v>
      </c>
      <c r="G19" s="24">
        <v>15157.88</v>
      </c>
      <c r="H19" s="24">
        <v>4.58</v>
      </c>
      <c r="I19" s="31">
        <v>7.25</v>
      </c>
      <c r="J19" s="31"/>
      <c r="K19" s="35"/>
    </row>
    <row r="20" spans="2:11" x14ac:dyDescent="0.35">
      <c r="B20" s="8" t="s">
        <v>1350</v>
      </c>
      <c r="C20" s="57" t="s">
        <v>1348</v>
      </c>
      <c r="D20" s="54" t="s">
        <v>1351</v>
      </c>
      <c r="E20" s="6" t="s">
        <v>607</v>
      </c>
      <c r="F20" s="19">
        <v>10000</v>
      </c>
      <c r="G20" s="24">
        <v>10111.700000000001</v>
      </c>
      <c r="H20" s="24">
        <v>3.06</v>
      </c>
      <c r="I20" s="31">
        <v>7.2549999999999999</v>
      </c>
      <c r="J20" s="31"/>
      <c r="K20" s="35" t="s">
        <v>586</v>
      </c>
    </row>
    <row r="21" spans="2:11" x14ac:dyDescent="0.35">
      <c r="B21" s="8" t="s">
        <v>742</v>
      </c>
      <c r="C21" s="57" t="s">
        <v>743</v>
      </c>
      <c r="D21" s="54" t="s">
        <v>744</v>
      </c>
      <c r="E21" s="6" t="s">
        <v>607</v>
      </c>
      <c r="F21" s="19">
        <v>100</v>
      </c>
      <c r="G21" s="24">
        <v>9996.49</v>
      </c>
      <c r="H21" s="24">
        <v>3.02</v>
      </c>
      <c r="I21" s="31">
        <v>7.4137000000000004</v>
      </c>
      <c r="J21" s="31">
        <v>7.4147815773500003</v>
      </c>
      <c r="K21" s="35" t="s">
        <v>586</v>
      </c>
    </row>
    <row r="22" spans="2:11" x14ac:dyDescent="0.35">
      <c r="B22" s="8" t="s">
        <v>1352</v>
      </c>
      <c r="C22" s="57" t="s">
        <v>1353</v>
      </c>
      <c r="D22" s="54" t="s">
        <v>1354</v>
      </c>
      <c r="E22" s="6" t="s">
        <v>607</v>
      </c>
      <c r="F22" s="19">
        <v>4000</v>
      </c>
      <c r="G22" s="24">
        <v>4005.2</v>
      </c>
      <c r="H22" s="24">
        <v>1.21</v>
      </c>
      <c r="I22" s="31">
        <v>7.2366999999999999</v>
      </c>
      <c r="J22" s="31"/>
      <c r="K22" s="35" t="s">
        <v>586</v>
      </c>
    </row>
    <row r="23" spans="2:11" x14ac:dyDescent="0.35">
      <c r="B23" s="8" t="s">
        <v>1355</v>
      </c>
      <c r="C23" s="57" t="s">
        <v>1198</v>
      </c>
      <c r="D23" s="54" t="s">
        <v>1356</v>
      </c>
      <c r="E23" s="6" t="s">
        <v>607</v>
      </c>
      <c r="F23" s="19">
        <v>250</v>
      </c>
      <c r="G23" s="24">
        <v>2501.75</v>
      </c>
      <c r="H23" s="24">
        <v>0.76</v>
      </c>
      <c r="I23" s="31">
        <v>7.875</v>
      </c>
      <c r="J23" s="31"/>
      <c r="K23" s="35" t="s">
        <v>586</v>
      </c>
    </row>
    <row r="24" spans="2:11" x14ac:dyDescent="0.35">
      <c r="B24" s="8" t="s">
        <v>1357</v>
      </c>
      <c r="C24" s="57" t="s">
        <v>1358</v>
      </c>
      <c r="D24" s="54" t="s">
        <v>1359</v>
      </c>
      <c r="E24" s="6" t="s">
        <v>607</v>
      </c>
      <c r="F24" s="19">
        <v>2500</v>
      </c>
      <c r="G24" s="24">
        <v>2500.02</v>
      </c>
      <c r="H24" s="24">
        <v>0.76</v>
      </c>
      <c r="I24" s="31">
        <v>7.2949999999999999</v>
      </c>
      <c r="J24" s="31"/>
      <c r="K24" s="35" t="s">
        <v>586</v>
      </c>
    </row>
    <row r="25" spans="2:11" x14ac:dyDescent="0.35">
      <c r="C25" s="58" t="s">
        <v>174</v>
      </c>
      <c r="D25" s="54"/>
      <c r="E25" s="6"/>
      <c r="F25" s="19"/>
      <c r="G25" s="25">
        <v>60704.41</v>
      </c>
      <c r="H25" s="25">
        <v>18.36</v>
      </c>
      <c r="I25" s="31"/>
      <c r="J25" s="31"/>
      <c r="K25" s="35"/>
    </row>
    <row r="26" spans="2:11" x14ac:dyDescent="0.35">
      <c r="C26" s="57"/>
      <c r="D26" s="54"/>
      <c r="E26" s="6"/>
      <c r="F26" s="19"/>
      <c r="G26" s="24"/>
      <c r="H26" s="24"/>
      <c r="I26" s="31"/>
      <c r="J26" s="31"/>
      <c r="K26" s="35"/>
    </row>
    <row r="27" spans="2:11" x14ac:dyDescent="0.35">
      <c r="C27" s="58" t="s">
        <v>7</v>
      </c>
      <c r="D27" s="54"/>
      <c r="E27" s="6"/>
      <c r="F27" s="19"/>
      <c r="G27" s="24" t="s">
        <v>2</v>
      </c>
      <c r="H27" s="24" t="s">
        <v>2</v>
      </c>
      <c r="I27" s="31"/>
      <c r="J27" s="31"/>
      <c r="K27" s="35"/>
    </row>
    <row r="28" spans="2:11" x14ac:dyDescent="0.35">
      <c r="C28" s="57"/>
      <c r="D28" s="54"/>
      <c r="E28" s="6"/>
      <c r="F28" s="19"/>
      <c r="G28" s="24"/>
      <c r="H28" s="24"/>
      <c r="I28" s="31"/>
      <c r="J28" s="31"/>
      <c r="K28" s="35"/>
    </row>
    <row r="29" spans="2:11" x14ac:dyDescent="0.35">
      <c r="C29" s="59" t="s">
        <v>8</v>
      </c>
      <c r="D29" s="54"/>
      <c r="E29" s="6"/>
      <c r="F29" s="19"/>
      <c r="G29" s="24"/>
      <c r="H29" s="24"/>
      <c r="I29" s="31"/>
      <c r="J29" s="31"/>
      <c r="K29" s="35"/>
    </row>
    <row r="30" spans="2:11" x14ac:dyDescent="0.35">
      <c r="B30" s="8" t="s">
        <v>692</v>
      </c>
      <c r="C30" s="57" t="s">
        <v>4829</v>
      </c>
      <c r="D30" s="54" t="s">
        <v>693</v>
      </c>
      <c r="E30" s="6" t="s">
        <v>694</v>
      </c>
      <c r="F30" s="19">
        <v>147</v>
      </c>
      <c r="G30" s="24">
        <v>14710.42</v>
      </c>
      <c r="H30" s="24">
        <v>4.45</v>
      </c>
      <c r="I30" s="31">
        <v>8.3524999999999991</v>
      </c>
      <c r="J30" s="31"/>
      <c r="K30" s="35" t="s">
        <v>586</v>
      </c>
    </row>
    <row r="31" spans="2:11" x14ac:dyDescent="0.35">
      <c r="C31" s="58" t="s">
        <v>174</v>
      </c>
      <c r="D31" s="54"/>
      <c r="E31" s="6"/>
      <c r="F31" s="19"/>
      <c r="G31" s="25">
        <v>14710.42</v>
      </c>
      <c r="H31" s="25">
        <v>4.45</v>
      </c>
      <c r="I31" s="31"/>
      <c r="J31" s="31"/>
      <c r="K31" s="35"/>
    </row>
    <row r="32" spans="2:11" x14ac:dyDescent="0.35">
      <c r="C32" s="57"/>
      <c r="D32" s="54"/>
      <c r="E32" s="6"/>
      <c r="F32" s="19"/>
      <c r="G32" s="24"/>
      <c r="H32" s="24"/>
      <c r="I32" s="31"/>
      <c r="J32" s="31"/>
      <c r="K32" s="35"/>
    </row>
    <row r="33" spans="2:11" x14ac:dyDescent="0.35">
      <c r="C33" s="59" t="s">
        <v>9</v>
      </c>
      <c r="D33" s="54"/>
      <c r="E33" s="6"/>
      <c r="F33" s="19"/>
      <c r="G33" s="24"/>
      <c r="H33" s="24"/>
      <c r="I33" s="31"/>
      <c r="J33" s="31"/>
      <c r="K33" s="35"/>
    </row>
    <row r="34" spans="2:11" x14ac:dyDescent="0.35">
      <c r="B34" s="8" t="s">
        <v>1361</v>
      </c>
      <c r="C34" s="57" t="s">
        <v>1362</v>
      </c>
      <c r="D34" s="54" t="s">
        <v>1363</v>
      </c>
      <c r="E34" s="6" t="s">
        <v>698</v>
      </c>
      <c r="F34" s="19">
        <v>115000000</v>
      </c>
      <c r="G34" s="24">
        <v>115274.97</v>
      </c>
      <c r="H34" s="24">
        <v>34.83</v>
      </c>
      <c r="I34" s="31">
        <v>6.8687825</v>
      </c>
      <c r="J34" s="31"/>
      <c r="K34" s="35"/>
    </row>
    <row r="35" spans="2:11" x14ac:dyDescent="0.35">
      <c r="B35" s="8" t="s">
        <v>702</v>
      </c>
      <c r="C35" s="57" t="s">
        <v>703</v>
      </c>
      <c r="D35" s="54" t="s">
        <v>704</v>
      </c>
      <c r="E35" s="6" t="s">
        <v>698</v>
      </c>
      <c r="F35" s="19">
        <v>82000000</v>
      </c>
      <c r="G35" s="24">
        <v>85307.31</v>
      </c>
      <c r="H35" s="24">
        <v>25.78</v>
      </c>
      <c r="I35" s="31">
        <v>7.1592228000000002</v>
      </c>
      <c r="J35" s="31"/>
      <c r="K35" s="35"/>
    </row>
    <row r="36" spans="2:11" x14ac:dyDescent="0.35">
      <c r="B36" s="8" t="s">
        <v>756</v>
      </c>
      <c r="C36" s="57" t="s">
        <v>757</v>
      </c>
      <c r="D36" s="54" t="s">
        <v>758</v>
      </c>
      <c r="E36" s="6" t="s">
        <v>698</v>
      </c>
      <c r="F36" s="19">
        <v>43138000</v>
      </c>
      <c r="G36" s="24">
        <v>44223.05</v>
      </c>
      <c r="H36" s="24">
        <v>13.36</v>
      </c>
      <c r="I36" s="31">
        <v>7.1835868999999999</v>
      </c>
      <c r="J36" s="31"/>
      <c r="K36" s="35"/>
    </row>
    <row r="37" spans="2:11" x14ac:dyDescent="0.35">
      <c r="C37" s="58" t="s">
        <v>174</v>
      </c>
      <c r="D37" s="54"/>
      <c r="E37" s="6"/>
      <c r="F37" s="19"/>
      <c r="G37" s="25">
        <v>244805.33</v>
      </c>
      <c r="H37" s="25">
        <v>73.97</v>
      </c>
      <c r="I37" s="31"/>
      <c r="J37" s="31"/>
      <c r="K37" s="35"/>
    </row>
    <row r="38" spans="2:11" x14ac:dyDescent="0.35">
      <c r="C38" s="57"/>
      <c r="D38" s="54"/>
      <c r="E38" s="6"/>
      <c r="F38" s="19"/>
      <c r="G38" s="24"/>
      <c r="H38" s="24"/>
      <c r="I38" s="31"/>
      <c r="J38" s="31"/>
      <c r="K38" s="35"/>
    </row>
    <row r="39" spans="2:11" x14ac:dyDescent="0.35">
      <c r="C39" s="58" t="s">
        <v>10</v>
      </c>
      <c r="D39" s="54"/>
      <c r="E39" s="6"/>
      <c r="F39" s="19"/>
      <c r="G39" s="24" t="s">
        <v>2</v>
      </c>
      <c r="H39" s="24" t="s">
        <v>2</v>
      </c>
      <c r="I39" s="31"/>
      <c r="J39" s="31"/>
      <c r="K39" s="35"/>
    </row>
    <row r="40" spans="2:11" x14ac:dyDescent="0.35">
      <c r="C40" s="57"/>
      <c r="D40" s="54"/>
      <c r="E40" s="6"/>
      <c r="F40" s="19"/>
      <c r="G40" s="24"/>
      <c r="H40" s="24"/>
      <c r="I40" s="31"/>
      <c r="J40" s="31"/>
      <c r="K40" s="35"/>
    </row>
    <row r="41" spans="2:11" x14ac:dyDescent="0.35">
      <c r="C41" s="58" t="s">
        <v>11</v>
      </c>
      <c r="D41" s="54"/>
      <c r="E41" s="6"/>
      <c r="F41" s="19"/>
      <c r="G41" s="24"/>
      <c r="H41" s="24"/>
      <c r="I41" s="31"/>
      <c r="J41" s="31"/>
      <c r="K41" s="35"/>
    </row>
    <row r="42" spans="2:11" x14ac:dyDescent="0.35">
      <c r="C42" s="57"/>
      <c r="D42" s="54"/>
      <c r="E42" s="6"/>
      <c r="F42" s="19"/>
      <c r="G42" s="24"/>
      <c r="H42" s="24"/>
      <c r="I42" s="31"/>
      <c r="J42" s="31"/>
      <c r="K42" s="35"/>
    </row>
    <row r="43" spans="2:11" x14ac:dyDescent="0.35">
      <c r="C43" s="58" t="s">
        <v>13</v>
      </c>
      <c r="D43" s="54"/>
      <c r="E43" s="6"/>
      <c r="F43" s="19"/>
      <c r="G43" s="24" t="s">
        <v>2</v>
      </c>
      <c r="H43" s="24" t="s">
        <v>2</v>
      </c>
      <c r="I43" s="31"/>
      <c r="J43" s="31"/>
      <c r="K43" s="35"/>
    </row>
    <row r="44" spans="2:11" x14ac:dyDescent="0.35">
      <c r="C44" s="57"/>
      <c r="D44" s="54"/>
      <c r="E44" s="6"/>
      <c r="F44" s="19"/>
      <c r="G44" s="24"/>
      <c r="H44" s="24"/>
      <c r="I44" s="31"/>
      <c r="J44" s="31"/>
      <c r="K44" s="35"/>
    </row>
    <row r="45" spans="2:11" x14ac:dyDescent="0.35">
      <c r="C45" s="58" t="s">
        <v>14</v>
      </c>
      <c r="D45" s="54"/>
      <c r="E45" s="6"/>
      <c r="F45" s="19"/>
      <c r="G45" s="24" t="s">
        <v>2</v>
      </c>
      <c r="H45" s="24" t="s">
        <v>2</v>
      </c>
      <c r="I45" s="31"/>
      <c r="J45" s="31"/>
      <c r="K45" s="35"/>
    </row>
    <row r="46" spans="2:11" x14ac:dyDescent="0.35">
      <c r="C46" s="57"/>
      <c r="D46" s="54"/>
      <c r="E46" s="6"/>
      <c r="F46" s="19"/>
      <c r="G46" s="24"/>
      <c r="H46" s="24"/>
      <c r="I46" s="31"/>
      <c r="J46" s="31"/>
      <c r="K46" s="35"/>
    </row>
    <row r="47" spans="2:11" x14ac:dyDescent="0.35">
      <c r="C47" s="58" t="s">
        <v>15</v>
      </c>
      <c r="D47" s="54"/>
      <c r="E47" s="6"/>
      <c r="F47" s="19"/>
      <c r="G47" s="24" t="s">
        <v>2</v>
      </c>
      <c r="H47" s="24" t="s">
        <v>2</v>
      </c>
      <c r="I47" s="31"/>
      <c r="J47" s="31"/>
      <c r="K47" s="35"/>
    </row>
    <row r="48" spans="2:11" x14ac:dyDescent="0.35">
      <c r="C48" s="57"/>
      <c r="D48" s="54"/>
      <c r="E48" s="6"/>
      <c r="F48" s="19"/>
      <c r="G48" s="24"/>
      <c r="H48" s="24"/>
      <c r="I48" s="31"/>
      <c r="J48" s="31"/>
      <c r="K48" s="35"/>
    </row>
    <row r="49" spans="1:11" x14ac:dyDescent="0.35">
      <c r="C49" s="58" t="s">
        <v>16</v>
      </c>
      <c r="D49" s="54"/>
      <c r="E49" s="6"/>
      <c r="F49" s="19"/>
      <c r="G49" s="24" t="s">
        <v>2</v>
      </c>
      <c r="H49" s="24" t="s">
        <v>2</v>
      </c>
      <c r="I49" s="31"/>
      <c r="J49" s="31"/>
      <c r="K49" s="35"/>
    </row>
    <row r="50" spans="1:11" x14ac:dyDescent="0.35">
      <c r="C50" s="57"/>
      <c r="D50" s="54"/>
      <c r="E50" s="6"/>
      <c r="F50" s="19"/>
      <c r="G50" s="24"/>
      <c r="H50" s="24"/>
      <c r="I50" s="31"/>
      <c r="J50" s="31"/>
      <c r="K50" s="35"/>
    </row>
    <row r="51" spans="1:11" x14ac:dyDescent="0.35">
      <c r="C51" s="58" t="s">
        <v>17</v>
      </c>
      <c r="D51" s="54"/>
      <c r="E51" s="6"/>
      <c r="F51" s="19"/>
      <c r="G51" s="24" t="s">
        <v>2</v>
      </c>
      <c r="H51" s="24" t="s">
        <v>2</v>
      </c>
      <c r="I51" s="31"/>
      <c r="J51" s="31"/>
      <c r="K51" s="35"/>
    </row>
    <row r="52" spans="1:11" x14ac:dyDescent="0.35">
      <c r="C52" s="57"/>
      <c r="D52" s="54"/>
      <c r="E52" s="6"/>
      <c r="F52" s="19"/>
      <c r="G52" s="24"/>
      <c r="H52" s="24"/>
      <c r="I52" s="31"/>
      <c r="J52" s="31"/>
      <c r="K52" s="35"/>
    </row>
    <row r="53" spans="1:11" x14ac:dyDescent="0.35">
      <c r="A53" s="10"/>
      <c r="B53" s="28"/>
      <c r="C53" s="58" t="s">
        <v>18</v>
      </c>
      <c r="D53" s="54"/>
      <c r="E53" s="6"/>
      <c r="F53" s="19"/>
      <c r="G53" s="24"/>
      <c r="H53" s="24"/>
      <c r="I53" s="31"/>
      <c r="J53" s="31"/>
      <c r="K53" s="35"/>
    </row>
    <row r="54" spans="1:11" x14ac:dyDescent="0.35">
      <c r="A54" s="28"/>
      <c r="B54" s="28"/>
      <c r="C54" s="58" t="s">
        <v>19</v>
      </c>
      <c r="D54" s="54"/>
      <c r="E54" s="6"/>
      <c r="F54" s="19"/>
      <c r="G54" s="24" t="s">
        <v>2</v>
      </c>
      <c r="H54" s="24" t="s">
        <v>2</v>
      </c>
      <c r="I54" s="31"/>
      <c r="J54" s="31"/>
      <c r="K54" s="35"/>
    </row>
    <row r="55" spans="1:11" x14ac:dyDescent="0.35">
      <c r="A55" s="28"/>
      <c r="B55" s="28"/>
      <c r="C55" s="58"/>
      <c r="D55" s="54"/>
      <c r="E55" s="6"/>
      <c r="F55" s="19"/>
      <c r="G55" s="24"/>
      <c r="H55" s="24"/>
      <c r="I55" s="31"/>
      <c r="J55" s="31"/>
      <c r="K55" s="35"/>
    </row>
    <row r="56" spans="1:11" x14ac:dyDescent="0.35">
      <c r="C56" s="59" t="s">
        <v>20</v>
      </c>
      <c r="D56" s="54"/>
      <c r="E56" s="6"/>
      <c r="F56" s="19"/>
      <c r="G56" s="24"/>
      <c r="H56" s="24"/>
      <c r="I56" s="31"/>
      <c r="J56" s="31"/>
      <c r="K56" s="35"/>
    </row>
    <row r="57" spans="1:11" x14ac:dyDescent="0.35">
      <c r="B57" s="8" t="s">
        <v>759</v>
      </c>
      <c r="C57" s="57" t="s">
        <v>4830</v>
      </c>
      <c r="D57" s="54" t="s">
        <v>760</v>
      </c>
      <c r="E57" s="6" t="s">
        <v>761</v>
      </c>
      <c r="F57" s="19">
        <v>7786.0150000000003</v>
      </c>
      <c r="G57" s="24">
        <v>814.96</v>
      </c>
      <c r="H57" s="24">
        <v>0.25</v>
      </c>
      <c r="I57" s="31">
        <v>6.66</v>
      </c>
      <c r="J57" s="31"/>
      <c r="K57" s="35"/>
    </row>
    <row r="58" spans="1:11" x14ac:dyDescent="0.35">
      <c r="C58" s="58" t="s">
        <v>174</v>
      </c>
      <c r="D58" s="54"/>
      <c r="E58" s="6"/>
      <c r="F58" s="19"/>
      <c r="G58" s="25">
        <v>814.96</v>
      </c>
      <c r="H58" s="25">
        <v>0.25</v>
      </c>
      <c r="I58" s="31"/>
      <c r="J58" s="31"/>
      <c r="K58" s="35"/>
    </row>
    <row r="59" spans="1:11" x14ac:dyDescent="0.35">
      <c r="C59" s="57"/>
      <c r="D59" s="54"/>
      <c r="E59" s="6"/>
      <c r="F59" s="19"/>
      <c r="G59" s="24"/>
      <c r="H59" s="24"/>
      <c r="I59" s="31"/>
      <c r="J59" s="31"/>
      <c r="K59" s="35"/>
    </row>
    <row r="60" spans="1:11" x14ac:dyDescent="0.35">
      <c r="C60" s="58" t="s">
        <v>21</v>
      </c>
      <c r="D60" s="54"/>
      <c r="E60" s="6"/>
      <c r="F60" s="19"/>
      <c r="G60" s="24" t="s">
        <v>2</v>
      </c>
      <c r="H60" s="24" t="s">
        <v>2</v>
      </c>
      <c r="I60" s="31"/>
      <c r="J60" s="31"/>
      <c r="K60" s="35"/>
    </row>
    <row r="61" spans="1:11" x14ac:dyDescent="0.35">
      <c r="C61" s="57"/>
      <c r="D61" s="54"/>
      <c r="E61" s="6"/>
      <c r="F61" s="19"/>
      <c r="G61" s="24"/>
      <c r="H61" s="24"/>
      <c r="I61" s="31"/>
      <c r="J61" s="31"/>
      <c r="K61" s="35"/>
    </row>
    <row r="62" spans="1:11" x14ac:dyDescent="0.35">
      <c r="C62" s="58" t="s">
        <v>22</v>
      </c>
      <c r="D62" s="54"/>
      <c r="E62" s="6"/>
      <c r="F62" s="19"/>
      <c r="G62" s="24" t="s">
        <v>2</v>
      </c>
      <c r="H62" s="24" t="s">
        <v>2</v>
      </c>
      <c r="I62" s="31"/>
      <c r="J62" s="31"/>
      <c r="K62" s="35"/>
    </row>
    <row r="63" spans="1:11" x14ac:dyDescent="0.35">
      <c r="C63" s="57"/>
      <c r="D63" s="54"/>
      <c r="E63" s="6"/>
      <c r="F63" s="19"/>
      <c r="G63" s="24"/>
      <c r="H63" s="24"/>
      <c r="I63" s="31"/>
      <c r="J63" s="31"/>
      <c r="K63" s="35"/>
    </row>
    <row r="64" spans="1:11" x14ac:dyDescent="0.35">
      <c r="C64" s="58" t="s">
        <v>23</v>
      </c>
      <c r="D64" s="54"/>
      <c r="E64" s="6"/>
      <c r="F64" s="19"/>
      <c r="G64" s="24" t="s">
        <v>2</v>
      </c>
      <c r="H64" s="24" t="s">
        <v>2</v>
      </c>
      <c r="I64" s="31"/>
      <c r="J64" s="31"/>
      <c r="K64" s="35"/>
    </row>
    <row r="65" spans="1:54" x14ac:dyDescent="0.35">
      <c r="C65" s="57"/>
      <c r="D65" s="54"/>
      <c r="E65" s="6"/>
      <c r="F65" s="19"/>
      <c r="G65" s="24"/>
      <c r="H65" s="24"/>
      <c r="I65" s="31"/>
      <c r="J65" s="31"/>
      <c r="K65" s="35"/>
    </row>
    <row r="66" spans="1:54" x14ac:dyDescent="0.35">
      <c r="C66" s="59" t="s">
        <v>24</v>
      </c>
      <c r="D66" s="54"/>
      <c r="E66" s="6"/>
      <c r="F66" s="19"/>
      <c r="G66" s="24"/>
      <c r="H66" s="24"/>
      <c r="I66" s="31"/>
      <c r="J66" s="31"/>
      <c r="K66" s="35"/>
    </row>
    <row r="67" spans="1:54" x14ac:dyDescent="0.35">
      <c r="B67" s="8" t="s">
        <v>185</v>
      </c>
      <c r="C67" s="57" t="s">
        <v>186</v>
      </c>
      <c r="D67" s="54"/>
      <c r="E67" s="6"/>
      <c r="F67" s="19"/>
      <c r="G67" s="24">
        <v>35966.99</v>
      </c>
      <c r="H67" s="24">
        <v>10.87</v>
      </c>
      <c r="I67" s="31"/>
      <c r="J67" s="31"/>
      <c r="K67" s="35"/>
    </row>
    <row r="68" spans="1:54" x14ac:dyDescent="0.35">
      <c r="C68" s="58" t="s">
        <v>174</v>
      </c>
      <c r="D68" s="54"/>
      <c r="E68" s="6"/>
      <c r="F68" s="19"/>
      <c r="G68" s="25">
        <v>35966.99</v>
      </c>
      <c r="H68" s="25">
        <v>10.87</v>
      </c>
      <c r="I68" s="31"/>
      <c r="J68" s="31"/>
      <c r="K68" s="35"/>
    </row>
    <row r="69" spans="1:54" x14ac:dyDescent="0.35">
      <c r="C69" s="57"/>
      <c r="D69" s="54"/>
      <c r="E69" s="6"/>
      <c r="F69" s="19"/>
      <c r="G69" s="24"/>
      <c r="H69" s="24"/>
      <c r="I69" s="31"/>
      <c r="J69" s="31"/>
      <c r="K69" s="35"/>
    </row>
    <row r="70" spans="1:54" x14ac:dyDescent="0.35">
      <c r="A70" s="10"/>
      <c r="B70" s="28"/>
      <c r="C70" s="58" t="s">
        <v>25</v>
      </c>
      <c r="D70" s="54"/>
      <c r="E70" s="6"/>
      <c r="F70" s="19"/>
      <c r="G70" s="24"/>
      <c r="H70" s="24"/>
      <c r="I70" s="31"/>
      <c r="J70" s="31"/>
      <c r="K70" s="35"/>
    </row>
    <row r="71" spans="1:54" s="2" customFormat="1" ht="13.5" x14ac:dyDescent="0.35">
      <c r="A71" s="28"/>
      <c r="B71" s="28"/>
      <c r="C71" s="57" t="s">
        <v>4819</v>
      </c>
      <c r="D71" s="54"/>
      <c r="E71" s="6"/>
      <c r="F71" s="19"/>
      <c r="G71" s="24" t="s">
        <v>2</v>
      </c>
      <c r="H71" s="24" t="s">
        <v>2</v>
      </c>
      <c r="I71" s="31"/>
      <c r="J71" s="31"/>
      <c r="K71" s="35"/>
      <c r="L71" s="3"/>
      <c r="AI71" s="3"/>
      <c r="AV71" s="3"/>
      <c r="AX71" s="3"/>
      <c r="BB71" s="3"/>
    </row>
    <row r="72" spans="1:54" x14ac:dyDescent="0.35">
      <c r="B72" s="8"/>
      <c r="C72" s="57" t="s">
        <v>187</v>
      </c>
      <c r="D72" s="54"/>
      <c r="E72" s="6"/>
      <c r="F72" s="19"/>
      <c r="G72" s="24">
        <v>-26069.119999999999</v>
      </c>
      <c r="H72" s="24">
        <v>-7.8999999999999995</v>
      </c>
      <c r="I72" s="31"/>
      <c r="J72" s="31"/>
      <c r="K72" s="35"/>
    </row>
    <row r="73" spans="1:54" x14ac:dyDescent="0.35">
      <c r="C73" s="58" t="s">
        <v>174</v>
      </c>
      <c r="D73" s="54"/>
      <c r="E73" s="6"/>
      <c r="F73" s="19"/>
      <c r="G73" s="25">
        <v>-26069.119999999999</v>
      </c>
      <c r="H73" s="25">
        <v>-7.8999999999999995</v>
      </c>
      <c r="I73" s="31"/>
      <c r="J73" s="31"/>
      <c r="K73" s="35"/>
    </row>
    <row r="74" spans="1:54" x14ac:dyDescent="0.35">
      <c r="C74" s="57"/>
      <c r="D74" s="54"/>
      <c r="E74" s="6"/>
      <c r="F74" s="19"/>
      <c r="G74" s="24"/>
      <c r="H74" s="24"/>
      <c r="I74" s="31"/>
      <c r="J74" s="31"/>
      <c r="K74" s="35"/>
    </row>
    <row r="75" spans="1:54" x14ac:dyDescent="0.35">
      <c r="C75" s="60" t="s">
        <v>188</v>
      </c>
      <c r="D75" s="55"/>
      <c r="E75" s="5"/>
      <c r="F75" s="20"/>
      <c r="G75" s="26">
        <v>330932.99</v>
      </c>
      <c r="H75" s="26">
        <v>100</v>
      </c>
      <c r="I75" s="32"/>
      <c r="J75" s="32"/>
      <c r="K75" s="36"/>
    </row>
    <row r="78" spans="1:54" x14ac:dyDescent="0.35">
      <c r="C78" s="1" t="s">
        <v>189</v>
      </c>
    </row>
    <row r="79" spans="1:54" x14ac:dyDescent="0.35">
      <c r="C79" s="37" t="s">
        <v>190</v>
      </c>
      <c r="D79" s="37"/>
      <c r="E79" s="37"/>
      <c r="F79" s="37"/>
      <c r="G79" s="37"/>
      <c r="H79" s="37"/>
      <c r="I79" s="37"/>
      <c r="J79" s="37"/>
      <c r="K79" s="37"/>
    </row>
    <row r="80" spans="1:54" x14ac:dyDescent="0.35">
      <c r="C80" s="2" t="s">
        <v>191</v>
      </c>
    </row>
    <row r="81" spans="3:11" x14ac:dyDescent="0.35">
      <c r="C81" s="2" t="s">
        <v>192</v>
      </c>
    </row>
    <row r="82" spans="3:11" ht="30" customHeight="1" x14ac:dyDescent="0.35">
      <c r="C82" s="83" t="s">
        <v>193</v>
      </c>
      <c r="D82" s="84"/>
      <c r="E82" s="84"/>
      <c r="F82" s="84"/>
      <c r="G82" s="84"/>
      <c r="H82" s="84"/>
      <c r="I82" s="84"/>
      <c r="J82" s="84"/>
      <c r="K82" s="84"/>
    </row>
    <row r="83" spans="3:11" x14ac:dyDescent="0.35">
      <c r="C83" s="2" t="s">
        <v>194</v>
      </c>
    </row>
    <row r="85" spans="3:11" x14ac:dyDescent="0.35">
      <c r="C85" s="80" t="s">
        <v>4901</v>
      </c>
      <c r="E85" s="80" t="s">
        <v>4902</v>
      </c>
      <c r="F85" s="81"/>
    </row>
    <row r="86" spans="3:11" x14ac:dyDescent="0.35">
      <c r="E86" s="2" t="s">
        <v>4917</v>
      </c>
    </row>
  </sheetData>
  <mergeCells count="1">
    <mergeCell ref="C82:K82"/>
  </mergeCells>
  <hyperlinks>
    <hyperlink ref="J2" location="'Index'!A1" display="'Index'!A1" xr:uid="{366A8025-B6DE-485D-B852-3B2617E68C1C}"/>
  </hyperlinks>
  <pageMargins left="0.7" right="0.7" top="0.75" bottom="0.75" header="0.3" footer="0.3"/>
  <pageSetup orientation="portrait"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1B9D5-4E1D-4101-9E87-9D61E5D167E5}">
  <sheetPr codeName="Sheet116"/>
  <dimension ref="A1:IV181"/>
  <sheetViews>
    <sheetView showGridLines="0" zoomScale="90" zoomScaleNormal="90" workbookViewId="0">
      <pane ySplit="6" topLeftCell="A155"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1364</v>
      </c>
      <c r="J2" s="38" t="s">
        <v>4601</v>
      </c>
    </row>
    <row r="3" spans="1:54" ht="16" x14ac:dyDescent="0.4">
      <c r="C3" s="1" t="s">
        <v>28</v>
      </c>
      <c r="D3" s="21" t="s">
        <v>1365</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C23" s="59" t="s">
        <v>9</v>
      </c>
      <c r="D23" s="54"/>
      <c r="E23" s="6"/>
      <c r="F23" s="19"/>
      <c r="G23" s="24"/>
      <c r="H23" s="24"/>
      <c r="I23" s="31"/>
      <c r="J23" s="31"/>
      <c r="K23" s="35"/>
    </row>
    <row r="24" spans="1:11" x14ac:dyDescent="0.35">
      <c r="B24" s="8" t="s">
        <v>1366</v>
      </c>
      <c r="C24" s="57" t="s">
        <v>1367</v>
      </c>
      <c r="D24" s="54" t="s">
        <v>1368</v>
      </c>
      <c r="E24" s="6" t="s">
        <v>698</v>
      </c>
      <c r="F24" s="19">
        <v>10500000</v>
      </c>
      <c r="G24" s="24">
        <v>10620.72</v>
      </c>
      <c r="H24" s="24">
        <v>0.38</v>
      </c>
      <c r="I24" s="31">
        <v>6.8170584999999999</v>
      </c>
      <c r="J24" s="31"/>
      <c r="K24" s="35"/>
    </row>
    <row r="25" spans="1:11" x14ac:dyDescent="0.35">
      <c r="B25" s="8" t="s">
        <v>1369</v>
      </c>
      <c r="C25" s="57" t="s">
        <v>1370</v>
      </c>
      <c r="D25" s="54" t="s">
        <v>1371</v>
      </c>
      <c r="E25" s="6" t="s">
        <v>698</v>
      </c>
      <c r="F25" s="19">
        <v>8310000</v>
      </c>
      <c r="G25" s="24">
        <v>8308.3700000000008</v>
      </c>
      <c r="H25" s="24">
        <v>0.28999999999999998</v>
      </c>
      <c r="I25" s="31">
        <v>6.5817500000000004</v>
      </c>
      <c r="J25" s="31"/>
      <c r="K25" s="35"/>
    </row>
    <row r="26" spans="1:11" x14ac:dyDescent="0.35">
      <c r="C26" s="58" t="s">
        <v>174</v>
      </c>
      <c r="D26" s="54"/>
      <c r="E26" s="6"/>
      <c r="F26" s="19"/>
      <c r="G26" s="25">
        <v>18929.09</v>
      </c>
      <c r="H26" s="25">
        <v>0.67</v>
      </c>
      <c r="I26" s="31"/>
      <c r="J26" s="31"/>
      <c r="K26" s="35"/>
    </row>
    <row r="27" spans="1:11" x14ac:dyDescent="0.35">
      <c r="C27" s="57"/>
      <c r="D27" s="54"/>
      <c r="E27" s="6"/>
      <c r="F27" s="19"/>
      <c r="G27" s="24"/>
      <c r="H27" s="24"/>
      <c r="I27" s="31"/>
      <c r="J27" s="31"/>
      <c r="K27" s="35"/>
    </row>
    <row r="28" spans="1:11" x14ac:dyDescent="0.35">
      <c r="C28" s="59" t="s">
        <v>10</v>
      </c>
      <c r="D28" s="54"/>
      <c r="E28" s="6"/>
      <c r="F28" s="19"/>
      <c r="G28" s="24"/>
      <c r="H28" s="24"/>
      <c r="I28" s="31"/>
      <c r="J28" s="31"/>
      <c r="K28" s="35"/>
    </row>
    <row r="29" spans="1:11" x14ac:dyDescent="0.35">
      <c r="B29" s="8" t="s">
        <v>1372</v>
      </c>
      <c r="C29" s="57" t="s">
        <v>1373</v>
      </c>
      <c r="D29" s="54" t="s">
        <v>1374</v>
      </c>
      <c r="E29" s="6" t="s">
        <v>698</v>
      </c>
      <c r="F29" s="19">
        <v>78500000</v>
      </c>
      <c r="G29" s="24">
        <v>78664.14</v>
      </c>
      <c r="H29" s="24">
        <v>2.78</v>
      </c>
      <c r="I29" s="31">
        <v>6.6315999999999997</v>
      </c>
      <c r="J29" s="31"/>
      <c r="K29" s="35"/>
    </row>
    <row r="30" spans="1:11" x14ac:dyDescent="0.35">
      <c r="B30" s="8" t="s">
        <v>1375</v>
      </c>
      <c r="C30" s="57" t="s">
        <v>1376</v>
      </c>
      <c r="D30" s="54" t="s">
        <v>1377</v>
      </c>
      <c r="E30" s="6" t="s">
        <v>698</v>
      </c>
      <c r="F30" s="19">
        <v>49338700</v>
      </c>
      <c r="G30" s="24">
        <v>49450.7</v>
      </c>
      <c r="H30" s="24">
        <v>1.75</v>
      </c>
      <c r="I30" s="31">
        <v>6.64025</v>
      </c>
      <c r="J30" s="31"/>
      <c r="K30" s="35"/>
    </row>
    <row r="31" spans="1:11" x14ac:dyDescent="0.35">
      <c r="B31" s="8" t="s">
        <v>1378</v>
      </c>
      <c r="C31" s="57" t="s">
        <v>1379</v>
      </c>
      <c r="D31" s="54" t="s">
        <v>1380</v>
      </c>
      <c r="E31" s="6" t="s">
        <v>698</v>
      </c>
      <c r="F31" s="19">
        <v>40000000</v>
      </c>
      <c r="G31" s="24">
        <v>40153.199999999997</v>
      </c>
      <c r="H31" s="24">
        <v>1.42</v>
      </c>
      <c r="I31" s="31">
        <v>6.6883999999999997</v>
      </c>
      <c r="J31" s="31"/>
      <c r="K31" s="35"/>
    </row>
    <row r="32" spans="1:11" x14ac:dyDescent="0.35">
      <c r="B32" s="8" t="s">
        <v>1381</v>
      </c>
      <c r="C32" s="57" t="s">
        <v>1382</v>
      </c>
      <c r="D32" s="54" t="s">
        <v>1383</v>
      </c>
      <c r="E32" s="6" t="s">
        <v>698</v>
      </c>
      <c r="F32" s="19">
        <v>30500000</v>
      </c>
      <c r="G32" s="24">
        <v>30518.91</v>
      </c>
      <c r="H32" s="24">
        <v>1.08</v>
      </c>
      <c r="I32" s="31">
        <v>6.9030620999999996</v>
      </c>
      <c r="J32" s="31"/>
      <c r="K32" s="35"/>
    </row>
    <row r="33" spans="2:11" x14ac:dyDescent="0.35">
      <c r="B33" s="8" t="s">
        <v>1384</v>
      </c>
      <c r="C33" s="57" t="s">
        <v>1385</v>
      </c>
      <c r="D33" s="54" t="s">
        <v>1386</v>
      </c>
      <c r="E33" s="6" t="s">
        <v>698</v>
      </c>
      <c r="F33" s="19">
        <v>26500000</v>
      </c>
      <c r="G33" s="24">
        <v>26766.400000000001</v>
      </c>
      <c r="H33" s="24">
        <v>0.95</v>
      </c>
      <c r="I33" s="31">
        <v>6.9448106000000003</v>
      </c>
      <c r="J33" s="31"/>
      <c r="K33" s="35"/>
    </row>
    <row r="34" spans="2:11" x14ac:dyDescent="0.35">
      <c r="B34" s="8" t="s">
        <v>1387</v>
      </c>
      <c r="C34" s="57" t="s">
        <v>1388</v>
      </c>
      <c r="D34" s="54" t="s">
        <v>1389</v>
      </c>
      <c r="E34" s="6" t="s">
        <v>698</v>
      </c>
      <c r="F34" s="19">
        <v>20000000</v>
      </c>
      <c r="G34" s="24">
        <v>20147.5</v>
      </c>
      <c r="H34" s="24">
        <v>0.71</v>
      </c>
      <c r="I34" s="31">
        <v>6.8949622000000002</v>
      </c>
      <c r="J34" s="31"/>
      <c r="K34" s="35"/>
    </row>
    <row r="35" spans="2:11" x14ac:dyDescent="0.35">
      <c r="B35" s="8" t="s">
        <v>1390</v>
      </c>
      <c r="C35" s="57" t="s">
        <v>1391</v>
      </c>
      <c r="D35" s="54" t="s">
        <v>1392</v>
      </c>
      <c r="E35" s="6" t="s">
        <v>698</v>
      </c>
      <c r="F35" s="19">
        <v>12500000</v>
      </c>
      <c r="G35" s="24">
        <v>12438.33</v>
      </c>
      <c r="H35" s="24">
        <v>0.44</v>
      </c>
      <c r="I35" s="31">
        <v>6.8306240999999996</v>
      </c>
      <c r="J35" s="31"/>
      <c r="K35" s="35"/>
    </row>
    <row r="36" spans="2:11" x14ac:dyDescent="0.35">
      <c r="B36" s="8" t="s">
        <v>1393</v>
      </c>
      <c r="C36" s="57" t="s">
        <v>1394</v>
      </c>
      <c r="D36" s="54" t="s">
        <v>1395</v>
      </c>
      <c r="E36" s="6" t="s">
        <v>698</v>
      </c>
      <c r="F36" s="19">
        <v>12000000</v>
      </c>
      <c r="G36" s="24">
        <v>12068.06</v>
      </c>
      <c r="H36" s="24">
        <v>0.43</v>
      </c>
      <c r="I36" s="31">
        <v>6.9182987000000002</v>
      </c>
      <c r="J36" s="31"/>
      <c r="K36" s="35"/>
    </row>
    <row r="37" spans="2:11" x14ac:dyDescent="0.35">
      <c r="B37" s="8" t="s">
        <v>1396</v>
      </c>
      <c r="C37" s="57" t="s">
        <v>1397</v>
      </c>
      <c r="D37" s="54" t="s">
        <v>1398</v>
      </c>
      <c r="E37" s="6" t="s">
        <v>698</v>
      </c>
      <c r="F37" s="19">
        <v>11000000</v>
      </c>
      <c r="G37" s="24">
        <v>11025.22</v>
      </c>
      <c r="H37" s="24">
        <v>0.39</v>
      </c>
      <c r="I37" s="31">
        <v>6.6142500000000002</v>
      </c>
      <c r="J37" s="31"/>
      <c r="K37" s="35"/>
    </row>
    <row r="38" spans="2:11" x14ac:dyDescent="0.35">
      <c r="B38" s="8" t="s">
        <v>1399</v>
      </c>
      <c r="C38" s="57" t="s">
        <v>1400</v>
      </c>
      <c r="D38" s="54" t="s">
        <v>1401</v>
      </c>
      <c r="E38" s="6" t="s">
        <v>698</v>
      </c>
      <c r="F38" s="19">
        <v>10000000</v>
      </c>
      <c r="G38" s="24">
        <v>10100.39</v>
      </c>
      <c r="H38" s="24">
        <v>0.36</v>
      </c>
      <c r="I38" s="31">
        <v>6.9362801000000003</v>
      </c>
      <c r="J38" s="31"/>
      <c r="K38" s="35"/>
    </row>
    <row r="39" spans="2:11" x14ac:dyDescent="0.35">
      <c r="B39" s="8" t="s">
        <v>1402</v>
      </c>
      <c r="C39" s="57" t="s">
        <v>1403</v>
      </c>
      <c r="D39" s="54" t="s">
        <v>1404</v>
      </c>
      <c r="E39" s="6" t="s">
        <v>698</v>
      </c>
      <c r="F39" s="19">
        <v>10000000</v>
      </c>
      <c r="G39" s="24">
        <v>10066.450000000001</v>
      </c>
      <c r="H39" s="24">
        <v>0.36</v>
      </c>
      <c r="I39" s="31">
        <v>6.7849500000000003</v>
      </c>
      <c r="J39" s="31"/>
      <c r="K39" s="35"/>
    </row>
    <row r="40" spans="2:11" x14ac:dyDescent="0.35">
      <c r="B40" s="8" t="s">
        <v>1405</v>
      </c>
      <c r="C40" s="57" t="s">
        <v>1406</v>
      </c>
      <c r="D40" s="54" t="s">
        <v>1407</v>
      </c>
      <c r="E40" s="6" t="s">
        <v>698</v>
      </c>
      <c r="F40" s="19">
        <v>10000000</v>
      </c>
      <c r="G40" s="24">
        <v>10051.530000000001</v>
      </c>
      <c r="H40" s="24">
        <v>0.36</v>
      </c>
      <c r="I40" s="31">
        <v>6.7528499999999996</v>
      </c>
      <c r="J40" s="31"/>
      <c r="K40" s="35"/>
    </row>
    <row r="41" spans="2:11" x14ac:dyDescent="0.35">
      <c r="B41" s="8" t="s">
        <v>1408</v>
      </c>
      <c r="C41" s="57" t="s">
        <v>1409</v>
      </c>
      <c r="D41" s="54" t="s">
        <v>1410</v>
      </c>
      <c r="E41" s="6" t="s">
        <v>698</v>
      </c>
      <c r="F41" s="19">
        <v>10000000</v>
      </c>
      <c r="G41" s="24">
        <v>9983.24</v>
      </c>
      <c r="H41" s="24">
        <v>0.35</v>
      </c>
      <c r="I41" s="31">
        <v>6.5502000000000002</v>
      </c>
      <c r="J41" s="31"/>
      <c r="K41" s="35"/>
    </row>
    <row r="42" spans="2:11" x14ac:dyDescent="0.35">
      <c r="B42" s="8" t="s">
        <v>1411</v>
      </c>
      <c r="C42" s="57" t="s">
        <v>1412</v>
      </c>
      <c r="D42" s="54" t="s">
        <v>1413</v>
      </c>
      <c r="E42" s="6" t="s">
        <v>698</v>
      </c>
      <c r="F42" s="19">
        <v>10000000</v>
      </c>
      <c r="G42" s="24">
        <v>9942.08</v>
      </c>
      <c r="H42" s="24">
        <v>0.35</v>
      </c>
      <c r="I42" s="31">
        <v>6.8639621999999996</v>
      </c>
      <c r="J42" s="31"/>
      <c r="K42" s="35"/>
    </row>
    <row r="43" spans="2:11" x14ac:dyDescent="0.35">
      <c r="B43" s="8" t="s">
        <v>1414</v>
      </c>
      <c r="C43" s="57" t="s">
        <v>1415</v>
      </c>
      <c r="D43" s="54" t="s">
        <v>1416</v>
      </c>
      <c r="E43" s="6" t="s">
        <v>698</v>
      </c>
      <c r="F43" s="19">
        <v>9000000</v>
      </c>
      <c r="G43" s="24">
        <v>9034.35</v>
      </c>
      <c r="H43" s="24">
        <v>0.32</v>
      </c>
      <c r="I43" s="31">
        <v>6.6543000000000001</v>
      </c>
      <c r="J43" s="31"/>
      <c r="K43" s="35"/>
    </row>
    <row r="44" spans="2:11" x14ac:dyDescent="0.35">
      <c r="B44" s="8" t="s">
        <v>1417</v>
      </c>
      <c r="C44" s="57" t="s">
        <v>1388</v>
      </c>
      <c r="D44" s="54" t="s">
        <v>1418</v>
      </c>
      <c r="E44" s="6" t="s">
        <v>698</v>
      </c>
      <c r="F44" s="19">
        <v>5000000</v>
      </c>
      <c r="G44" s="24">
        <v>5050.63</v>
      </c>
      <c r="H44" s="24">
        <v>0.18</v>
      </c>
      <c r="I44" s="31">
        <v>6.9655106</v>
      </c>
      <c r="J44" s="31"/>
      <c r="K44" s="35"/>
    </row>
    <row r="45" spans="2:11" x14ac:dyDescent="0.35">
      <c r="B45" s="8" t="s">
        <v>1419</v>
      </c>
      <c r="C45" s="57" t="s">
        <v>1420</v>
      </c>
      <c r="D45" s="54" t="s">
        <v>1421</v>
      </c>
      <c r="E45" s="6" t="s">
        <v>698</v>
      </c>
      <c r="F45" s="19">
        <v>5000000</v>
      </c>
      <c r="G45" s="24">
        <v>5009.96</v>
      </c>
      <c r="H45" s="24">
        <v>0.18</v>
      </c>
      <c r="I45" s="31">
        <v>6.6018999999999997</v>
      </c>
      <c r="J45" s="31"/>
      <c r="K45" s="35"/>
    </row>
    <row r="46" spans="2:11" x14ac:dyDescent="0.35">
      <c r="B46" s="8" t="s">
        <v>1422</v>
      </c>
      <c r="C46" s="57" t="s">
        <v>1423</v>
      </c>
      <c r="D46" s="54" t="s">
        <v>1424</v>
      </c>
      <c r="E46" s="6" t="s">
        <v>698</v>
      </c>
      <c r="F46" s="19">
        <v>5000000</v>
      </c>
      <c r="G46" s="24">
        <v>5007.37</v>
      </c>
      <c r="H46" s="24">
        <v>0.18</v>
      </c>
      <c r="I46" s="31">
        <v>6.6372</v>
      </c>
      <c r="J46" s="31"/>
      <c r="K46" s="35"/>
    </row>
    <row r="47" spans="2:11" x14ac:dyDescent="0.35">
      <c r="B47" s="8" t="s">
        <v>1425</v>
      </c>
      <c r="C47" s="57" t="s">
        <v>1426</v>
      </c>
      <c r="D47" s="54" t="s">
        <v>1427</v>
      </c>
      <c r="E47" s="6" t="s">
        <v>698</v>
      </c>
      <c r="F47" s="19">
        <v>4500000</v>
      </c>
      <c r="G47" s="24">
        <v>4506.71</v>
      </c>
      <c r="H47" s="24">
        <v>0.16</v>
      </c>
      <c r="I47" s="31">
        <v>6.6043500000000002</v>
      </c>
      <c r="J47" s="31"/>
      <c r="K47" s="35"/>
    </row>
    <row r="48" spans="2:11" x14ac:dyDescent="0.35">
      <c r="B48" s="8" t="s">
        <v>1428</v>
      </c>
      <c r="C48" s="57" t="s">
        <v>1429</v>
      </c>
      <c r="D48" s="54" t="s">
        <v>1430</v>
      </c>
      <c r="E48" s="6" t="s">
        <v>698</v>
      </c>
      <c r="F48" s="19">
        <v>4222700</v>
      </c>
      <c r="G48" s="24">
        <v>4260.62</v>
      </c>
      <c r="H48" s="24">
        <v>0.15</v>
      </c>
      <c r="I48" s="31">
        <v>6.9155800999999997</v>
      </c>
      <c r="J48" s="31"/>
      <c r="K48" s="35"/>
    </row>
    <row r="49" spans="1:11" x14ac:dyDescent="0.35">
      <c r="B49" s="8" t="s">
        <v>1431</v>
      </c>
      <c r="C49" s="57" t="s">
        <v>1432</v>
      </c>
      <c r="D49" s="54" t="s">
        <v>1433</v>
      </c>
      <c r="E49" s="6" t="s">
        <v>698</v>
      </c>
      <c r="F49" s="19">
        <v>4000000</v>
      </c>
      <c r="G49" s="24">
        <v>4000.74</v>
      </c>
      <c r="H49" s="24">
        <v>0.14000000000000001</v>
      </c>
      <c r="I49" s="31">
        <v>6.6265499999999999</v>
      </c>
      <c r="J49" s="31"/>
      <c r="K49" s="35"/>
    </row>
    <row r="50" spans="1:11" x14ac:dyDescent="0.35">
      <c r="B50" s="8" t="s">
        <v>1434</v>
      </c>
      <c r="C50" s="57" t="s">
        <v>1435</v>
      </c>
      <c r="D50" s="54" t="s">
        <v>1436</v>
      </c>
      <c r="E50" s="6" t="s">
        <v>698</v>
      </c>
      <c r="F50" s="19">
        <v>3500000</v>
      </c>
      <c r="G50" s="24">
        <v>3509.98</v>
      </c>
      <c r="H50" s="24">
        <v>0.12</v>
      </c>
      <c r="I50" s="31">
        <v>6.6296999999999997</v>
      </c>
      <c r="J50" s="31"/>
      <c r="K50" s="35"/>
    </row>
    <row r="51" spans="1:11" x14ac:dyDescent="0.35">
      <c r="B51" s="8" t="s">
        <v>1437</v>
      </c>
      <c r="C51" s="57" t="s">
        <v>1438</v>
      </c>
      <c r="D51" s="54" t="s">
        <v>1439</v>
      </c>
      <c r="E51" s="6" t="s">
        <v>698</v>
      </c>
      <c r="F51" s="19">
        <v>2500000</v>
      </c>
      <c r="G51" s="24">
        <v>2525.36</v>
      </c>
      <c r="H51" s="24">
        <v>0.09</v>
      </c>
      <c r="I51" s="31">
        <v>6.9731423000000001</v>
      </c>
      <c r="J51" s="31"/>
      <c r="K51" s="35"/>
    </row>
    <row r="52" spans="1:11" x14ac:dyDescent="0.35">
      <c r="B52" s="8" t="s">
        <v>1440</v>
      </c>
      <c r="C52" s="57" t="s">
        <v>1441</v>
      </c>
      <c r="D52" s="54" t="s">
        <v>1442</v>
      </c>
      <c r="E52" s="6" t="s">
        <v>698</v>
      </c>
      <c r="F52" s="19">
        <v>2500000</v>
      </c>
      <c r="G52" s="24">
        <v>2522.83</v>
      </c>
      <c r="H52" s="24">
        <v>0.09</v>
      </c>
      <c r="I52" s="31">
        <v>6.9466030999999999</v>
      </c>
      <c r="J52" s="31"/>
      <c r="K52" s="35"/>
    </row>
    <row r="53" spans="1:11" x14ac:dyDescent="0.35">
      <c r="B53" s="8" t="s">
        <v>1443</v>
      </c>
      <c r="C53" s="57" t="s">
        <v>1444</v>
      </c>
      <c r="D53" s="54" t="s">
        <v>1445</v>
      </c>
      <c r="E53" s="6" t="s">
        <v>698</v>
      </c>
      <c r="F53" s="19">
        <v>2000000</v>
      </c>
      <c r="G53" s="24">
        <v>2004.84</v>
      </c>
      <c r="H53" s="24">
        <v>7.0000000000000007E-2</v>
      </c>
      <c r="I53" s="31">
        <v>6.5515999999999996</v>
      </c>
      <c r="J53" s="31"/>
      <c r="K53" s="35"/>
    </row>
    <row r="54" spans="1:11" x14ac:dyDescent="0.35">
      <c r="B54" s="8" t="s">
        <v>1446</v>
      </c>
      <c r="C54" s="57" t="s">
        <v>1447</v>
      </c>
      <c r="D54" s="54" t="s">
        <v>1448</v>
      </c>
      <c r="E54" s="6" t="s">
        <v>698</v>
      </c>
      <c r="F54" s="19">
        <v>2000000</v>
      </c>
      <c r="G54" s="24">
        <v>2004.51</v>
      </c>
      <c r="H54" s="24">
        <v>7.0000000000000007E-2</v>
      </c>
      <c r="I54" s="31">
        <v>6.6237500000000002</v>
      </c>
      <c r="J54" s="31"/>
      <c r="K54" s="35"/>
    </row>
    <row r="55" spans="1:11" x14ac:dyDescent="0.35">
      <c r="B55" s="8" t="s">
        <v>1449</v>
      </c>
      <c r="C55" s="57" t="s">
        <v>1450</v>
      </c>
      <c r="D55" s="54" t="s">
        <v>1451</v>
      </c>
      <c r="E55" s="6" t="s">
        <v>698</v>
      </c>
      <c r="F55" s="19">
        <v>1552000</v>
      </c>
      <c r="G55" s="24">
        <v>1556.42</v>
      </c>
      <c r="H55" s="24">
        <v>0.06</v>
      </c>
      <c r="I55" s="31">
        <v>6.6132499999999999</v>
      </c>
      <c r="J55" s="31"/>
      <c r="K55" s="35"/>
    </row>
    <row r="56" spans="1:11" x14ac:dyDescent="0.35">
      <c r="B56" s="8" t="s">
        <v>1452</v>
      </c>
      <c r="C56" s="57" t="s">
        <v>1453</v>
      </c>
      <c r="D56" s="54" t="s">
        <v>1454</v>
      </c>
      <c r="E56" s="6" t="s">
        <v>698</v>
      </c>
      <c r="F56" s="19">
        <v>1500000</v>
      </c>
      <c r="G56" s="24">
        <v>1502.16</v>
      </c>
      <c r="H56" s="24">
        <v>0.05</v>
      </c>
      <c r="I56" s="31">
        <v>6.6432500000000001</v>
      </c>
      <c r="J56" s="31"/>
      <c r="K56" s="35"/>
    </row>
    <row r="57" spans="1:11" x14ac:dyDescent="0.35">
      <c r="B57" s="8" t="s">
        <v>1455</v>
      </c>
      <c r="C57" s="57" t="s">
        <v>1456</v>
      </c>
      <c r="D57" s="54" t="s">
        <v>1457</v>
      </c>
      <c r="E57" s="6" t="s">
        <v>698</v>
      </c>
      <c r="F57" s="19">
        <v>1000000</v>
      </c>
      <c r="G57" s="24">
        <v>1007.8</v>
      </c>
      <c r="H57" s="24">
        <v>0.04</v>
      </c>
      <c r="I57" s="31">
        <v>6.8668437999999998</v>
      </c>
      <c r="J57" s="31"/>
      <c r="K57" s="35"/>
    </row>
    <row r="58" spans="1:11" x14ac:dyDescent="0.35">
      <c r="C58" s="58" t="s">
        <v>174</v>
      </c>
      <c r="D58" s="54"/>
      <c r="E58" s="6"/>
      <c r="F58" s="19"/>
      <c r="G58" s="25">
        <v>384880.43</v>
      </c>
      <c r="H58" s="25">
        <v>13.63</v>
      </c>
      <c r="I58" s="31"/>
      <c r="J58" s="31"/>
      <c r="K58" s="35"/>
    </row>
    <row r="59" spans="1:11" x14ac:dyDescent="0.35">
      <c r="C59" s="57"/>
      <c r="D59" s="54"/>
      <c r="E59" s="6"/>
      <c r="F59" s="19"/>
      <c r="G59" s="24"/>
      <c r="H59" s="24"/>
      <c r="I59" s="31"/>
      <c r="J59" s="31"/>
      <c r="K59" s="35"/>
    </row>
    <row r="60" spans="1:11" x14ac:dyDescent="0.35">
      <c r="A60" s="10"/>
      <c r="B60" s="28"/>
      <c r="C60" s="58" t="s">
        <v>11</v>
      </c>
      <c r="D60" s="54"/>
      <c r="E60" s="6"/>
      <c r="F60" s="19"/>
      <c r="G60" s="24"/>
      <c r="H60" s="24"/>
      <c r="I60" s="31"/>
      <c r="J60" s="31"/>
      <c r="K60" s="35"/>
    </row>
    <row r="61" spans="1:11" x14ac:dyDescent="0.35">
      <c r="C61" s="59" t="s">
        <v>13</v>
      </c>
      <c r="D61" s="54"/>
      <c r="E61" s="6"/>
      <c r="F61" s="19"/>
      <c r="G61" s="24"/>
      <c r="H61" s="24"/>
      <c r="I61" s="31"/>
      <c r="J61" s="31"/>
      <c r="K61" s="35"/>
    </row>
    <row r="62" spans="1:11" x14ac:dyDescent="0.35">
      <c r="B62" s="8" t="s">
        <v>1458</v>
      </c>
      <c r="C62" s="57" t="s">
        <v>1459</v>
      </c>
      <c r="D62" s="54" t="s">
        <v>1460</v>
      </c>
      <c r="E62" s="6" t="s">
        <v>1461</v>
      </c>
      <c r="F62" s="19">
        <v>20000</v>
      </c>
      <c r="G62" s="24">
        <v>97788.4</v>
      </c>
      <c r="H62" s="24">
        <v>3.46</v>
      </c>
      <c r="I62" s="31">
        <v>7.7149000000000001</v>
      </c>
      <c r="J62" s="31"/>
      <c r="K62" s="35" t="s">
        <v>586</v>
      </c>
    </row>
    <row r="63" spans="1:11" x14ac:dyDescent="0.35">
      <c r="B63" s="8" t="s">
        <v>1462</v>
      </c>
      <c r="C63" s="57" t="s">
        <v>588</v>
      </c>
      <c r="D63" s="54" t="s">
        <v>1463</v>
      </c>
      <c r="E63" s="6" t="s">
        <v>719</v>
      </c>
      <c r="F63" s="19">
        <v>20000</v>
      </c>
      <c r="G63" s="24">
        <v>93787.5</v>
      </c>
      <c r="H63" s="24">
        <v>3.32</v>
      </c>
      <c r="I63" s="31">
        <v>8.2799999999999994</v>
      </c>
      <c r="J63" s="31"/>
      <c r="K63" s="35" t="s">
        <v>586</v>
      </c>
    </row>
    <row r="64" spans="1:11" x14ac:dyDescent="0.35">
      <c r="B64" s="8" t="s">
        <v>1464</v>
      </c>
      <c r="C64" s="57" t="s">
        <v>588</v>
      </c>
      <c r="D64" s="54" t="s">
        <v>1465</v>
      </c>
      <c r="E64" s="6" t="s">
        <v>719</v>
      </c>
      <c r="F64" s="19">
        <v>10000</v>
      </c>
      <c r="G64" s="24">
        <v>49093.1</v>
      </c>
      <c r="H64" s="24">
        <v>1.74</v>
      </c>
      <c r="I64" s="31">
        <v>7.7502000000000004</v>
      </c>
      <c r="J64" s="31"/>
      <c r="K64" s="35" t="s">
        <v>586</v>
      </c>
    </row>
    <row r="65" spans="2:11" x14ac:dyDescent="0.35">
      <c r="B65" s="8" t="s">
        <v>1466</v>
      </c>
      <c r="C65" s="57" t="s">
        <v>1075</v>
      </c>
      <c r="D65" s="54" t="s">
        <v>1467</v>
      </c>
      <c r="E65" s="6" t="s">
        <v>719</v>
      </c>
      <c r="F65" s="19">
        <v>10000</v>
      </c>
      <c r="G65" s="24">
        <v>46728</v>
      </c>
      <c r="H65" s="24">
        <v>1.65</v>
      </c>
      <c r="I65" s="31">
        <v>7.7449000000000003</v>
      </c>
      <c r="J65" s="31"/>
      <c r="K65" s="35" t="s">
        <v>586</v>
      </c>
    </row>
    <row r="66" spans="2:11" x14ac:dyDescent="0.35">
      <c r="B66" s="8" t="s">
        <v>1468</v>
      </c>
      <c r="C66" s="57" t="s">
        <v>1469</v>
      </c>
      <c r="D66" s="54" t="s">
        <v>1470</v>
      </c>
      <c r="E66" s="6" t="s">
        <v>719</v>
      </c>
      <c r="F66" s="19">
        <v>7000</v>
      </c>
      <c r="G66" s="24">
        <v>34326.639999999999</v>
      </c>
      <c r="H66" s="24">
        <v>1.21</v>
      </c>
      <c r="I66" s="31">
        <v>7.2324999999999999</v>
      </c>
      <c r="J66" s="31"/>
      <c r="K66" s="35" t="s">
        <v>586</v>
      </c>
    </row>
    <row r="67" spans="2:11" x14ac:dyDescent="0.35">
      <c r="B67" s="8" t="s">
        <v>1471</v>
      </c>
      <c r="C67" s="57" t="s">
        <v>1472</v>
      </c>
      <c r="D67" s="54" t="s">
        <v>1473</v>
      </c>
      <c r="E67" s="6" t="s">
        <v>719</v>
      </c>
      <c r="F67" s="19">
        <v>6500</v>
      </c>
      <c r="G67" s="24">
        <v>32179.1</v>
      </c>
      <c r="H67" s="24">
        <v>1.1399999999999999</v>
      </c>
      <c r="I67" s="31">
        <v>7.7446000000000002</v>
      </c>
      <c r="J67" s="31"/>
      <c r="K67" s="35" t="s">
        <v>586</v>
      </c>
    </row>
    <row r="68" spans="2:11" x14ac:dyDescent="0.35">
      <c r="B68" s="8" t="s">
        <v>1474</v>
      </c>
      <c r="C68" s="57" t="s">
        <v>1475</v>
      </c>
      <c r="D68" s="54" t="s">
        <v>1476</v>
      </c>
      <c r="E68" s="6" t="s">
        <v>719</v>
      </c>
      <c r="F68" s="19">
        <v>6000</v>
      </c>
      <c r="G68" s="24">
        <v>29644.38</v>
      </c>
      <c r="H68" s="24">
        <v>1.05</v>
      </c>
      <c r="I68" s="31">
        <v>7.2976999999999999</v>
      </c>
      <c r="J68" s="31"/>
      <c r="K68" s="35" t="s">
        <v>586</v>
      </c>
    </row>
    <row r="69" spans="2:11" x14ac:dyDescent="0.35">
      <c r="B69" s="8" t="s">
        <v>1477</v>
      </c>
      <c r="C69" s="57" t="s">
        <v>1185</v>
      </c>
      <c r="D69" s="54" t="s">
        <v>1478</v>
      </c>
      <c r="E69" s="6" t="s">
        <v>719</v>
      </c>
      <c r="F69" s="19">
        <v>6000</v>
      </c>
      <c r="G69" s="24">
        <v>29482.41</v>
      </c>
      <c r="H69" s="24">
        <v>1.04</v>
      </c>
      <c r="I69" s="31">
        <v>7.1999000000000004</v>
      </c>
      <c r="J69" s="31"/>
      <c r="K69" s="35" t="s">
        <v>586</v>
      </c>
    </row>
    <row r="70" spans="2:11" x14ac:dyDescent="0.35">
      <c r="B70" s="8" t="s">
        <v>1479</v>
      </c>
      <c r="C70" s="57" t="s">
        <v>1480</v>
      </c>
      <c r="D70" s="54" t="s">
        <v>1481</v>
      </c>
      <c r="E70" s="6" t="s">
        <v>719</v>
      </c>
      <c r="F70" s="19">
        <v>6000</v>
      </c>
      <c r="G70" s="24">
        <v>28714.92</v>
      </c>
      <c r="H70" s="24">
        <v>1.02</v>
      </c>
      <c r="I70" s="31">
        <v>8.2499000000000002</v>
      </c>
      <c r="J70" s="31"/>
      <c r="K70" s="35" t="s">
        <v>586</v>
      </c>
    </row>
    <row r="71" spans="2:11" x14ac:dyDescent="0.35">
      <c r="B71" s="8" t="s">
        <v>1482</v>
      </c>
      <c r="C71" s="57" t="s">
        <v>539</v>
      </c>
      <c r="D71" s="54" t="s">
        <v>1483</v>
      </c>
      <c r="E71" s="6" t="s">
        <v>719</v>
      </c>
      <c r="F71" s="19">
        <v>5000</v>
      </c>
      <c r="G71" s="24">
        <v>24873.599999999999</v>
      </c>
      <c r="H71" s="24">
        <v>0.88</v>
      </c>
      <c r="I71" s="31">
        <v>7.42</v>
      </c>
      <c r="J71" s="31"/>
      <c r="K71" s="35" t="s">
        <v>586</v>
      </c>
    </row>
    <row r="72" spans="2:11" x14ac:dyDescent="0.35">
      <c r="B72" s="8" t="s">
        <v>1484</v>
      </c>
      <c r="C72" s="57" t="s">
        <v>1485</v>
      </c>
      <c r="D72" s="54" t="s">
        <v>1486</v>
      </c>
      <c r="E72" s="6" t="s">
        <v>719</v>
      </c>
      <c r="F72" s="19">
        <v>5000</v>
      </c>
      <c r="G72" s="24">
        <v>24645.33</v>
      </c>
      <c r="H72" s="24">
        <v>0.87</v>
      </c>
      <c r="I72" s="31">
        <v>7.7248999999999999</v>
      </c>
      <c r="J72" s="31"/>
      <c r="K72" s="35" t="s">
        <v>586</v>
      </c>
    </row>
    <row r="73" spans="2:11" x14ac:dyDescent="0.35">
      <c r="B73" s="8" t="s">
        <v>1487</v>
      </c>
      <c r="C73" s="57" t="s">
        <v>1488</v>
      </c>
      <c r="D73" s="54" t="s">
        <v>1489</v>
      </c>
      <c r="E73" s="6" t="s">
        <v>719</v>
      </c>
      <c r="F73" s="19">
        <v>5000</v>
      </c>
      <c r="G73" s="24">
        <v>24638.43</v>
      </c>
      <c r="H73" s="24">
        <v>0.87</v>
      </c>
      <c r="I73" s="31">
        <v>7.9950000000000001</v>
      </c>
      <c r="J73" s="31"/>
      <c r="K73" s="35" t="s">
        <v>586</v>
      </c>
    </row>
    <row r="74" spans="2:11" x14ac:dyDescent="0.35">
      <c r="B74" s="8" t="s">
        <v>1490</v>
      </c>
      <c r="C74" s="57" t="s">
        <v>1488</v>
      </c>
      <c r="D74" s="54" t="s">
        <v>1491</v>
      </c>
      <c r="E74" s="6" t="s">
        <v>719</v>
      </c>
      <c r="F74" s="19">
        <v>5000</v>
      </c>
      <c r="G74" s="24">
        <v>24543.05</v>
      </c>
      <c r="H74" s="24">
        <v>0.87</v>
      </c>
      <c r="I74" s="31">
        <v>7.9949000000000003</v>
      </c>
      <c r="J74" s="31"/>
      <c r="K74" s="35" t="s">
        <v>586</v>
      </c>
    </row>
    <row r="75" spans="2:11" x14ac:dyDescent="0.35">
      <c r="B75" s="8" t="s">
        <v>1492</v>
      </c>
      <c r="C75" s="57" t="s">
        <v>218</v>
      </c>
      <c r="D75" s="54" t="s">
        <v>1493</v>
      </c>
      <c r="E75" s="6" t="s">
        <v>719</v>
      </c>
      <c r="F75" s="19">
        <v>5000</v>
      </c>
      <c r="G75" s="24">
        <v>24486.28</v>
      </c>
      <c r="H75" s="24">
        <v>0.87</v>
      </c>
      <c r="I75" s="31">
        <v>7.7351000000000001</v>
      </c>
      <c r="J75" s="31"/>
      <c r="K75" s="35" t="s">
        <v>586</v>
      </c>
    </row>
    <row r="76" spans="2:11" x14ac:dyDescent="0.35">
      <c r="B76" s="8" t="s">
        <v>1494</v>
      </c>
      <c r="C76" s="57" t="s">
        <v>1495</v>
      </c>
      <c r="D76" s="54" t="s">
        <v>1496</v>
      </c>
      <c r="E76" s="6" t="s">
        <v>719</v>
      </c>
      <c r="F76" s="19">
        <v>5000</v>
      </c>
      <c r="G76" s="24">
        <v>24481.68</v>
      </c>
      <c r="H76" s="24">
        <v>0.87</v>
      </c>
      <c r="I76" s="31">
        <v>8.0500000000000007</v>
      </c>
      <c r="J76" s="31"/>
      <c r="K76" s="35" t="s">
        <v>586</v>
      </c>
    </row>
    <row r="77" spans="2:11" x14ac:dyDescent="0.35">
      <c r="B77" s="8" t="s">
        <v>1497</v>
      </c>
      <c r="C77" s="57" t="s">
        <v>533</v>
      </c>
      <c r="D77" s="54" t="s">
        <v>1498</v>
      </c>
      <c r="E77" s="6" t="s">
        <v>719</v>
      </c>
      <c r="F77" s="19">
        <v>5000</v>
      </c>
      <c r="G77" s="24">
        <v>23855.4</v>
      </c>
      <c r="H77" s="24">
        <v>0.84</v>
      </c>
      <c r="I77" s="31">
        <v>7.7149999999999999</v>
      </c>
      <c r="J77" s="31"/>
      <c r="K77" s="35" t="s">
        <v>586</v>
      </c>
    </row>
    <row r="78" spans="2:11" x14ac:dyDescent="0.35">
      <c r="B78" s="8" t="s">
        <v>1499</v>
      </c>
      <c r="C78" s="57" t="s">
        <v>1182</v>
      </c>
      <c r="D78" s="54" t="s">
        <v>1500</v>
      </c>
      <c r="E78" s="6" t="s">
        <v>719</v>
      </c>
      <c r="F78" s="19">
        <v>4000</v>
      </c>
      <c r="G78" s="24">
        <v>19651.46</v>
      </c>
      <c r="H78" s="24">
        <v>0.7</v>
      </c>
      <c r="I78" s="31">
        <v>7.5274999999999999</v>
      </c>
      <c r="J78" s="31"/>
      <c r="K78" s="35" t="s">
        <v>586</v>
      </c>
    </row>
    <row r="79" spans="2:11" x14ac:dyDescent="0.35">
      <c r="B79" s="8" t="s">
        <v>1501</v>
      </c>
      <c r="C79" s="57" t="s">
        <v>1182</v>
      </c>
      <c r="D79" s="54" t="s">
        <v>1502</v>
      </c>
      <c r="E79" s="6" t="s">
        <v>719</v>
      </c>
      <c r="F79" s="19">
        <v>4000</v>
      </c>
      <c r="G79" s="24">
        <v>19535.98</v>
      </c>
      <c r="H79" s="24">
        <v>0.69</v>
      </c>
      <c r="I79" s="31">
        <v>7.6050000000000004</v>
      </c>
      <c r="J79" s="31"/>
      <c r="K79" s="35" t="s">
        <v>586</v>
      </c>
    </row>
    <row r="80" spans="2:11" x14ac:dyDescent="0.35">
      <c r="B80" s="8" t="s">
        <v>1503</v>
      </c>
      <c r="C80" s="57" t="s">
        <v>1185</v>
      </c>
      <c r="D80" s="54" t="s">
        <v>1504</v>
      </c>
      <c r="E80" s="6" t="s">
        <v>719</v>
      </c>
      <c r="F80" s="19">
        <v>4000</v>
      </c>
      <c r="G80" s="24">
        <v>19186.38</v>
      </c>
      <c r="H80" s="24">
        <v>0.68</v>
      </c>
      <c r="I80" s="31">
        <v>7.4775</v>
      </c>
      <c r="J80" s="31"/>
      <c r="K80" s="35" t="s">
        <v>586</v>
      </c>
    </row>
    <row r="81" spans="2:11" x14ac:dyDescent="0.35">
      <c r="B81" s="8" t="s">
        <v>1505</v>
      </c>
      <c r="C81" s="57" t="s">
        <v>533</v>
      </c>
      <c r="D81" s="54" t="s">
        <v>1506</v>
      </c>
      <c r="E81" s="6" t="s">
        <v>719</v>
      </c>
      <c r="F81" s="19">
        <v>4000</v>
      </c>
      <c r="G81" s="24">
        <v>19088.18</v>
      </c>
      <c r="H81" s="24">
        <v>0.68</v>
      </c>
      <c r="I81" s="31">
        <v>7.7149999999999999</v>
      </c>
      <c r="J81" s="31"/>
      <c r="K81" s="35" t="s">
        <v>586</v>
      </c>
    </row>
    <row r="82" spans="2:11" x14ac:dyDescent="0.35">
      <c r="B82" s="8" t="s">
        <v>1507</v>
      </c>
      <c r="C82" s="57" t="s">
        <v>1198</v>
      </c>
      <c r="D82" s="54" t="s">
        <v>1508</v>
      </c>
      <c r="E82" s="6" t="s">
        <v>719</v>
      </c>
      <c r="F82" s="19">
        <v>4000</v>
      </c>
      <c r="G82" s="24">
        <v>18749.88</v>
      </c>
      <c r="H82" s="24">
        <v>0.66</v>
      </c>
      <c r="I82" s="31">
        <v>7.7751000000000001</v>
      </c>
      <c r="J82" s="31"/>
      <c r="K82" s="35" t="s">
        <v>586</v>
      </c>
    </row>
    <row r="83" spans="2:11" x14ac:dyDescent="0.35">
      <c r="B83" s="8" t="s">
        <v>1509</v>
      </c>
      <c r="C83" s="57" t="s">
        <v>218</v>
      </c>
      <c r="D83" s="54" t="s">
        <v>1510</v>
      </c>
      <c r="E83" s="6" t="s">
        <v>719</v>
      </c>
      <c r="F83" s="19">
        <v>3500</v>
      </c>
      <c r="G83" s="24">
        <v>17111.990000000002</v>
      </c>
      <c r="H83" s="24">
        <v>0.61</v>
      </c>
      <c r="I83" s="31">
        <v>7.7347999999999999</v>
      </c>
      <c r="J83" s="31"/>
      <c r="K83" s="35" t="s">
        <v>586</v>
      </c>
    </row>
    <row r="84" spans="2:11" x14ac:dyDescent="0.35">
      <c r="B84" s="8" t="s">
        <v>1511</v>
      </c>
      <c r="C84" s="57" t="s">
        <v>1488</v>
      </c>
      <c r="D84" s="54" t="s">
        <v>1512</v>
      </c>
      <c r="E84" s="6" t="s">
        <v>719</v>
      </c>
      <c r="F84" s="19">
        <v>3000</v>
      </c>
      <c r="G84" s="24">
        <v>14716.34</v>
      </c>
      <c r="H84" s="24">
        <v>0.52</v>
      </c>
      <c r="I84" s="31">
        <v>7.9950000000000001</v>
      </c>
      <c r="J84" s="31"/>
      <c r="K84" s="35" t="s">
        <v>586</v>
      </c>
    </row>
    <row r="85" spans="2:11" x14ac:dyDescent="0.35">
      <c r="B85" s="8" t="s">
        <v>1513</v>
      </c>
      <c r="C85" s="57" t="s">
        <v>218</v>
      </c>
      <c r="D85" s="54" t="s">
        <v>1514</v>
      </c>
      <c r="E85" s="6" t="s">
        <v>719</v>
      </c>
      <c r="F85" s="19">
        <v>3000</v>
      </c>
      <c r="G85" s="24">
        <v>14682.63</v>
      </c>
      <c r="H85" s="24">
        <v>0.52</v>
      </c>
      <c r="I85" s="31">
        <v>7.7351000000000001</v>
      </c>
      <c r="J85" s="31"/>
      <c r="K85" s="35" t="s">
        <v>586</v>
      </c>
    </row>
    <row r="86" spans="2:11" x14ac:dyDescent="0.35">
      <c r="B86" s="8" t="s">
        <v>1515</v>
      </c>
      <c r="C86" s="57" t="s">
        <v>1182</v>
      </c>
      <c r="D86" s="54" t="s">
        <v>1516</v>
      </c>
      <c r="E86" s="6" t="s">
        <v>719</v>
      </c>
      <c r="F86" s="19">
        <v>2000</v>
      </c>
      <c r="G86" s="24">
        <v>9892.33</v>
      </c>
      <c r="H86" s="24">
        <v>0.35</v>
      </c>
      <c r="I86" s="31">
        <v>7.4961000000000002</v>
      </c>
      <c r="J86" s="31"/>
      <c r="K86" s="35" t="s">
        <v>586</v>
      </c>
    </row>
    <row r="87" spans="2:11" x14ac:dyDescent="0.35">
      <c r="B87" s="8" t="s">
        <v>1517</v>
      </c>
      <c r="C87" s="57" t="s">
        <v>605</v>
      </c>
      <c r="D87" s="54" t="s">
        <v>1518</v>
      </c>
      <c r="E87" s="6" t="s">
        <v>719</v>
      </c>
      <c r="F87" s="19">
        <v>2000</v>
      </c>
      <c r="G87" s="24">
        <v>9838.65</v>
      </c>
      <c r="H87" s="24">
        <v>0.35</v>
      </c>
      <c r="I87" s="31">
        <v>7.2998000000000003</v>
      </c>
      <c r="J87" s="31"/>
      <c r="K87" s="35"/>
    </row>
    <row r="88" spans="2:11" x14ac:dyDescent="0.35">
      <c r="B88" s="8" t="s">
        <v>1519</v>
      </c>
      <c r="C88" s="57" t="s">
        <v>1078</v>
      </c>
      <c r="D88" s="54" t="s">
        <v>1520</v>
      </c>
      <c r="E88" s="6" t="s">
        <v>1287</v>
      </c>
      <c r="F88" s="19">
        <v>2000</v>
      </c>
      <c r="G88" s="24">
        <v>9837.7900000000009</v>
      </c>
      <c r="H88" s="24">
        <v>0.35</v>
      </c>
      <c r="I88" s="31">
        <v>7.43</v>
      </c>
      <c r="J88" s="31"/>
      <c r="K88" s="35" t="s">
        <v>586</v>
      </c>
    </row>
    <row r="89" spans="2:11" x14ac:dyDescent="0.35">
      <c r="B89" s="8" t="s">
        <v>1521</v>
      </c>
      <c r="C89" s="57" t="s">
        <v>1495</v>
      </c>
      <c r="D89" s="54" t="s">
        <v>1522</v>
      </c>
      <c r="E89" s="6" t="s">
        <v>719</v>
      </c>
      <c r="F89" s="19">
        <v>2000</v>
      </c>
      <c r="G89" s="24">
        <v>9779.99</v>
      </c>
      <c r="H89" s="24">
        <v>0.35</v>
      </c>
      <c r="I89" s="31">
        <v>8.0500000000000007</v>
      </c>
      <c r="J89" s="31"/>
      <c r="K89" s="35" t="s">
        <v>586</v>
      </c>
    </row>
    <row r="90" spans="2:11" x14ac:dyDescent="0.35">
      <c r="B90" s="8" t="s">
        <v>1523</v>
      </c>
      <c r="C90" s="57" t="s">
        <v>1524</v>
      </c>
      <c r="D90" s="54" t="s">
        <v>1525</v>
      </c>
      <c r="E90" s="6" t="s">
        <v>719</v>
      </c>
      <c r="F90" s="19">
        <v>2000</v>
      </c>
      <c r="G90" s="24">
        <v>9769.61</v>
      </c>
      <c r="H90" s="24">
        <v>0.35</v>
      </c>
      <c r="I90" s="31">
        <v>7.8250000000000002</v>
      </c>
      <c r="J90" s="31"/>
      <c r="K90" s="35" t="s">
        <v>586</v>
      </c>
    </row>
    <row r="91" spans="2:11" x14ac:dyDescent="0.35">
      <c r="B91" s="8" t="s">
        <v>1526</v>
      </c>
      <c r="C91" s="57" t="s">
        <v>1527</v>
      </c>
      <c r="D91" s="54" t="s">
        <v>1528</v>
      </c>
      <c r="E91" s="6" t="s">
        <v>719</v>
      </c>
      <c r="F91" s="19">
        <v>2000</v>
      </c>
      <c r="G91" s="24">
        <v>9563.06</v>
      </c>
      <c r="H91" s="24">
        <v>0.34</v>
      </c>
      <c r="I91" s="31">
        <v>8.1750000000000007</v>
      </c>
      <c r="J91" s="31"/>
      <c r="K91" s="35" t="s">
        <v>586</v>
      </c>
    </row>
    <row r="92" spans="2:11" x14ac:dyDescent="0.35">
      <c r="B92" s="8" t="s">
        <v>1529</v>
      </c>
      <c r="C92" s="57" t="s">
        <v>1475</v>
      </c>
      <c r="D92" s="54" t="s">
        <v>1530</v>
      </c>
      <c r="E92" s="6" t="s">
        <v>719</v>
      </c>
      <c r="F92" s="19">
        <v>2000</v>
      </c>
      <c r="G92" s="24">
        <v>9412.4599999999991</v>
      </c>
      <c r="H92" s="24">
        <v>0.33</v>
      </c>
      <c r="I92" s="31">
        <v>7.62</v>
      </c>
      <c r="J92" s="31"/>
      <c r="K92" s="35" t="s">
        <v>586</v>
      </c>
    </row>
    <row r="93" spans="2:11" x14ac:dyDescent="0.35">
      <c r="B93" s="8" t="s">
        <v>1531</v>
      </c>
      <c r="C93" s="57" t="s">
        <v>1182</v>
      </c>
      <c r="D93" s="54" t="s">
        <v>1532</v>
      </c>
      <c r="E93" s="6" t="s">
        <v>719</v>
      </c>
      <c r="F93" s="19">
        <v>1500</v>
      </c>
      <c r="G93" s="24">
        <v>7462.43</v>
      </c>
      <c r="H93" s="24">
        <v>0.26</v>
      </c>
      <c r="I93" s="31">
        <v>7.35</v>
      </c>
      <c r="J93" s="31"/>
      <c r="K93" s="35" t="s">
        <v>586</v>
      </c>
    </row>
    <row r="94" spans="2:11" x14ac:dyDescent="0.35">
      <c r="C94" s="58" t="s">
        <v>174</v>
      </c>
      <c r="D94" s="54"/>
      <c r="E94" s="6"/>
      <c r="F94" s="19"/>
      <c r="G94" s="25">
        <v>831547.38</v>
      </c>
      <c r="H94" s="25">
        <v>29.44</v>
      </c>
      <c r="I94" s="31"/>
      <c r="J94" s="31"/>
      <c r="K94" s="35"/>
    </row>
    <row r="95" spans="2:11" x14ac:dyDescent="0.35">
      <c r="C95" s="57"/>
      <c r="D95" s="54"/>
      <c r="E95" s="6"/>
      <c r="F95" s="19"/>
      <c r="G95" s="24"/>
      <c r="H95" s="24"/>
      <c r="I95" s="31"/>
      <c r="J95" s="31"/>
      <c r="K95" s="35"/>
    </row>
    <row r="96" spans="2:11" x14ac:dyDescent="0.35">
      <c r="C96" s="59" t="s">
        <v>14</v>
      </c>
      <c r="D96" s="54"/>
      <c r="E96" s="6"/>
      <c r="F96" s="19"/>
      <c r="G96" s="24"/>
      <c r="H96" s="24"/>
      <c r="I96" s="31"/>
      <c r="J96" s="31"/>
      <c r="K96" s="35"/>
    </row>
    <row r="97" spans="2:11" x14ac:dyDescent="0.35">
      <c r="B97" s="8" t="s">
        <v>1533</v>
      </c>
      <c r="C97" s="57" t="s">
        <v>59</v>
      </c>
      <c r="D97" s="54" t="s">
        <v>1534</v>
      </c>
      <c r="E97" s="6" t="s">
        <v>719</v>
      </c>
      <c r="F97" s="19">
        <v>26000</v>
      </c>
      <c r="G97" s="24">
        <v>122946.2</v>
      </c>
      <c r="H97" s="24">
        <v>4.3499999999999996</v>
      </c>
      <c r="I97" s="31">
        <v>7.5601000000000003</v>
      </c>
      <c r="J97" s="31"/>
      <c r="K97" s="35" t="s">
        <v>586</v>
      </c>
    </row>
    <row r="98" spans="2:11" x14ac:dyDescent="0.35">
      <c r="B98" s="8" t="s">
        <v>1535</v>
      </c>
      <c r="C98" s="57" t="s">
        <v>62</v>
      </c>
      <c r="D98" s="54" t="s">
        <v>1536</v>
      </c>
      <c r="E98" s="6" t="s">
        <v>719</v>
      </c>
      <c r="F98" s="19">
        <v>24000</v>
      </c>
      <c r="G98" s="24">
        <v>115495.2</v>
      </c>
      <c r="H98" s="24">
        <v>4.09</v>
      </c>
      <c r="I98" s="31">
        <v>7.415</v>
      </c>
      <c r="J98" s="31"/>
      <c r="K98" s="35" t="s">
        <v>586</v>
      </c>
    </row>
    <row r="99" spans="2:11" x14ac:dyDescent="0.35">
      <c r="B99" s="8" t="s">
        <v>1537</v>
      </c>
      <c r="C99" s="57" t="s">
        <v>1262</v>
      </c>
      <c r="D99" s="54" t="s">
        <v>1538</v>
      </c>
      <c r="E99" s="6" t="s">
        <v>719</v>
      </c>
      <c r="F99" s="19">
        <v>23000</v>
      </c>
      <c r="G99" s="24">
        <v>112728.64</v>
      </c>
      <c r="H99" s="24">
        <v>3.99</v>
      </c>
      <c r="I99" s="31">
        <v>7.2102000000000004</v>
      </c>
      <c r="J99" s="31"/>
      <c r="K99" s="35" t="s">
        <v>586</v>
      </c>
    </row>
    <row r="100" spans="2:11" x14ac:dyDescent="0.35">
      <c r="B100" s="8" t="s">
        <v>1539</v>
      </c>
      <c r="C100" s="57" t="s">
        <v>1265</v>
      </c>
      <c r="D100" s="54" t="s">
        <v>1540</v>
      </c>
      <c r="E100" s="6" t="s">
        <v>1267</v>
      </c>
      <c r="F100" s="19">
        <v>19000</v>
      </c>
      <c r="G100" s="24">
        <v>93018.97</v>
      </c>
      <c r="H100" s="24">
        <v>3.29</v>
      </c>
      <c r="I100" s="31">
        <v>7.2648999999999999</v>
      </c>
      <c r="J100" s="31"/>
      <c r="K100" s="35" t="s">
        <v>586</v>
      </c>
    </row>
    <row r="101" spans="2:11" x14ac:dyDescent="0.35">
      <c r="B101" s="8" t="s">
        <v>1541</v>
      </c>
      <c r="C101" s="57" t="s">
        <v>164</v>
      </c>
      <c r="D101" s="54" t="s">
        <v>1542</v>
      </c>
      <c r="E101" s="6" t="s">
        <v>719</v>
      </c>
      <c r="F101" s="19">
        <v>17000</v>
      </c>
      <c r="G101" s="24">
        <v>83318.960000000006</v>
      </c>
      <c r="H101" s="24">
        <v>2.95</v>
      </c>
      <c r="I101" s="31">
        <v>7.2199</v>
      </c>
      <c r="J101" s="31"/>
      <c r="K101" s="35" t="s">
        <v>586</v>
      </c>
    </row>
    <row r="102" spans="2:11" x14ac:dyDescent="0.35">
      <c r="B102" s="8" t="s">
        <v>1543</v>
      </c>
      <c r="C102" s="57" t="s">
        <v>935</v>
      </c>
      <c r="D102" s="54" t="s">
        <v>1544</v>
      </c>
      <c r="E102" s="6" t="s">
        <v>719</v>
      </c>
      <c r="F102" s="19">
        <v>17000</v>
      </c>
      <c r="G102" s="24">
        <v>81907.7</v>
      </c>
      <c r="H102" s="24">
        <v>2.9</v>
      </c>
      <c r="I102" s="31">
        <v>7.5301</v>
      </c>
      <c r="J102" s="31"/>
      <c r="K102" s="35" t="s">
        <v>586</v>
      </c>
    </row>
    <row r="103" spans="2:11" x14ac:dyDescent="0.35">
      <c r="B103" s="8" t="s">
        <v>1545</v>
      </c>
      <c r="C103" s="57" t="s">
        <v>41</v>
      </c>
      <c r="D103" s="54" t="s">
        <v>1546</v>
      </c>
      <c r="E103" s="6" t="s">
        <v>719</v>
      </c>
      <c r="F103" s="19">
        <v>16000</v>
      </c>
      <c r="G103" s="24">
        <v>78430.880000000005</v>
      </c>
      <c r="H103" s="24">
        <v>2.78</v>
      </c>
      <c r="I103" s="31">
        <v>7.23</v>
      </c>
      <c r="J103" s="31"/>
      <c r="K103" s="35" t="s">
        <v>586</v>
      </c>
    </row>
    <row r="104" spans="2:11" x14ac:dyDescent="0.35">
      <c r="B104" s="8" t="s">
        <v>1547</v>
      </c>
      <c r="C104" s="57" t="s">
        <v>59</v>
      </c>
      <c r="D104" s="54" t="s">
        <v>1548</v>
      </c>
      <c r="E104" s="6" t="s">
        <v>719</v>
      </c>
      <c r="F104" s="19">
        <v>16000</v>
      </c>
      <c r="G104" s="24">
        <v>74645.279999999999</v>
      </c>
      <c r="H104" s="24">
        <v>2.64</v>
      </c>
      <c r="I104" s="31">
        <v>7.5674999999999999</v>
      </c>
      <c r="J104" s="31"/>
      <c r="K104" s="35" t="s">
        <v>586</v>
      </c>
    </row>
    <row r="105" spans="2:11" x14ac:dyDescent="0.35">
      <c r="B105" s="8" t="s">
        <v>1549</v>
      </c>
      <c r="C105" s="57" t="s">
        <v>49</v>
      </c>
      <c r="D105" s="54" t="s">
        <v>1550</v>
      </c>
      <c r="E105" s="6" t="s">
        <v>1267</v>
      </c>
      <c r="F105" s="19">
        <v>15000</v>
      </c>
      <c r="G105" s="24">
        <v>71959.350000000006</v>
      </c>
      <c r="H105" s="24">
        <v>2.5499999999999998</v>
      </c>
      <c r="I105" s="31">
        <v>7.4150999999999998</v>
      </c>
      <c r="J105" s="31"/>
      <c r="K105" s="35" t="s">
        <v>586</v>
      </c>
    </row>
    <row r="106" spans="2:11" x14ac:dyDescent="0.35">
      <c r="B106" s="8" t="s">
        <v>1551</v>
      </c>
      <c r="C106" s="57" t="s">
        <v>1279</v>
      </c>
      <c r="D106" s="54" t="s">
        <v>1552</v>
      </c>
      <c r="E106" s="6" t="s">
        <v>1267</v>
      </c>
      <c r="F106" s="19">
        <v>10000</v>
      </c>
      <c r="G106" s="24">
        <v>48998.7</v>
      </c>
      <c r="H106" s="24">
        <v>1.73</v>
      </c>
      <c r="I106" s="31">
        <v>7.3125999999999998</v>
      </c>
      <c r="J106" s="31"/>
      <c r="K106" s="35" t="s">
        <v>586</v>
      </c>
    </row>
    <row r="107" spans="2:11" x14ac:dyDescent="0.35">
      <c r="B107" s="8" t="s">
        <v>1553</v>
      </c>
      <c r="C107" s="57" t="s">
        <v>1554</v>
      </c>
      <c r="D107" s="54" t="s">
        <v>1555</v>
      </c>
      <c r="E107" s="6" t="s">
        <v>719</v>
      </c>
      <c r="F107" s="19">
        <v>10000</v>
      </c>
      <c r="G107" s="24">
        <v>48940.5</v>
      </c>
      <c r="H107" s="24">
        <v>1.73</v>
      </c>
      <c r="I107" s="31">
        <v>7.3848000000000003</v>
      </c>
      <c r="J107" s="31"/>
      <c r="K107" s="35" t="s">
        <v>586</v>
      </c>
    </row>
    <row r="108" spans="2:11" x14ac:dyDescent="0.35">
      <c r="B108" s="8" t="s">
        <v>1556</v>
      </c>
      <c r="C108" s="57" t="s">
        <v>935</v>
      </c>
      <c r="D108" s="54" t="s">
        <v>1557</v>
      </c>
      <c r="E108" s="6" t="s">
        <v>719</v>
      </c>
      <c r="F108" s="19">
        <v>10000</v>
      </c>
      <c r="G108" s="24">
        <v>47384.45</v>
      </c>
      <c r="H108" s="24">
        <v>1.68</v>
      </c>
      <c r="I108" s="31">
        <v>7.6898999999999997</v>
      </c>
      <c r="J108" s="31"/>
      <c r="K108" s="35" t="s">
        <v>586</v>
      </c>
    </row>
    <row r="109" spans="2:11" x14ac:dyDescent="0.35">
      <c r="B109" s="8" t="s">
        <v>1558</v>
      </c>
      <c r="C109" s="57" t="s">
        <v>1265</v>
      </c>
      <c r="D109" s="54" t="s">
        <v>1559</v>
      </c>
      <c r="E109" s="6" t="s">
        <v>1267</v>
      </c>
      <c r="F109" s="19">
        <v>9500</v>
      </c>
      <c r="G109" s="24">
        <v>46691.65</v>
      </c>
      <c r="H109" s="24">
        <v>1.65</v>
      </c>
      <c r="I109" s="31">
        <v>7.181</v>
      </c>
      <c r="J109" s="31"/>
      <c r="K109" s="35" t="s">
        <v>586</v>
      </c>
    </row>
    <row r="110" spans="2:11" x14ac:dyDescent="0.35">
      <c r="B110" s="8" t="s">
        <v>1560</v>
      </c>
      <c r="C110" s="57" t="s">
        <v>41</v>
      </c>
      <c r="D110" s="54" t="s">
        <v>1561</v>
      </c>
      <c r="E110" s="6" t="s">
        <v>719</v>
      </c>
      <c r="F110" s="19">
        <v>8000</v>
      </c>
      <c r="G110" s="24">
        <v>39261.199999999997</v>
      </c>
      <c r="H110" s="24">
        <v>1.39</v>
      </c>
      <c r="I110" s="31">
        <v>7.2298999999999998</v>
      </c>
      <c r="J110" s="31"/>
      <c r="K110" s="35" t="s">
        <v>586</v>
      </c>
    </row>
    <row r="111" spans="2:11" x14ac:dyDescent="0.35">
      <c r="B111" s="8" t="s">
        <v>1562</v>
      </c>
      <c r="C111" s="57" t="s">
        <v>1285</v>
      </c>
      <c r="D111" s="54" t="s">
        <v>1563</v>
      </c>
      <c r="E111" s="6" t="s">
        <v>1287</v>
      </c>
      <c r="F111" s="19">
        <v>8000</v>
      </c>
      <c r="G111" s="24">
        <v>38701.839999999997</v>
      </c>
      <c r="H111" s="24">
        <v>1.37</v>
      </c>
      <c r="I111" s="31">
        <v>7.42</v>
      </c>
      <c r="J111" s="31"/>
      <c r="K111" s="35" t="s">
        <v>586</v>
      </c>
    </row>
    <row r="112" spans="2:11" x14ac:dyDescent="0.35">
      <c r="B112" s="8" t="s">
        <v>1564</v>
      </c>
      <c r="C112" s="57" t="s">
        <v>1565</v>
      </c>
      <c r="D112" s="54" t="s">
        <v>1566</v>
      </c>
      <c r="E112" s="6" t="s">
        <v>719</v>
      </c>
      <c r="F112" s="19">
        <v>7500</v>
      </c>
      <c r="G112" s="24">
        <v>37025.25</v>
      </c>
      <c r="H112" s="24">
        <v>1.31</v>
      </c>
      <c r="I112" s="31">
        <v>7.2001999999999997</v>
      </c>
      <c r="J112" s="31"/>
      <c r="K112" s="35" t="s">
        <v>586</v>
      </c>
    </row>
    <row r="113" spans="2:11" x14ac:dyDescent="0.35">
      <c r="B113" s="8" t="s">
        <v>1567</v>
      </c>
      <c r="C113" s="57" t="s">
        <v>446</v>
      </c>
      <c r="D113" s="54" t="s">
        <v>1568</v>
      </c>
      <c r="E113" s="6" t="s">
        <v>719</v>
      </c>
      <c r="F113" s="19">
        <v>6000</v>
      </c>
      <c r="G113" s="24">
        <v>29503.08</v>
      </c>
      <c r="H113" s="24">
        <v>1.04</v>
      </c>
      <c r="I113" s="31">
        <v>7.59</v>
      </c>
      <c r="J113" s="31"/>
      <c r="K113" s="35" t="s">
        <v>586</v>
      </c>
    </row>
    <row r="114" spans="2:11" x14ac:dyDescent="0.35">
      <c r="B114" s="8" t="s">
        <v>1569</v>
      </c>
      <c r="C114" s="57" t="s">
        <v>1282</v>
      </c>
      <c r="D114" s="54" t="s">
        <v>1570</v>
      </c>
      <c r="E114" s="6" t="s">
        <v>719</v>
      </c>
      <c r="F114" s="19">
        <v>6000</v>
      </c>
      <c r="G114" s="24">
        <v>29422.62</v>
      </c>
      <c r="H114" s="24">
        <v>1.04</v>
      </c>
      <c r="I114" s="31">
        <v>7.2350000000000003</v>
      </c>
      <c r="J114" s="31"/>
      <c r="K114" s="35" t="s">
        <v>586</v>
      </c>
    </row>
    <row r="115" spans="2:11" x14ac:dyDescent="0.35">
      <c r="B115" s="8" t="s">
        <v>1571</v>
      </c>
      <c r="C115" s="57" t="s">
        <v>41</v>
      </c>
      <c r="D115" s="54" t="s">
        <v>1572</v>
      </c>
      <c r="E115" s="6" t="s">
        <v>719</v>
      </c>
      <c r="F115" s="19">
        <v>6000</v>
      </c>
      <c r="G115" s="24">
        <v>28289.07</v>
      </c>
      <c r="H115" s="24">
        <v>1</v>
      </c>
      <c r="I115" s="31">
        <v>7.56</v>
      </c>
      <c r="J115" s="31"/>
      <c r="K115" s="35" t="s">
        <v>586</v>
      </c>
    </row>
    <row r="116" spans="2:11" x14ac:dyDescent="0.35">
      <c r="B116" s="8" t="s">
        <v>1573</v>
      </c>
      <c r="C116" s="57" t="s">
        <v>49</v>
      </c>
      <c r="D116" s="54" t="s">
        <v>1574</v>
      </c>
      <c r="E116" s="6" t="s">
        <v>1267</v>
      </c>
      <c r="F116" s="19">
        <v>6000</v>
      </c>
      <c r="G116" s="24">
        <v>27988.11</v>
      </c>
      <c r="H116" s="24">
        <v>0.99</v>
      </c>
      <c r="I116" s="31">
        <v>7.5395000000000003</v>
      </c>
      <c r="J116" s="31"/>
      <c r="K116" s="35"/>
    </row>
    <row r="117" spans="2:11" x14ac:dyDescent="0.35">
      <c r="B117" s="8" t="s">
        <v>1575</v>
      </c>
      <c r="C117" s="57" t="s">
        <v>612</v>
      </c>
      <c r="D117" s="54" t="s">
        <v>1576</v>
      </c>
      <c r="E117" s="6" t="s">
        <v>719</v>
      </c>
      <c r="F117" s="19">
        <v>5500</v>
      </c>
      <c r="G117" s="24">
        <v>27036.65</v>
      </c>
      <c r="H117" s="24">
        <v>0.96</v>
      </c>
      <c r="I117" s="31">
        <v>7.19</v>
      </c>
      <c r="J117" s="31"/>
      <c r="K117" s="35" t="s">
        <v>586</v>
      </c>
    </row>
    <row r="118" spans="2:11" x14ac:dyDescent="0.35">
      <c r="B118" s="8" t="s">
        <v>1577</v>
      </c>
      <c r="C118" s="57" t="s">
        <v>41</v>
      </c>
      <c r="D118" s="54" t="s">
        <v>1578</v>
      </c>
      <c r="E118" s="6" t="s">
        <v>719</v>
      </c>
      <c r="F118" s="19">
        <v>5000</v>
      </c>
      <c r="G118" s="24">
        <v>24608.05</v>
      </c>
      <c r="H118" s="24">
        <v>0.87</v>
      </c>
      <c r="I118" s="31">
        <v>7.1775000000000002</v>
      </c>
      <c r="J118" s="31"/>
      <c r="K118" s="35" t="s">
        <v>586</v>
      </c>
    </row>
    <row r="119" spans="2:11" x14ac:dyDescent="0.35">
      <c r="B119" s="8" t="s">
        <v>1579</v>
      </c>
      <c r="C119" s="57" t="s">
        <v>1185</v>
      </c>
      <c r="D119" s="54" t="s">
        <v>1580</v>
      </c>
      <c r="E119" s="6" t="s">
        <v>719</v>
      </c>
      <c r="F119" s="19">
        <v>5000</v>
      </c>
      <c r="G119" s="24">
        <v>24574.03</v>
      </c>
      <c r="H119" s="24">
        <v>0.87</v>
      </c>
      <c r="I119" s="31">
        <v>7.19</v>
      </c>
      <c r="J119" s="31"/>
      <c r="K119" s="35" t="s">
        <v>586</v>
      </c>
    </row>
    <row r="120" spans="2:11" x14ac:dyDescent="0.35">
      <c r="B120" s="8" t="s">
        <v>1581</v>
      </c>
      <c r="C120" s="57" t="s">
        <v>1262</v>
      </c>
      <c r="D120" s="54" t="s">
        <v>1582</v>
      </c>
      <c r="E120" s="6" t="s">
        <v>719</v>
      </c>
      <c r="F120" s="19">
        <v>5000</v>
      </c>
      <c r="G120" s="24">
        <v>24515.73</v>
      </c>
      <c r="H120" s="24">
        <v>0.87</v>
      </c>
      <c r="I120" s="31">
        <v>7.2100999999999997</v>
      </c>
      <c r="J120" s="31"/>
      <c r="K120" s="35"/>
    </row>
    <row r="121" spans="2:11" x14ac:dyDescent="0.35">
      <c r="B121" s="8" t="s">
        <v>1583</v>
      </c>
      <c r="C121" s="57" t="s">
        <v>612</v>
      </c>
      <c r="D121" s="54" t="s">
        <v>1584</v>
      </c>
      <c r="E121" s="6" t="s">
        <v>719</v>
      </c>
      <c r="F121" s="19">
        <v>4500</v>
      </c>
      <c r="G121" s="24">
        <v>22080.13</v>
      </c>
      <c r="H121" s="24">
        <v>0.78</v>
      </c>
      <c r="I121" s="31">
        <v>7.23</v>
      </c>
      <c r="J121" s="31"/>
      <c r="K121" s="35"/>
    </row>
    <row r="122" spans="2:11" x14ac:dyDescent="0.35">
      <c r="B122" s="8" t="s">
        <v>1585</v>
      </c>
      <c r="C122" s="57" t="s">
        <v>1282</v>
      </c>
      <c r="D122" s="54" t="s">
        <v>1586</v>
      </c>
      <c r="E122" s="6" t="s">
        <v>719</v>
      </c>
      <c r="F122" s="19">
        <v>4500</v>
      </c>
      <c r="G122" s="24">
        <v>22054.12</v>
      </c>
      <c r="H122" s="24">
        <v>0.78</v>
      </c>
      <c r="I122" s="31">
        <v>7.2348999999999997</v>
      </c>
      <c r="J122" s="31"/>
      <c r="K122" s="35" t="s">
        <v>586</v>
      </c>
    </row>
    <row r="123" spans="2:11" x14ac:dyDescent="0.35">
      <c r="B123" s="8" t="s">
        <v>1587</v>
      </c>
      <c r="C123" s="57" t="s">
        <v>1565</v>
      </c>
      <c r="D123" s="54" t="s">
        <v>1588</v>
      </c>
      <c r="E123" s="6" t="s">
        <v>719</v>
      </c>
      <c r="F123" s="19">
        <v>4000</v>
      </c>
      <c r="G123" s="24">
        <v>19608.36</v>
      </c>
      <c r="H123" s="24">
        <v>0.69</v>
      </c>
      <c r="I123" s="31">
        <v>7.2901999999999996</v>
      </c>
      <c r="J123" s="31"/>
      <c r="K123" s="35" t="s">
        <v>586</v>
      </c>
    </row>
    <row r="124" spans="2:11" x14ac:dyDescent="0.35">
      <c r="B124" s="8" t="s">
        <v>1589</v>
      </c>
      <c r="C124" s="57" t="s">
        <v>935</v>
      </c>
      <c r="D124" s="54" t="s">
        <v>1590</v>
      </c>
      <c r="E124" s="6" t="s">
        <v>719</v>
      </c>
      <c r="F124" s="19">
        <v>4000</v>
      </c>
      <c r="G124" s="24">
        <v>19601.240000000002</v>
      </c>
      <c r="H124" s="24">
        <v>0.69</v>
      </c>
      <c r="I124" s="31">
        <v>7.28</v>
      </c>
      <c r="J124" s="31"/>
      <c r="K124" s="35" t="s">
        <v>586</v>
      </c>
    </row>
    <row r="125" spans="2:11" x14ac:dyDescent="0.35">
      <c r="B125" s="8" t="s">
        <v>1591</v>
      </c>
      <c r="C125" s="57" t="s">
        <v>62</v>
      </c>
      <c r="D125" s="54" t="s">
        <v>1592</v>
      </c>
      <c r="E125" s="6" t="s">
        <v>719</v>
      </c>
      <c r="F125" s="19">
        <v>3500</v>
      </c>
      <c r="G125" s="24">
        <v>17180.330000000002</v>
      </c>
      <c r="H125" s="24">
        <v>0.61</v>
      </c>
      <c r="I125" s="31">
        <v>7.2249999999999996</v>
      </c>
      <c r="J125" s="31"/>
      <c r="K125" s="35" t="s">
        <v>586</v>
      </c>
    </row>
    <row r="126" spans="2:11" x14ac:dyDescent="0.35">
      <c r="B126" s="8" t="s">
        <v>1593</v>
      </c>
      <c r="C126" s="57" t="s">
        <v>49</v>
      </c>
      <c r="D126" s="54" t="s">
        <v>1594</v>
      </c>
      <c r="E126" s="6" t="s">
        <v>1267</v>
      </c>
      <c r="F126" s="19">
        <v>3500</v>
      </c>
      <c r="G126" s="24">
        <v>17141.830000000002</v>
      </c>
      <c r="H126" s="24">
        <v>0.61</v>
      </c>
      <c r="I126" s="31">
        <v>7.1950000000000003</v>
      </c>
      <c r="J126" s="31"/>
      <c r="K126" s="35" t="s">
        <v>586</v>
      </c>
    </row>
    <row r="127" spans="2:11" x14ac:dyDescent="0.35">
      <c r="B127" s="8" t="s">
        <v>1595</v>
      </c>
      <c r="C127" s="57" t="s">
        <v>446</v>
      </c>
      <c r="D127" s="54" t="s">
        <v>1596</v>
      </c>
      <c r="E127" s="6" t="s">
        <v>719</v>
      </c>
      <c r="F127" s="19">
        <v>3000</v>
      </c>
      <c r="G127" s="24">
        <v>14948.84</v>
      </c>
      <c r="H127" s="24">
        <v>0.53</v>
      </c>
      <c r="I127" s="31">
        <v>7.3498000000000001</v>
      </c>
      <c r="J127" s="31"/>
      <c r="K127" s="35" t="s">
        <v>586</v>
      </c>
    </row>
    <row r="128" spans="2:11" x14ac:dyDescent="0.35">
      <c r="B128" s="8" t="s">
        <v>1597</v>
      </c>
      <c r="C128" s="57" t="s">
        <v>433</v>
      </c>
      <c r="D128" s="54" t="s">
        <v>1598</v>
      </c>
      <c r="E128" s="6" t="s">
        <v>719</v>
      </c>
      <c r="F128" s="19">
        <v>3000</v>
      </c>
      <c r="G128" s="24">
        <v>14511.29</v>
      </c>
      <c r="H128" s="24">
        <v>0.51</v>
      </c>
      <c r="I128" s="31">
        <v>7.45</v>
      </c>
      <c r="J128" s="31"/>
      <c r="K128" s="35" t="s">
        <v>586</v>
      </c>
    </row>
    <row r="129" spans="2:11" x14ac:dyDescent="0.35">
      <c r="B129" s="8" t="s">
        <v>1599</v>
      </c>
      <c r="C129" s="57" t="s">
        <v>1285</v>
      </c>
      <c r="D129" s="54" t="s">
        <v>1600</v>
      </c>
      <c r="E129" s="6" t="s">
        <v>1287</v>
      </c>
      <c r="F129" s="19">
        <v>2500</v>
      </c>
      <c r="G129" s="24">
        <v>12303.95</v>
      </c>
      <c r="H129" s="24">
        <v>0.44</v>
      </c>
      <c r="I129" s="31">
        <v>7.1801000000000004</v>
      </c>
      <c r="J129" s="31"/>
      <c r="K129" s="35"/>
    </row>
    <row r="130" spans="2:11" x14ac:dyDescent="0.35">
      <c r="B130" s="8" t="s">
        <v>1601</v>
      </c>
      <c r="C130" s="57" t="s">
        <v>446</v>
      </c>
      <c r="D130" s="54" t="s">
        <v>1602</v>
      </c>
      <c r="E130" s="6" t="s">
        <v>719</v>
      </c>
      <c r="F130" s="19">
        <v>2500</v>
      </c>
      <c r="G130" s="24">
        <v>12290.44</v>
      </c>
      <c r="H130" s="24">
        <v>0.43</v>
      </c>
      <c r="I130" s="31">
        <v>7.5899000000000001</v>
      </c>
      <c r="J130" s="31"/>
      <c r="K130" s="35" t="s">
        <v>586</v>
      </c>
    </row>
    <row r="131" spans="2:11" x14ac:dyDescent="0.35">
      <c r="B131" s="8" t="s">
        <v>1603</v>
      </c>
      <c r="C131" s="57" t="s">
        <v>433</v>
      </c>
      <c r="D131" s="54" t="s">
        <v>1604</v>
      </c>
      <c r="E131" s="6" t="s">
        <v>719</v>
      </c>
      <c r="F131" s="19">
        <v>2000</v>
      </c>
      <c r="G131" s="24">
        <v>9805.9</v>
      </c>
      <c r="H131" s="24">
        <v>0.35</v>
      </c>
      <c r="I131" s="31">
        <v>7.2248999999999999</v>
      </c>
      <c r="J131" s="31"/>
      <c r="K131" s="35" t="s">
        <v>586</v>
      </c>
    </row>
    <row r="132" spans="2:11" x14ac:dyDescent="0.35">
      <c r="B132" s="8" t="s">
        <v>1605</v>
      </c>
      <c r="C132" s="57" t="s">
        <v>62</v>
      </c>
      <c r="D132" s="54" t="s">
        <v>1606</v>
      </c>
      <c r="E132" s="6" t="s">
        <v>719</v>
      </c>
      <c r="F132" s="19">
        <v>2000</v>
      </c>
      <c r="G132" s="24">
        <v>9786.91</v>
      </c>
      <c r="H132" s="24">
        <v>0.35</v>
      </c>
      <c r="I132" s="31">
        <v>7.2248000000000001</v>
      </c>
      <c r="J132" s="31"/>
      <c r="K132" s="35" t="s">
        <v>586</v>
      </c>
    </row>
    <row r="133" spans="2:11" x14ac:dyDescent="0.35">
      <c r="B133" s="8" t="s">
        <v>1607</v>
      </c>
      <c r="C133" s="57" t="s">
        <v>49</v>
      </c>
      <c r="D133" s="54" t="s">
        <v>1608</v>
      </c>
      <c r="E133" s="6" t="s">
        <v>1267</v>
      </c>
      <c r="F133" s="19">
        <v>1500</v>
      </c>
      <c r="G133" s="24">
        <v>7375.4</v>
      </c>
      <c r="H133" s="24">
        <v>0.26</v>
      </c>
      <c r="I133" s="31">
        <v>7.17</v>
      </c>
      <c r="J133" s="31"/>
      <c r="K133" s="35"/>
    </row>
    <row r="134" spans="2:11" x14ac:dyDescent="0.35">
      <c r="B134" s="8" t="s">
        <v>1609</v>
      </c>
      <c r="C134" s="57" t="s">
        <v>49</v>
      </c>
      <c r="D134" s="54" t="s">
        <v>1610</v>
      </c>
      <c r="E134" s="6" t="s">
        <v>1267</v>
      </c>
      <c r="F134" s="19">
        <v>1000</v>
      </c>
      <c r="G134" s="24">
        <v>4941.04</v>
      </c>
      <c r="H134" s="24">
        <v>0.17</v>
      </c>
      <c r="I134" s="31">
        <v>7.1401000000000003</v>
      </c>
      <c r="J134" s="31"/>
      <c r="K134" s="35" t="s">
        <v>586</v>
      </c>
    </row>
    <row r="135" spans="2:11" x14ac:dyDescent="0.35">
      <c r="B135" s="8" t="s">
        <v>1611</v>
      </c>
      <c r="C135" s="57" t="s">
        <v>1285</v>
      </c>
      <c r="D135" s="54" t="s">
        <v>1612</v>
      </c>
      <c r="E135" s="6" t="s">
        <v>1287</v>
      </c>
      <c r="F135" s="19">
        <v>1000</v>
      </c>
      <c r="G135" s="24">
        <v>4934.3100000000004</v>
      </c>
      <c r="H135" s="24">
        <v>0.17</v>
      </c>
      <c r="I135" s="31">
        <v>7.1462000000000003</v>
      </c>
      <c r="J135" s="31"/>
      <c r="K135" s="35" t="s">
        <v>586</v>
      </c>
    </row>
    <row r="136" spans="2:11" x14ac:dyDescent="0.35">
      <c r="B136" s="8" t="s">
        <v>1613</v>
      </c>
      <c r="C136" s="57" t="s">
        <v>1262</v>
      </c>
      <c r="D136" s="54" t="s">
        <v>1614</v>
      </c>
      <c r="E136" s="6" t="s">
        <v>719</v>
      </c>
      <c r="F136" s="19">
        <v>1000</v>
      </c>
      <c r="G136" s="24">
        <v>4894.62</v>
      </c>
      <c r="H136" s="24">
        <v>0.17</v>
      </c>
      <c r="I136" s="31">
        <v>7.21</v>
      </c>
      <c r="J136" s="31"/>
      <c r="K136" s="35" t="s">
        <v>586</v>
      </c>
    </row>
    <row r="137" spans="2:11" x14ac:dyDescent="0.35">
      <c r="C137" s="58" t="s">
        <v>174</v>
      </c>
      <c r="D137" s="54"/>
      <c r="E137" s="6"/>
      <c r="F137" s="19"/>
      <c r="G137" s="25">
        <v>1570850.82</v>
      </c>
      <c r="H137" s="25">
        <v>55.58</v>
      </c>
      <c r="I137" s="31"/>
      <c r="J137" s="31"/>
      <c r="K137" s="35"/>
    </row>
    <row r="138" spans="2:11" x14ac:dyDescent="0.35">
      <c r="C138" s="57"/>
      <c r="D138" s="54"/>
      <c r="E138" s="6"/>
      <c r="F138" s="19"/>
      <c r="G138" s="24"/>
      <c r="H138" s="24"/>
      <c r="I138" s="31"/>
      <c r="J138" s="31"/>
      <c r="K138" s="35"/>
    </row>
    <row r="139" spans="2:11" x14ac:dyDescent="0.35">
      <c r="C139" s="59" t="s">
        <v>15</v>
      </c>
      <c r="D139" s="54"/>
      <c r="E139" s="6"/>
      <c r="F139" s="19"/>
      <c r="G139" s="24"/>
      <c r="H139" s="24"/>
      <c r="I139" s="31"/>
      <c r="J139" s="31"/>
      <c r="K139" s="35"/>
    </row>
    <row r="140" spans="2:11" x14ac:dyDescent="0.35">
      <c r="B140" s="8" t="s">
        <v>1615</v>
      </c>
      <c r="C140" s="57" t="s">
        <v>1616</v>
      </c>
      <c r="D140" s="54" t="s">
        <v>1617</v>
      </c>
      <c r="E140" s="6" t="s">
        <v>698</v>
      </c>
      <c r="F140" s="19">
        <v>16000000</v>
      </c>
      <c r="G140" s="24">
        <v>15812.78</v>
      </c>
      <c r="H140" s="24">
        <v>0.56000000000000005</v>
      </c>
      <c r="I140" s="31">
        <v>6.4499000000000004</v>
      </c>
      <c r="J140" s="31"/>
      <c r="K140" s="35"/>
    </row>
    <row r="141" spans="2:11" x14ac:dyDescent="0.35">
      <c r="C141" s="58" t="s">
        <v>174</v>
      </c>
      <c r="D141" s="54"/>
      <c r="E141" s="6"/>
      <c r="F141" s="19"/>
      <c r="G141" s="25">
        <v>15812.78</v>
      </c>
      <c r="H141" s="25">
        <v>0.56000000000000005</v>
      </c>
      <c r="I141" s="31"/>
      <c r="J141" s="31"/>
      <c r="K141" s="35"/>
    </row>
    <row r="142" spans="2:11" x14ac:dyDescent="0.35">
      <c r="C142" s="57"/>
      <c r="D142" s="54"/>
      <c r="E142" s="6"/>
      <c r="F142" s="19"/>
      <c r="G142" s="24"/>
      <c r="H142" s="24"/>
      <c r="I142" s="31"/>
      <c r="J142" s="31"/>
      <c r="K142" s="35"/>
    </row>
    <row r="143" spans="2:11" x14ac:dyDescent="0.35">
      <c r="C143" s="58" t="s">
        <v>16</v>
      </c>
      <c r="D143" s="54"/>
      <c r="E143" s="6"/>
      <c r="F143" s="19"/>
      <c r="G143" s="24" t="s">
        <v>2</v>
      </c>
      <c r="H143" s="24" t="s">
        <v>2</v>
      </c>
      <c r="I143" s="31"/>
      <c r="J143" s="31"/>
      <c r="K143" s="35"/>
    </row>
    <row r="144" spans="2:11" x14ac:dyDescent="0.35">
      <c r="C144" s="57"/>
      <c r="D144" s="54"/>
      <c r="E144" s="6"/>
      <c r="F144" s="19"/>
      <c r="G144" s="24"/>
      <c r="H144" s="24"/>
      <c r="I144" s="31"/>
      <c r="J144" s="31"/>
      <c r="K144" s="35"/>
    </row>
    <row r="145" spans="1:11" x14ac:dyDescent="0.35">
      <c r="C145" s="58" t="s">
        <v>17</v>
      </c>
      <c r="D145" s="54"/>
      <c r="E145" s="6"/>
      <c r="F145" s="19"/>
      <c r="G145" s="24" t="s">
        <v>2</v>
      </c>
      <c r="H145" s="24" t="s">
        <v>2</v>
      </c>
      <c r="I145" s="31"/>
      <c r="J145" s="31"/>
      <c r="K145" s="35"/>
    </row>
    <row r="146" spans="1:11" x14ac:dyDescent="0.35">
      <c r="C146" s="57"/>
      <c r="D146" s="54"/>
      <c r="E146" s="6"/>
      <c r="F146" s="19"/>
      <c r="G146" s="24"/>
      <c r="H146" s="24"/>
      <c r="I146" s="31"/>
      <c r="J146" s="31"/>
      <c r="K146" s="35"/>
    </row>
    <row r="147" spans="1:11" x14ac:dyDescent="0.35">
      <c r="A147" s="10"/>
      <c r="B147" s="28"/>
      <c r="C147" s="58" t="s">
        <v>18</v>
      </c>
      <c r="D147" s="54"/>
      <c r="E147" s="6"/>
      <c r="F147" s="19"/>
      <c r="G147" s="24"/>
      <c r="H147" s="24"/>
      <c r="I147" s="31"/>
      <c r="J147" s="31"/>
      <c r="K147" s="35"/>
    </row>
    <row r="148" spans="1:11" x14ac:dyDescent="0.35">
      <c r="A148" s="28"/>
      <c r="B148" s="28"/>
      <c r="C148" s="58" t="s">
        <v>19</v>
      </c>
      <c r="D148" s="54"/>
      <c r="E148" s="6"/>
      <c r="F148" s="19"/>
      <c r="G148" s="24" t="s">
        <v>2</v>
      </c>
      <c r="H148" s="24" t="s">
        <v>2</v>
      </c>
      <c r="I148" s="31"/>
      <c r="J148" s="31"/>
      <c r="K148" s="35"/>
    </row>
    <row r="149" spans="1:11" x14ac:dyDescent="0.35">
      <c r="A149" s="28"/>
      <c r="B149" s="28"/>
      <c r="C149" s="58"/>
      <c r="D149" s="54"/>
      <c r="E149" s="6"/>
      <c r="F149" s="19"/>
      <c r="G149" s="24"/>
      <c r="H149" s="24"/>
      <c r="I149" s="31"/>
      <c r="J149" s="31"/>
      <c r="K149" s="35"/>
    </row>
    <row r="150" spans="1:11" x14ac:dyDescent="0.35">
      <c r="C150" s="59" t="s">
        <v>20</v>
      </c>
      <c r="D150" s="54"/>
      <c r="E150" s="6"/>
      <c r="F150" s="19"/>
      <c r="G150" s="24"/>
      <c r="H150" s="24"/>
      <c r="I150" s="31"/>
      <c r="J150" s="31"/>
      <c r="K150" s="35"/>
    </row>
    <row r="151" spans="1:11" x14ac:dyDescent="0.35">
      <c r="B151" s="8" t="s">
        <v>759</v>
      </c>
      <c r="C151" s="57" t="s">
        <v>4830</v>
      </c>
      <c r="D151" s="54" t="s">
        <v>760</v>
      </c>
      <c r="E151" s="6" t="s">
        <v>761</v>
      </c>
      <c r="F151" s="19">
        <v>70200.721999999994</v>
      </c>
      <c r="G151" s="24">
        <v>7347.9</v>
      </c>
      <c r="H151" s="24">
        <v>0.26</v>
      </c>
      <c r="I151" s="31">
        <v>6.66</v>
      </c>
      <c r="J151" s="31"/>
      <c r="K151" s="35"/>
    </row>
    <row r="152" spans="1:11" x14ac:dyDescent="0.35">
      <c r="C152" s="58" t="s">
        <v>174</v>
      </c>
      <c r="D152" s="54"/>
      <c r="E152" s="6"/>
      <c r="F152" s="19"/>
      <c r="G152" s="25">
        <v>7347.9</v>
      </c>
      <c r="H152" s="25">
        <v>0.26</v>
      </c>
      <c r="I152" s="31"/>
      <c r="J152" s="31"/>
      <c r="K152" s="35"/>
    </row>
    <row r="153" spans="1:11" x14ac:dyDescent="0.35">
      <c r="C153" s="57"/>
      <c r="D153" s="54"/>
      <c r="E153" s="6"/>
      <c r="F153" s="19"/>
      <c r="G153" s="24"/>
      <c r="H153" s="24"/>
      <c r="I153" s="31"/>
      <c r="J153" s="31"/>
      <c r="K153" s="35"/>
    </row>
    <row r="154" spans="1:11" x14ac:dyDescent="0.35">
      <c r="C154" s="58" t="s">
        <v>21</v>
      </c>
      <c r="D154" s="54"/>
      <c r="E154" s="6"/>
      <c r="F154" s="19"/>
      <c r="G154" s="24" t="s">
        <v>2</v>
      </c>
      <c r="H154" s="24" t="s">
        <v>2</v>
      </c>
      <c r="I154" s="31"/>
      <c r="J154" s="31"/>
      <c r="K154" s="35"/>
    </row>
    <row r="155" spans="1:11" x14ac:dyDescent="0.35">
      <c r="C155" s="57"/>
      <c r="D155" s="54"/>
      <c r="E155" s="6"/>
      <c r="F155" s="19"/>
      <c r="G155" s="24"/>
      <c r="H155" s="24"/>
      <c r="I155" s="31"/>
      <c r="J155" s="31"/>
      <c r="K155" s="35"/>
    </row>
    <row r="156" spans="1:11" x14ac:dyDescent="0.35">
      <c r="C156" s="58" t="s">
        <v>22</v>
      </c>
      <c r="D156" s="54"/>
      <c r="E156" s="6"/>
      <c r="F156" s="19"/>
      <c r="G156" s="24" t="s">
        <v>2</v>
      </c>
      <c r="H156" s="24" t="s">
        <v>2</v>
      </c>
      <c r="I156" s="31"/>
      <c r="J156" s="31"/>
      <c r="K156" s="35"/>
    </row>
    <row r="157" spans="1:11" x14ac:dyDescent="0.35">
      <c r="C157" s="57"/>
      <c r="D157" s="54"/>
      <c r="E157" s="6"/>
      <c r="F157" s="19"/>
      <c r="G157" s="24"/>
      <c r="H157" s="24"/>
      <c r="I157" s="31"/>
      <c r="J157" s="31"/>
      <c r="K157" s="35"/>
    </row>
    <row r="158" spans="1:11" x14ac:dyDescent="0.35">
      <c r="C158" s="58" t="s">
        <v>23</v>
      </c>
      <c r="D158" s="54"/>
      <c r="E158" s="6"/>
      <c r="F158" s="19"/>
      <c r="G158" s="24" t="s">
        <v>2</v>
      </c>
      <c r="H158" s="24" t="s">
        <v>2</v>
      </c>
      <c r="I158" s="31"/>
      <c r="J158" s="31"/>
      <c r="K158" s="35"/>
    </row>
    <row r="159" spans="1:11" x14ac:dyDescent="0.35">
      <c r="C159" s="57"/>
      <c r="D159" s="54"/>
      <c r="E159" s="6"/>
      <c r="F159" s="19"/>
      <c r="G159" s="24"/>
      <c r="H159" s="24"/>
      <c r="I159" s="31"/>
      <c r="J159" s="31"/>
      <c r="K159" s="35"/>
    </row>
    <row r="160" spans="1:11" x14ac:dyDescent="0.35">
      <c r="C160" s="59" t="s">
        <v>24</v>
      </c>
      <c r="D160" s="54"/>
      <c r="E160" s="6"/>
      <c r="F160" s="19"/>
      <c r="G160" s="24"/>
      <c r="H160" s="24"/>
      <c r="I160" s="31"/>
      <c r="J160" s="31"/>
      <c r="K160" s="35"/>
    </row>
    <row r="161" spans="1:54" x14ac:dyDescent="0.35">
      <c r="B161" s="8" t="s">
        <v>185</v>
      </c>
      <c r="C161" s="57" t="s">
        <v>186</v>
      </c>
      <c r="D161" s="54"/>
      <c r="E161" s="6"/>
      <c r="F161" s="19"/>
      <c r="G161" s="24">
        <v>1719.7</v>
      </c>
      <c r="H161" s="24">
        <v>0.06</v>
      </c>
      <c r="I161" s="31"/>
      <c r="J161" s="31"/>
      <c r="K161" s="35"/>
    </row>
    <row r="162" spans="1:54" x14ac:dyDescent="0.35">
      <c r="C162" s="58" t="s">
        <v>174</v>
      </c>
      <c r="D162" s="54"/>
      <c r="E162" s="6"/>
      <c r="F162" s="19"/>
      <c r="G162" s="25">
        <v>1719.7</v>
      </c>
      <c r="H162" s="25">
        <v>0.06</v>
      </c>
      <c r="I162" s="31"/>
      <c r="J162" s="31"/>
      <c r="K162" s="35"/>
    </row>
    <row r="163" spans="1:54" x14ac:dyDescent="0.35">
      <c r="C163" s="57"/>
      <c r="D163" s="54"/>
      <c r="E163" s="6"/>
      <c r="F163" s="19"/>
      <c r="G163" s="24"/>
      <c r="H163" s="24"/>
      <c r="I163" s="31"/>
      <c r="J163" s="31"/>
      <c r="K163" s="35"/>
    </row>
    <row r="164" spans="1:54" x14ac:dyDescent="0.35">
      <c r="A164" s="10"/>
      <c r="B164" s="28"/>
      <c r="C164" s="58" t="s">
        <v>25</v>
      </c>
      <c r="D164" s="54"/>
      <c r="E164" s="6"/>
      <c r="F164" s="19"/>
      <c r="G164" s="24"/>
      <c r="H164" s="24"/>
      <c r="I164" s="31"/>
      <c r="J164" s="31"/>
      <c r="K164" s="35"/>
    </row>
    <row r="165" spans="1:54" s="2" customFormat="1" ht="13.5" x14ac:dyDescent="0.35">
      <c r="A165" s="28"/>
      <c r="B165" s="28"/>
      <c r="C165" s="57" t="s">
        <v>4819</v>
      </c>
      <c r="D165" s="54"/>
      <c r="E165" s="6"/>
      <c r="F165" s="19"/>
      <c r="G165" s="24" t="s">
        <v>2</v>
      </c>
      <c r="H165" s="24" t="s">
        <v>2</v>
      </c>
      <c r="I165" s="31"/>
      <c r="J165" s="31"/>
      <c r="K165" s="35"/>
      <c r="L165" s="3"/>
      <c r="AI165" s="3"/>
      <c r="AV165" s="3"/>
      <c r="AX165" s="3"/>
      <c r="BB165" s="3"/>
    </row>
    <row r="166" spans="1:54" x14ac:dyDescent="0.35">
      <c r="B166" s="8"/>
      <c r="C166" s="57" t="s">
        <v>187</v>
      </c>
      <c r="D166" s="54"/>
      <c r="E166" s="6"/>
      <c r="F166" s="19"/>
      <c r="G166" s="24">
        <v>-5673.55</v>
      </c>
      <c r="H166" s="24">
        <v>-0.2</v>
      </c>
      <c r="I166" s="31"/>
      <c r="J166" s="31"/>
      <c r="K166" s="35"/>
    </row>
    <row r="167" spans="1:54" x14ac:dyDescent="0.35">
      <c r="C167" s="58" t="s">
        <v>174</v>
      </c>
      <c r="D167" s="54"/>
      <c r="E167" s="6"/>
      <c r="F167" s="19"/>
      <c r="G167" s="25">
        <v>-5673.55</v>
      </c>
      <c r="H167" s="25">
        <v>-0.2</v>
      </c>
      <c r="I167" s="31"/>
      <c r="J167" s="31"/>
      <c r="K167" s="35"/>
    </row>
    <row r="168" spans="1:54" x14ac:dyDescent="0.35">
      <c r="C168" s="57"/>
      <c r="D168" s="54"/>
      <c r="E168" s="6"/>
      <c r="F168" s="19"/>
      <c r="G168" s="24"/>
      <c r="H168" s="24"/>
      <c r="I168" s="31"/>
      <c r="J168" s="31"/>
      <c r="K168" s="35"/>
    </row>
    <row r="169" spans="1:54" x14ac:dyDescent="0.35">
      <c r="C169" s="60" t="s">
        <v>188</v>
      </c>
      <c r="D169" s="55"/>
      <c r="E169" s="5"/>
      <c r="F169" s="20"/>
      <c r="G169" s="26">
        <v>2825414.55</v>
      </c>
      <c r="H169" s="26">
        <v>100</v>
      </c>
      <c r="I169" s="32"/>
      <c r="J169" s="32"/>
      <c r="K169" s="36"/>
    </row>
    <row r="172" spans="1:54" x14ac:dyDescent="0.35">
      <c r="C172" s="1" t="s">
        <v>189</v>
      </c>
    </row>
    <row r="173" spans="1:54" x14ac:dyDescent="0.35">
      <c r="C173" s="37" t="s">
        <v>190</v>
      </c>
      <c r="D173" s="37"/>
      <c r="E173" s="37"/>
      <c r="F173" s="37"/>
      <c r="G173" s="37"/>
      <c r="H173" s="37"/>
      <c r="I173" s="37"/>
      <c r="J173" s="37"/>
      <c r="K173" s="37"/>
    </row>
    <row r="174" spans="1:54" x14ac:dyDescent="0.35">
      <c r="C174" s="2" t="s">
        <v>191</v>
      </c>
    </row>
    <row r="175" spans="1:54" x14ac:dyDescent="0.35">
      <c r="C175" s="2" t="s">
        <v>192</v>
      </c>
    </row>
    <row r="176" spans="1:54" ht="30" customHeight="1" x14ac:dyDescent="0.35">
      <c r="C176" s="83" t="s">
        <v>193</v>
      </c>
      <c r="D176" s="84"/>
      <c r="E176" s="84"/>
      <c r="F176" s="84"/>
      <c r="G176" s="84"/>
      <c r="H176" s="84"/>
      <c r="I176" s="84"/>
      <c r="J176" s="84"/>
      <c r="K176" s="84"/>
    </row>
    <row r="177" spans="3:6" x14ac:dyDescent="0.35">
      <c r="C177" s="2" t="s">
        <v>194</v>
      </c>
    </row>
    <row r="178" spans="3:6" x14ac:dyDescent="0.35">
      <c r="C178" s="2" t="s">
        <v>4825</v>
      </c>
    </row>
    <row r="180" spans="3:6" x14ac:dyDescent="0.35">
      <c r="C180" s="80" t="s">
        <v>4901</v>
      </c>
      <c r="E180" s="80" t="s">
        <v>4902</v>
      </c>
      <c r="F180" s="81"/>
    </row>
    <row r="181" spans="3:6" x14ac:dyDescent="0.35">
      <c r="E181" s="2" t="s">
        <v>4918</v>
      </c>
    </row>
  </sheetData>
  <mergeCells count="1">
    <mergeCell ref="C176:K176"/>
  </mergeCells>
  <hyperlinks>
    <hyperlink ref="J2" location="'Index'!A1" display="'Index'!A1" xr:uid="{3EF489FA-88D7-4F03-872D-6A1ECD2EAB55}"/>
  </hyperlinks>
  <pageMargins left="0.7" right="0.7" top="0.75" bottom="0.75" header="0.3" footer="0.3"/>
  <pageSetup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4B126-D829-4B2A-BE7C-6C325B745EAE}">
  <sheetPr codeName="Sheet117"/>
  <dimension ref="A1:IV113"/>
  <sheetViews>
    <sheetView showGridLines="0" zoomScale="90" zoomScaleNormal="90" workbookViewId="0">
      <pane ySplit="6" topLeftCell="A94"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1618</v>
      </c>
      <c r="J2" s="38" t="s">
        <v>4601</v>
      </c>
    </row>
    <row r="3" spans="1:54" ht="16" x14ac:dyDescent="0.4">
      <c r="C3" s="1" t="s">
        <v>28</v>
      </c>
      <c r="D3" s="21" t="s">
        <v>1619</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8" t="s">
        <v>1</v>
      </c>
      <c r="D9" s="54"/>
      <c r="E9" s="6"/>
      <c r="F9" s="19"/>
      <c r="G9" s="24" t="s">
        <v>2</v>
      </c>
      <c r="H9" s="24" t="s">
        <v>2</v>
      </c>
      <c r="I9" s="31"/>
      <c r="J9" s="31"/>
      <c r="K9" s="35"/>
    </row>
    <row r="10" spans="1:54" x14ac:dyDescent="0.35">
      <c r="C10" s="57"/>
      <c r="D10" s="54"/>
      <c r="E10" s="6"/>
      <c r="F10" s="19"/>
      <c r="G10" s="24"/>
      <c r="H10" s="24"/>
      <c r="I10" s="31"/>
      <c r="J10" s="31"/>
      <c r="K10" s="35"/>
    </row>
    <row r="11" spans="1:54" x14ac:dyDescent="0.35">
      <c r="C11" s="58" t="s">
        <v>3</v>
      </c>
      <c r="D11" s="54"/>
      <c r="E11" s="6"/>
      <c r="F11" s="19"/>
      <c r="G11" s="24" t="s">
        <v>2</v>
      </c>
      <c r="H11" s="24" t="s">
        <v>2</v>
      </c>
      <c r="I11" s="31"/>
      <c r="J11" s="31"/>
      <c r="K11" s="35"/>
    </row>
    <row r="12" spans="1:54" x14ac:dyDescent="0.35">
      <c r="C12" s="57"/>
      <c r="D12" s="54"/>
      <c r="E12" s="6"/>
      <c r="F12" s="19"/>
      <c r="G12" s="24"/>
      <c r="H12" s="24"/>
      <c r="I12" s="31"/>
      <c r="J12" s="31"/>
      <c r="K12" s="35"/>
    </row>
    <row r="13" spans="1:54" x14ac:dyDescent="0.35">
      <c r="C13" s="58" t="s">
        <v>4</v>
      </c>
      <c r="D13" s="54"/>
      <c r="E13" s="6"/>
      <c r="F13" s="19"/>
      <c r="G13" s="24" t="s">
        <v>2</v>
      </c>
      <c r="H13" s="24" t="s">
        <v>2</v>
      </c>
      <c r="I13" s="31"/>
      <c r="J13" s="31"/>
      <c r="K13" s="35"/>
    </row>
    <row r="14" spans="1:54" x14ac:dyDescent="0.35">
      <c r="C14" s="57"/>
      <c r="D14" s="54"/>
      <c r="E14" s="6"/>
      <c r="F14" s="19"/>
      <c r="G14" s="24"/>
      <c r="H14" s="24"/>
      <c r="I14" s="31"/>
      <c r="J14" s="31"/>
      <c r="K14" s="35"/>
    </row>
    <row r="15" spans="1:54" x14ac:dyDescent="0.35">
      <c r="C15" s="59" t="s">
        <v>571</v>
      </c>
      <c r="D15" s="54"/>
      <c r="E15" s="6"/>
      <c r="F15" s="19"/>
      <c r="G15" s="24"/>
      <c r="H15" s="24"/>
      <c r="I15" s="31"/>
      <c r="J15" s="31"/>
      <c r="K15" s="35"/>
    </row>
    <row r="16" spans="1:54" x14ac:dyDescent="0.35">
      <c r="B16" s="8" t="s">
        <v>572</v>
      </c>
      <c r="C16" s="57" t="s">
        <v>573</v>
      </c>
      <c r="D16" s="54" t="s">
        <v>574</v>
      </c>
      <c r="E16" s="6" t="s">
        <v>541</v>
      </c>
      <c r="F16" s="19">
        <v>5000000</v>
      </c>
      <c r="G16" s="24">
        <v>6030</v>
      </c>
      <c r="H16" s="24">
        <v>2.63</v>
      </c>
      <c r="I16" s="31"/>
      <c r="J16" s="31"/>
      <c r="K16" s="35"/>
    </row>
    <row r="17" spans="1:11" x14ac:dyDescent="0.35">
      <c r="C17" s="58" t="s">
        <v>174</v>
      </c>
      <c r="D17" s="54"/>
      <c r="E17" s="6"/>
      <c r="F17" s="19"/>
      <c r="G17" s="25">
        <v>6030</v>
      </c>
      <c r="H17" s="25">
        <v>2.63</v>
      </c>
      <c r="I17" s="31"/>
      <c r="J17" s="31"/>
      <c r="K17" s="35"/>
    </row>
    <row r="18" spans="1:11" x14ac:dyDescent="0.35">
      <c r="C18" s="57"/>
      <c r="D18" s="54"/>
      <c r="E18" s="6"/>
      <c r="F18" s="19"/>
      <c r="G18" s="24"/>
      <c r="H18" s="24"/>
      <c r="I18" s="31"/>
      <c r="J18" s="31"/>
      <c r="K18" s="35"/>
    </row>
    <row r="19" spans="1:11" x14ac:dyDescent="0.35">
      <c r="A19" s="10"/>
      <c r="B19" s="28"/>
      <c r="C19" s="58" t="s">
        <v>5</v>
      </c>
      <c r="D19" s="54"/>
      <c r="E19" s="6"/>
      <c r="F19" s="19"/>
      <c r="G19" s="24"/>
      <c r="H19" s="24"/>
      <c r="I19" s="31"/>
      <c r="J19" s="31"/>
      <c r="K19" s="35"/>
    </row>
    <row r="20" spans="1:11" x14ac:dyDescent="0.35">
      <c r="C20" s="59" t="s">
        <v>6</v>
      </c>
      <c r="D20" s="54"/>
      <c r="E20" s="6"/>
      <c r="F20" s="19"/>
      <c r="G20" s="24"/>
      <c r="H20" s="24"/>
      <c r="I20" s="31"/>
      <c r="J20" s="31"/>
      <c r="K20" s="35"/>
    </row>
    <row r="21" spans="1:11" x14ac:dyDescent="0.35">
      <c r="B21" s="8" t="s">
        <v>1620</v>
      </c>
      <c r="C21" s="57" t="s">
        <v>749</v>
      </c>
      <c r="D21" s="54" t="s">
        <v>1621</v>
      </c>
      <c r="E21" s="6" t="s">
        <v>639</v>
      </c>
      <c r="F21" s="19">
        <v>11200</v>
      </c>
      <c r="G21" s="24">
        <v>11215.87</v>
      </c>
      <c r="H21" s="24">
        <v>4.9000000000000004</v>
      </c>
      <c r="I21" s="31">
        <v>8.3293999999999997</v>
      </c>
      <c r="J21" s="31"/>
      <c r="K21" s="35" t="s">
        <v>586</v>
      </c>
    </row>
    <row r="22" spans="1:11" x14ac:dyDescent="0.35">
      <c r="B22" s="8" t="s">
        <v>1153</v>
      </c>
      <c r="C22" s="57" t="s">
        <v>1154</v>
      </c>
      <c r="D22" s="54" t="s">
        <v>1155</v>
      </c>
      <c r="E22" s="6" t="s">
        <v>593</v>
      </c>
      <c r="F22" s="19">
        <v>11000</v>
      </c>
      <c r="G22" s="24">
        <v>11110.76</v>
      </c>
      <c r="H22" s="24">
        <v>4.8499999999999996</v>
      </c>
      <c r="I22" s="31">
        <v>7.9596999999999998</v>
      </c>
      <c r="J22" s="31"/>
      <c r="K22" s="35" t="s">
        <v>586</v>
      </c>
    </row>
    <row r="23" spans="1:11" x14ac:dyDescent="0.35">
      <c r="B23" s="8" t="s">
        <v>730</v>
      </c>
      <c r="C23" s="57" t="s">
        <v>731</v>
      </c>
      <c r="D23" s="54" t="s">
        <v>732</v>
      </c>
      <c r="E23" s="6" t="s">
        <v>733</v>
      </c>
      <c r="F23" s="19">
        <v>11000</v>
      </c>
      <c r="G23" s="24">
        <v>10864.71</v>
      </c>
      <c r="H23" s="24">
        <v>4.75</v>
      </c>
      <c r="I23" s="31">
        <v>8.7193000000000005</v>
      </c>
      <c r="J23" s="31"/>
      <c r="K23" s="35" t="s">
        <v>586</v>
      </c>
    </row>
    <row r="24" spans="1:11" x14ac:dyDescent="0.35">
      <c r="B24" s="8" t="s">
        <v>1622</v>
      </c>
      <c r="C24" s="57" t="s">
        <v>1623</v>
      </c>
      <c r="D24" s="54" t="s">
        <v>1624</v>
      </c>
      <c r="E24" s="6" t="s">
        <v>671</v>
      </c>
      <c r="F24" s="19">
        <v>10500</v>
      </c>
      <c r="G24" s="24">
        <v>10530.85</v>
      </c>
      <c r="H24" s="24">
        <v>4.5999999999999996</v>
      </c>
      <c r="I24" s="31">
        <v>8.3291000000000004</v>
      </c>
      <c r="J24" s="31"/>
      <c r="K24" s="35" t="s">
        <v>586</v>
      </c>
    </row>
    <row r="25" spans="1:11" x14ac:dyDescent="0.35">
      <c r="B25" s="8" t="s">
        <v>642</v>
      </c>
      <c r="C25" s="57" t="s">
        <v>643</v>
      </c>
      <c r="D25" s="54" t="s">
        <v>644</v>
      </c>
      <c r="E25" s="6" t="s">
        <v>593</v>
      </c>
      <c r="F25" s="19">
        <v>8500</v>
      </c>
      <c r="G25" s="24">
        <v>8505.14</v>
      </c>
      <c r="H25" s="24">
        <v>3.72</v>
      </c>
      <c r="I25" s="31">
        <v>8.298</v>
      </c>
      <c r="J25" s="31"/>
      <c r="K25" s="35" t="s">
        <v>586</v>
      </c>
    </row>
    <row r="26" spans="1:11" x14ac:dyDescent="0.35">
      <c r="B26" s="8" t="s">
        <v>1625</v>
      </c>
      <c r="C26" s="57" t="s">
        <v>1626</v>
      </c>
      <c r="D26" s="54" t="s">
        <v>1627</v>
      </c>
      <c r="E26" s="6" t="s">
        <v>1152</v>
      </c>
      <c r="F26" s="19">
        <v>8500</v>
      </c>
      <c r="G26" s="24">
        <v>8416.98</v>
      </c>
      <c r="H26" s="24">
        <v>3.68</v>
      </c>
      <c r="I26" s="31">
        <v>12.055899999999999</v>
      </c>
      <c r="J26" s="31"/>
      <c r="K26" s="35" t="s">
        <v>586</v>
      </c>
    </row>
    <row r="27" spans="1:11" x14ac:dyDescent="0.35">
      <c r="B27" s="8" t="s">
        <v>686</v>
      </c>
      <c r="C27" s="57" t="s">
        <v>669</v>
      </c>
      <c r="D27" s="54" t="s">
        <v>687</v>
      </c>
      <c r="E27" s="6" t="s">
        <v>671</v>
      </c>
      <c r="F27" s="19">
        <v>8000</v>
      </c>
      <c r="G27" s="24">
        <v>8007.86</v>
      </c>
      <c r="H27" s="24">
        <v>3.5</v>
      </c>
      <c r="I27" s="31">
        <v>8.8949999999999996</v>
      </c>
      <c r="J27" s="31"/>
      <c r="K27" s="35" t="s">
        <v>586</v>
      </c>
    </row>
    <row r="28" spans="1:11" x14ac:dyDescent="0.35">
      <c r="B28" s="8" t="s">
        <v>658</v>
      </c>
      <c r="C28" s="57" t="s">
        <v>659</v>
      </c>
      <c r="D28" s="54" t="s">
        <v>660</v>
      </c>
      <c r="E28" s="6" t="s">
        <v>661</v>
      </c>
      <c r="F28" s="19">
        <v>8000</v>
      </c>
      <c r="G28" s="24">
        <v>7992.75</v>
      </c>
      <c r="H28" s="24">
        <v>3.49</v>
      </c>
      <c r="I28" s="31">
        <v>9.7406000000000006</v>
      </c>
      <c r="J28" s="31"/>
      <c r="K28" s="35" t="s">
        <v>586</v>
      </c>
    </row>
    <row r="29" spans="1:11" x14ac:dyDescent="0.35">
      <c r="B29" s="8" t="s">
        <v>601</v>
      </c>
      <c r="C29" s="57" t="s">
        <v>602</v>
      </c>
      <c r="D29" s="54" t="s">
        <v>603</v>
      </c>
      <c r="E29" s="6" t="s">
        <v>593</v>
      </c>
      <c r="F29" s="19">
        <v>7500</v>
      </c>
      <c r="G29" s="24">
        <v>7544.21</v>
      </c>
      <c r="H29" s="24">
        <v>3.3</v>
      </c>
      <c r="I29" s="31">
        <v>8.3350000000000009</v>
      </c>
      <c r="J29" s="31"/>
      <c r="K29" s="35" t="s">
        <v>586</v>
      </c>
    </row>
    <row r="30" spans="1:11" x14ac:dyDescent="0.35">
      <c r="B30" s="8" t="s">
        <v>1628</v>
      </c>
      <c r="C30" s="57" t="s">
        <v>1039</v>
      </c>
      <c r="D30" s="54" t="s">
        <v>1629</v>
      </c>
      <c r="E30" s="6" t="s">
        <v>741</v>
      </c>
      <c r="F30" s="19">
        <v>750</v>
      </c>
      <c r="G30" s="24">
        <v>7500.44</v>
      </c>
      <c r="H30" s="24">
        <v>3.28</v>
      </c>
      <c r="I30" s="31">
        <v>8.2249999999999996</v>
      </c>
      <c r="J30" s="31"/>
      <c r="K30" s="35" t="s">
        <v>586</v>
      </c>
    </row>
    <row r="31" spans="1:11" x14ac:dyDescent="0.35">
      <c r="B31" s="8" t="s">
        <v>1630</v>
      </c>
      <c r="C31" s="57" t="s">
        <v>319</v>
      </c>
      <c r="D31" s="54" t="s">
        <v>1631</v>
      </c>
      <c r="E31" s="6" t="s">
        <v>593</v>
      </c>
      <c r="F31" s="19">
        <v>750</v>
      </c>
      <c r="G31" s="24">
        <v>7482.19</v>
      </c>
      <c r="H31" s="24">
        <v>3.27</v>
      </c>
      <c r="I31" s="31">
        <v>7.93</v>
      </c>
      <c r="J31" s="31"/>
      <c r="K31" s="35" t="s">
        <v>586</v>
      </c>
    </row>
    <row r="32" spans="1:11" x14ac:dyDescent="0.35">
      <c r="B32" s="8" t="s">
        <v>1149</v>
      </c>
      <c r="C32" s="57" t="s">
        <v>1150</v>
      </c>
      <c r="D32" s="54" t="s">
        <v>1151</v>
      </c>
      <c r="E32" s="6" t="s">
        <v>1152</v>
      </c>
      <c r="F32" s="19">
        <v>7500</v>
      </c>
      <c r="G32" s="24">
        <v>7476.55</v>
      </c>
      <c r="H32" s="24">
        <v>3.27</v>
      </c>
      <c r="I32" s="31">
        <v>10.234999999999999</v>
      </c>
      <c r="J32" s="31"/>
      <c r="K32" s="35" t="s">
        <v>586</v>
      </c>
    </row>
    <row r="33" spans="2:11" x14ac:dyDescent="0.35">
      <c r="B33" s="8" t="s">
        <v>1632</v>
      </c>
      <c r="C33" s="57" t="s">
        <v>1134</v>
      </c>
      <c r="D33" s="54" t="s">
        <v>1633</v>
      </c>
      <c r="E33" s="6" t="s">
        <v>671</v>
      </c>
      <c r="F33" s="19">
        <v>7500</v>
      </c>
      <c r="G33" s="24">
        <v>7454.2</v>
      </c>
      <c r="H33" s="24">
        <v>3.26</v>
      </c>
      <c r="I33" s="31">
        <v>9.4725999999999999</v>
      </c>
      <c r="J33" s="31"/>
      <c r="K33" s="35" t="s">
        <v>586</v>
      </c>
    </row>
    <row r="34" spans="2:11" x14ac:dyDescent="0.35">
      <c r="B34" s="8" t="s">
        <v>734</v>
      </c>
      <c r="C34" s="57" t="s">
        <v>735</v>
      </c>
      <c r="D34" s="54" t="s">
        <v>736</v>
      </c>
      <c r="E34" s="6" t="s">
        <v>737</v>
      </c>
      <c r="F34" s="19">
        <v>7000</v>
      </c>
      <c r="G34" s="24">
        <v>6997.24</v>
      </c>
      <c r="H34" s="24">
        <v>3.06</v>
      </c>
      <c r="I34" s="31">
        <v>10.3813</v>
      </c>
      <c r="J34" s="31"/>
      <c r="K34" s="35" t="s">
        <v>586</v>
      </c>
    </row>
    <row r="35" spans="2:11" x14ac:dyDescent="0.35">
      <c r="B35" s="8" t="s">
        <v>1634</v>
      </c>
      <c r="C35" s="57" t="s">
        <v>1635</v>
      </c>
      <c r="D35" s="54" t="s">
        <v>1636</v>
      </c>
      <c r="E35" s="6" t="s">
        <v>1120</v>
      </c>
      <c r="F35" s="19">
        <v>650</v>
      </c>
      <c r="G35" s="24">
        <v>6254.88</v>
      </c>
      <c r="H35" s="24">
        <v>2.73</v>
      </c>
      <c r="I35" s="31">
        <v>12.145</v>
      </c>
      <c r="J35" s="31"/>
      <c r="K35" s="35" t="s">
        <v>586</v>
      </c>
    </row>
    <row r="36" spans="2:11" x14ac:dyDescent="0.35">
      <c r="B36" s="8" t="s">
        <v>1638</v>
      </c>
      <c r="C36" s="57" t="s">
        <v>1639</v>
      </c>
      <c r="D36" s="54" t="s">
        <v>1640</v>
      </c>
      <c r="E36" s="6" t="s">
        <v>593</v>
      </c>
      <c r="F36" s="19">
        <v>6000</v>
      </c>
      <c r="G36" s="24">
        <v>5997.2</v>
      </c>
      <c r="H36" s="24">
        <v>2.62</v>
      </c>
      <c r="I36" s="31">
        <v>9.0852000000000004</v>
      </c>
      <c r="J36" s="31"/>
      <c r="K36" s="35" t="s">
        <v>586</v>
      </c>
    </row>
    <row r="37" spans="2:11" x14ac:dyDescent="0.35">
      <c r="B37" s="8" t="s">
        <v>636</v>
      </c>
      <c r="C37" s="57" t="s">
        <v>637</v>
      </c>
      <c r="D37" s="54" t="s">
        <v>638</v>
      </c>
      <c r="E37" s="6" t="s">
        <v>639</v>
      </c>
      <c r="F37" s="19">
        <v>5000</v>
      </c>
      <c r="G37" s="24">
        <v>5017.2</v>
      </c>
      <c r="H37" s="24">
        <v>2.19</v>
      </c>
      <c r="I37" s="31">
        <v>8.14</v>
      </c>
      <c r="J37" s="31"/>
      <c r="K37" s="35" t="s">
        <v>586</v>
      </c>
    </row>
    <row r="38" spans="2:11" x14ac:dyDescent="0.35">
      <c r="B38" s="8" t="s">
        <v>1641</v>
      </c>
      <c r="C38" s="57" t="s">
        <v>1146</v>
      </c>
      <c r="D38" s="54" t="s">
        <v>1642</v>
      </c>
      <c r="E38" s="6" t="s">
        <v>1148</v>
      </c>
      <c r="F38" s="19">
        <v>4500</v>
      </c>
      <c r="G38" s="24">
        <v>4530.0200000000004</v>
      </c>
      <c r="H38" s="24">
        <v>1.98</v>
      </c>
      <c r="I38" s="31">
        <v>8.3847000000000005</v>
      </c>
      <c r="J38" s="31"/>
      <c r="K38" s="35" t="s">
        <v>586</v>
      </c>
    </row>
    <row r="39" spans="2:11" x14ac:dyDescent="0.35">
      <c r="B39" s="8" t="s">
        <v>751</v>
      </c>
      <c r="C39" s="57" t="s">
        <v>351</v>
      </c>
      <c r="D39" s="54" t="s">
        <v>752</v>
      </c>
      <c r="E39" s="6" t="s">
        <v>593</v>
      </c>
      <c r="F39" s="19">
        <v>450</v>
      </c>
      <c r="G39" s="24">
        <v>4474.3599999999997</v>
      </c>
      <c r="H39" s="24">
        <v>1.95</v>
      </c>
      <c r="I39" s="31">
        <v>9.1887500000000006</v>
      </c>
      <c r="J39" s="31"/>
      <c r="K39" s="35" t="s">
        <v>586</v>
      </c>
    </row>
    <row r="40" spans="2:11" x14ac:dyDescent="0.35">
      <c r="B40" s="8" t="s">
        <v>1643</v>
      </c>
      <c r="C40" s="57" t="s">
        <v>1644</v>
      </c>
      <c r="D40" s="54" t="s">
        <v>1645</v>
      </c>
      <c r="E40" s="6" t="s">
        <v>1646</v>
      </c>
      <c r="F40" s="19">
        <v>4370</v>
      </c>
      <c r="G40" s="24">
        <v>4371.43</v>
      </c>
      <c r="H40" s="24">
        <v>1.91</v>
      </c>
      <c r="I40" s="31">
        <v>10.5238</v>
      </c>
      <c r="J40" s="31"/>
      <c r="K40" s="35" t="s">
        <v>586</v>
      </c>
    </row>
    <row r="41" spans="2:11" x14ac:dyDescent="0.35">
      <c r="B41" s="8" t="s">
        <v>1145</v>
      </c>
      <c r="C41" s="57" t="s">
        <v>1146</v>
      </c>
      <c r="D41" s="54" t="s">
        <v>1147</v>
      </c>
      <c r="E41" s="6" t="s">
        <v>1148</v>
      </c>
      <c r="F41" s="19">
        <v>4000</v>
      </c>
      <c r="G41" s="24">
        <v>4020.55</v>
      </c>
      <c r="H41" s="24">
        <v>1.76</v>
      </c>
      <c r="I41" s="31">
        <v>8.4350000000000005</v>
      </c>
      <c r="J41" s="31"/>
      <c r="K41" s="35" t="s">
        <v>586</v>
      </c>
    </row>
    <row r="42" spans="2:11" x14ac:dyDescent="0.35">
      <c r="B42" s="8" t="s">
        <v>1142</v>
      </c>
      <c r="C42" s="57" t="s">
        <v>1143</v>
      </c>
      <c r="D42" s="54" t="s">
        <v>1144</v>
      </c>
      <c r="E42" s="6" t="s">
        <v>593</v>
      </c>
      <c r="F42" s="19">
        <v>3500</v>
      </c>
      <c r="G42" s="24">
        <v>3504.36</v>
      </c>
      <c r="H42" s="24">
        <v>1.53</v>
      </c>
      <c r="I42" s="31">
        <v>8.91</v>
      </c>
      <c r="J42" s="31"/>
      <c r="K42" s="35" t="s">
        <v>586</v>
      </c>
    </row>
    <row r="43" spans="2:11" x14ac:dyDescent="0.35">
      <c r="B43" s="8" t="s">
        <v>745</v>
      </c>
      <c r="C43" s="57" t="s">
        <v>746</v>
      </c>
      <c r="D43" s="54" t="s">
        <v>747</v>
      </c>
      <c r="E43" s="6" t="s">
        <v>671</v>
      </c>
      <c r="F43" s="19">
        <v>3500</v>
      </c>
      <c r="G43" s="24">
        <v>3502.58</v>
      </c>
      <c r="H43" s="24">
        <v>1.53</v>
      </c>
      <c r="I43" s="31">
        <v>8.9925999999999995</v>
      </c>
      <c r="J43" s="31"/>
      <c r="K43" s="35" t="s">
        <v>586</v>
      </c>
    </row>
    <row r="44" spans="2:11" x14ac:dyDescent="0.35">
      <c r="B44" s="8" t="s">
        <v>1647</v>
      </c>
      <c r="C44" s="57" t="s">
        <v>637</v>
      </c>
      <c r="D44" s="54" t="s">
        <v>1648</v>
      </c>
      <c r="E44" s="6" t="s">
        <v>639</v>
      </c>
      <c r="F44" s="19">
        <v>350</v>
      </c>
      <c r="G44" s="24">
        <v>3500.41</v>
      </c>
      <c r="H44" s="24">
        <v>1.53</v>
      </c>
      <c r="I44" s="31">
        <v>8.1999999999999993</v>
      </c>
      <c r="J44" s="31"/>
      <c r="K44" s="35" t="s">
        <v>586</v>
      </c>
    </row>
    <row r="45" spans="2:11" x14ac:dyDescent="0.35">
      <c r="B45" s="8" t="s">
        <v>1117</v>
      </c>
      <c r="C45" s="57" t="s">
        <v>1118</v>
      </c>
      <c r="D45" s="54" t="s">
        <v>1119</v>
      </c>
      <c r="E45" s="6" t="s">
        <v>1120</v>
      </c>
      <c r="F45" s="19">
        <v>200</v>
      </c>
      <c r="G45" s="24">
        <v>1955.46</v>
      </c>
      <c r="H45" s="24">
        <v>0.85</v>
      </c>
      <c r="I45" s="31">
        <v>9.3488000000000007</v>
      </c>
      <c r="J45" s="31"/>
      <c r="K45" s="35" t="s">
        <v>586</v>
      </c>
    </row>
    <row r="46" spans="2:11" x14ac:dyDescent="0.35">
      <c r="B46" s="8" t="s">
        <v>1649</v>
      </c>
      <c r="C46" s="57" t="s">
        <v>335</v>
      </c>
      <c r="D46" s="54" t="s">
        <v>1650</v>
      </c>
      <c r="E46" s="6" t="s">
        <v>639</v>
      </c>
      <c r="F46" s="19">
        <v>1875</v>
      </c>
      <c r="G46" s="24">
        <v>1880.37</v>
      </c>
      <c r="H46" s="24">
        <v>0.82</v>
      </c>
      <c r="I46" s="31">
        <v>8.2502999999999993</v>
      </c>
      <c r="J46" s="31"/>
      <c r="K46" s="35" t="s">
        <v>586</v>
      </c>
    </row>
    <row r="47" spans="2:11" x14ac:dyDescent="0.35">
      <c r="B47" s="8" t="s">
        <v>1651</v>
      </c>
      <c r="C47" s="57" t="s">
        <v>335</v>
      </c>
      <c r="D47" s="54" t="s">
        <v>1652</v>
      </c>
      <c r="E47" s="6" t="s">
        <v>639</v>
      </c>
      <c r="F47" s="19">
        <v>1875</v>
      </c>
      <c r="G47" s="24">
        <v>1879.85</v>
      </c>
      <c r="H47" s="24">
        <v>0.82</v>
      </c>
      <c r="I47" s="31">
        <v>8.2652999999999999</v>
      </c>
      <c r="J47" s="31"/>
      <c r="K47" s="35" t="s">
        <v>586</v>
      </c>
    </row>
    <row r="48" spans="2:11" x14ac:dyDescent="0.35">
      <c r="B48" s="8" t="s">
        <v>1653</v>
      </c>
      <c r="C48" s="57" t="s">
        <v>335</v>
      </c>
      <c r="D48" s="54" t="s">
        <v>1654</v>
      </c>
      <c r="E48" s="6" t="s">
        <v>639</v>
      </c>
      <c r="F48" s="19">
        <v>1875</v>
      </c>
      <c r="G48" s="24">
        <v>1875.26</v>
      </c>
      <c r="H48" s="24">
        <v>0.82</v>
      </c>
      <c r="I48" s="31">
        <v>8.3011999999999997</v>
      </c>
      <c r="J48" s="31"/>
      <c r="K48" s="35" t="s">
        <v>586</v>
      </c>
    </row>
    <row r="49" spans="2:11" x14ac:dyDescent="0.35">
      <c r="B49" s="8" t="s">
        <v>1655</v>
      </c>
      <c r="C49" s="57" t="s">
        <v>335</v>
      </c>
      <c r="D49" s="54" t="s">
        <v>1656</v>
      </c>
      <c r="E49" s="6" t="s">
        <v>639</v>
      </c>
      <c r="F49" s="19">
        <v>1875</v>
      </c>
      <c r="G49" s="24">
        <v>1874.57</v>
      </c>
      <c r="H49" s="24">
        <v>0.82</v>
      </c>
      <c r="I49" s="31">
        <v>8.3707999999999991</v>
      </c>
      <c r="J49" s="31"/>
      <c r="K49" s="35" t="s">
        <v>586</v>
      </c>
    </row>
    <row r="50" spans="2:11" x14ac:dyDescent="0.35">
      <c r="B50" s="8" t="s">
        <v>1127</v>
      </c>
      <c r="C50" s="57" t="s">
        <v>1128</v>
      </c>
      <c r="D50" s="54" t="s">
        <v>1129</v>
      </c>
      <c r="E50" s="6" t="s">
        <v>1130</v>
      </c>
      <c r="F50" s="19">
        <v>170</v>
      </c>
      <c r="G50" s="24">
        <v>1671.37</v>
      </c>
      <c r="H50" s="24">
        <v>0.73</v>
      </c>
      <c r="I50" s="31">
        <v>8.6143999999999998</v>
      </c>
      <c r="J50" s="31"/>
      <c r="K50" s="35" t="s">
        <v>586</v>
      </c>
    </row>
    <row r="51" spans="2:11" x14ac:dyDescent="0.35">
      <c r="B51" s="8" t="s">
        <v>1657</v>
      </c>
      <c r="C51" s="57" t="s">
        <v>1658</v>
      </c>
      <c r="D51" s="54" t="s">
        <v>1659</v>
      </c>
      <c r="E51" s="6" t="s">
        <v>590</v>
      </c>
      <c r="F51" s="19">
        <v>1500</v>
      </c>
      <c r="G51" s="24">
        <v>1504</v>
      </c>
      <c r="H51" s="24">
        <v>0.66</v>
      </c>
      <c r="I51" s="31">
        <v>8.1249000000000002</v>
      </c>
      <c r="J51" s="31"/>
      <c r="K51" s="35" t="s">
        <v>586</v>
      </c>
    </row>
    <row r="52" spans="2:11" x14ac:dyDescent="0.35">
      <c r="B52" s="8" t="s">
        <v>1660</v>
      </c>
      <c r="C52" s="57" t="s">
        <v>1088</v>
      </c>
      <c r="D52" s="54" t="s">
        <v>1661</v>
      </c>
      <c r="E52" s="6" t="s">
        <v>1090</v>
      </c>
      <c r="F52" s="19">
        <v>150</v>
      </c>
      <c r="G52" s="24">
        <v>1469.16</v>
      </c>
      <c r="H52" s="24">
        <v>0.64</v>
      </c>
      <c r="I52" s="31">
        <v>8.3949999999999996</v>
      </c>
      <c r="J52" s="31"/>
      <c r="K52" s="35" t="s">
        <v>586</v>
      </c>
    </row>
    <row r="53" spans="2:11" x14ac:dyDescent="0.35">
      <c r="B53" s="8" t="s">
        <v>1136</v>
      </c>
      <c r="C53" s="57" t="s">
        <v>1134</v>
      </c>
      <c r="D53" s="54" t="s">
        <v>1137</v>
      </c>
      <c r="E53" s="6" t="s">
        <v>671</v>
      </c>
      <c r="F53" s="19">
        <v>500</v>
      </c>
      <c r="G53" s="24">
        <v>496.93</v>
      </c>
      <c r="H53" s="24">
        <v>0.22</v>
      </c>
      <c r="I53" s="31">
        <v>9.4700000000000006</v>
      </c>
      <c r="J53" s="31"/>
      <c r="K53" s="35" t="s">
        <v>586</v>
      </c>
    </row>
    <row r="54" spans="2:11" x14ac:dyDescent="0.35">
      <c r="C54" s="58" t="s">
        <v>174</v>
      </c>
      <c r="D54" s="54"/>
      <c r="E54" s="6"/>
      <c r="F54" s="19"/>
      <c r="G54" s="25">
        <v>180879.71</v>
      </c>
      <c r="H54" s="25">
        <v>79.040000000000006</v>
      </c>
      <c r="I54" s="31"/>
      <c r="J54" s="31"/>
      <c r="K54" s="35"/>
    </row>
    <row r="55" spans="2:11" x14ac:dyDescent="0.35">
      <c r="C55" s="57"/>
      <c r="D55" s="54"/>
      <c r="E55" s="6"/>
      <c r="F55" s="19"/>
      <c r="G55" s="24"/>
      <c r="H55" s="24"/>
      <c r="I55" s="31"/>
      <c r="J55" s="31"/>
      <c r="K55" s="35"/>
    </row>
    <row r="56" spans="2:11" x14ac:dyDescent="0.35">
      <c r="C56" s="58" t="s">
        <v>7</v>
      </c>
      <c r="D56" s="54"/>
      <c r="E56" s="6"/>
      <c r="F56" s="19"/>
      <c r="G56" s="24" t="s">
        <v>2</v>
      </c>
      <c r="H56" s="24" t="s">
        <v>2</v>
      </c>
      <c r="I56" s="31"/>
      <c r="J56" s="31"/>
      <c r="K56" s="35"/>
    </row>
    <row r="57" spans="2:11" x14ac:dyDescent="0.35">
      <c r="C57" s="57"/>
      <c r="D57" s="54"/>
      <c r="E57" s="6"/>
      <c r="F57" s="19"/>
      <c r="G57" s="24"/>
      <c r="H57" s="24"/>
      <c r="I57" s="31"/>
      <c r="J57" s="31"/>
      <c r="K57" s="35"/>
    </row>
    <row r="58" spans="2:11" x14ac:dyDescent="0.35">
      <c r="C58" s="58" t="s">
        <v>8</v>
      </c>
      <c r="D58" s="54"/>
      <c r="E58" s="6"/>
      <c r="F58" s="19"/>
      <c r="G58" s="24" t="s">
        <v>2</v>
      </c>
      <c r="H58" s="24" t="s">
        <v>2</v>
      </c>
      <c r="I58" s="31"/>
      <c r="J58" s="31"/>
      <c r="K58" s="35"/>
    </row>
    <row r="59" spans="2:11" x14ac:dyDescent="0.35">
      <c r="C59" s="57"/>
      <c r="D59" s="54"/>
      <c r="E59" s="6"/>
      <c r="F59" s="19"/>
      <c r="G59" s="24"/>
      <c r="H59" s="24"/>
      <c r="I59" s="31"/>
      <c r="J59" s="31"/>
      <c r="K59" s="35"/>
    </row>
    <row r="60" spans="2:11" x14ac:dyDescent="0.35">
      <c r="C60" s="59" t="s">
        <v>9</v>
      </c>
      <c r="D60" s="54"/>
      <c r="E60" s="6"/>
      <c r="F60" s="19"/>
      <c r="G60" s="24"/>
      <c r="H60" s="24"/>
      <c r="I60" s="31"/>
      <c r="J60" s="31"/>
      <c r="K60" s="35"/>
    </row>
    <row r="61" spans="2:11" x14ac:dyDescent="0.35">
      <c r="B61" s="8" t="s">
        <v>753</v>
      </c>
      <c r="C61" s="57" t="s">
        <v>754</v>
      </c>
      <c r="D61" s="54" t="s">
        <v>755</v>
      </c>
      <c r="E61" s="6" t="s">
        <v>698</v>
      </c>
      <c r="F61" s="19">
        <v>19000000</v>
      </c>
      <c r="G61" s="24">
        <v>19628.43</v>
      </c>
      <c r="H61" s="24">
        <v>8.57</v>
      </c>
      <c r="I61" s="31">
        <v>6.9808776999999997</v>
      </c>
      <c r="J61" s="31"/>
      <c r="K61" s="35"/>
    </row>
    <row r="62" spans="2:11" x14ac:dyDescent="0.35">
      <c r="B62" s="8" t="s">
        <v>699</v>
      </c>
      <c r="C62" s="57" t="s">
        <v>700</v>
      </c>
      <c r="D62" s="54" t="s">
        <v>701</v>
      </c>
      <c r="E62" s="6" t="s">
        <v>698</v>
      </c>
      <c r="F62" s="19">
        <v>8500000</v>
      </c>
      <c r="G62" s="24">
        <v>8684.8700000000008</v>
      </c>
      <c r="H62" s="24">
        <v>3.79</v>
      </c>
      <c r="I62" s="31">
        <v>6.8953173000000003</v>
      </c>
      <c r="J62" s="31"/>
      <c r="K62" s="35"/>
    </row>
    <row r="63" spans="2:11" x14ac:dyDescent="0.35">
      <c r="B63" s="8" t="s">
        <v>714</v>
      </c>
      <c r="C63" s="57" t="s">
        <v>715</v>
      </c>
      <c r="D63" s="54" t="s">
        <v>716</v>
      </c>
      <c r="E63" s="6" t="s">
        <v>698</v>
      </c>
      <c r="F63" s="19">
        <v>4000000</v>
      </c>
      <c r="G63" s="24">
        <v>4108.83</v>
      </c>
      <c r="H63" s="24">
        <v>1.79</v>
      </c>
      <c r="I63" s="31">
        <v>6.9144813000000003</v>
      </c>
      <c r="J63" s="31"/>
      <c r="K63" s="35"/>
    </row>
    <row r="64" spans="2:11" x14ac:dyDescent="0.35">
      <c r="C64" s="58" t="s">
        <v>174</v>
      </c>
      <c r="D64" s="54"/>
      <c r="E64" s="6"/>
      <c r="F64" s="19"/>
      <c r="G64" s="25">
        <v>32422.13</v>
      </c>
      <c r="H64" s="25">
        <v>14.15</v>
      </c>
      <c r="I64" s="31"/>
      <c r="J64" s="31"/>
      <c r="K64" s="35"/>
    </row>
    <row r="65" spans="1:11" x14ac:dyDescent="0.35">
      <c r="C65" s="57"/>
      <c r="D65" s="54"/>
      <c r="E65" s="6"/>
      <c r="F65" s="19"/>
      <c r="G65" s="24"/>
      <c r="H65" s="24"/>
      <c r="I65" s="31"/>
      <c r="J65" s="31"/>
      <c r="K65" s="35"/>
    </row>
    <row r="66" spans="1:11" x14ac:dyDescent="0.35">
      <c r="C66" s="58" t="s">
        <v>10</v>
      </c>
      <c r="D66" s="54"/>
      <c r="E66" s="6"/>
      <c r="F66" s="19"/>
      <c r="G66" s="24" t="s">
        <v>2</v>
      </c>
      <c r="H66" s="24" t="s">
        <v>2</v>
      </c>
      <c r="I66" s="31"/>
      <c r="J66" s="31"/>
      <c r="K66" s="35"/>
    </row>
    <row r="67" spans="1:11" x14ac:dyDescent="0.35">
      <c r="C67" s="57"/>
      <c r="D67" s="54"/>
      <c r="E67" s="6"/>
      <c r="F67" s="19"/>
      <c r="G67" s="24"/>
      <c r="H67" s="24"/>
      <c r="I67" s="31"/>
      <c r="J67" s="31"/>
      <c r="K67" s="35"/>
    </row>
    <row r="68" spans="1:11" x14ac:dyDescent="0.35">
      <c r="C68" s="58" t="s">
        <v>11</v>
      </c>
      <c r="D68" s="54"/>
      <c r="E68" s="6"/>
      <c r="F68" s="19"/>
      <c r="G68" s="24"/>
      <c r="H68" s="24"/>
      <c r="I68" s="31"/>
      <c r="J68" s="31"/>
      <c r="K68" s="35"/>
    </row>
    <row r="69" spans="1:11" x14ac:dyDescent="0.35">
      <c r="C69" s="57"/>
      <c r="D69" s="54"/>
      <c r="E69" s="6"/>
      <c r="F69" s="19"/>
      <c r="G69" s="24"/>
      <c r="H69" s="24"/>
      <c r="I69" s="31"/>
      <c r="J69" s="31"/>
      <c r="K69" s="35"/>
    </row>
    <row r="70" spans="1:11" x14ac:dyDescent="0.35">
      <c r="C70" s="58" t="s">
        <v>13</v>
      </c>
      <c r="D70" s="54"/>
      <c r="E70" s="6"/>
      <c r="F70" s="19"/>
      <c r="G70" s="24" t="s">
        <v>2</v>
      </c>
      <c r="H70" s="24" t="s">
        <v>2</v>
      </c>
      <c r="I70" s="31"/>
      <c r="J70" s="31"/>
      <c r="K70" s="35"/>
    </row>
    <row r="71" spans="1:11" x14ac:dyDescent="0.35">
      <c r="C71" s="57"/>
      <c r="D71" s="54"/>
      <c r="E71" s="6"/>
      <c r="F71" s="19"/>
      <c r="G71" s="24"/>
      <c r="H71" s="24"/>
      <c r="I71" s="31"/>
      <c r="J71" s="31"/>
      <c r="K71" s="35"/>
    </row>
    <row r="72" spans="1:11" x14ac:dyDescent="0.35">
      <c r="C72" s="58" t="s">
        <v>14</v>
      </c>
      <c r="D72" s="54"/>
      <c r="E72" s="6"/>
      <c r="F72" s="19"/>
      <c r="G72" s="24" t="s">
        <v>2</v>
      </c>
      <c r="H72" s="24" t="s">
        <v>2</v>
      </c>
      <c r="I72" s="31"/>
      <c r="J72" s="31"/>
      <c r="K72" s="35"/>
    </row>
    <row r="73" spans="1:11" x14ac:dyDescent="0.35">
      <c r="C73" s="57"/>
      <c r="D73" s="54"/>
      <c r="E73" s="6"/>
      <c r="F73" s="19"/>
      <c r="G73" s="24"/>
      <c r="H73" s="24"/>
      <c r="I73" s="31"/>
      <c r="J73" s="31"/>
      <c r="K73" s="35"/>
    </row>
    <row r="74" spans="1:11" x14ac:dyDescent="0.35">
      <c r="C74" s="58" t="s">
        <v>15</v>
      </c>
      <c r="D74" s="54"/>
      <c r="E74" s="6"/>
      <c r="F74" s="19"/>
      <c r="G74" s="24" t="s">
        <v>2</v>
      </c>
      <c r="H74" s="24" t="s">
        <v>2</v>
      </c>
      <c r="I74" s="31"/>
      <c r="J74" s="31"/>
      <c r="K74" s="35"/>
    </row>
    <row r="75" spans="1:11" x14ac:dyDescent="0.35">
      <c r="C75" s="57"/>
      <c r="D75" s="54"/>
      <c r="E75" s="6"/>
      <c r="F75" s="19"/>
      <c r="G75" s="24"/>
      <c r="H75" s="24"/>
      <c r="I75" s="31"/>
      <c r="J75" s="31"/>
      <c r="K75" s="35"/>
    </row>
    <row r="76" spans="1:11" x14ac:dyDescent="0.35">
      <c r="C76" s="58" t="s">
        <v>16</v>
      </c>
      <c r="D76" s="54"/>
      <c r="E76" s="6"/>
      <c r="F76" s="19"/>
      <c r="G76" s="24" t="s">
        <v>2</v>
      </c>
      <c r="H76" s="24" t="s">
        <v>2</v>
      </c>
      <c r="I76" s="31"/>
      <c r="J76" s="31"/>
      <c r="K76" s="35"/>
    </row>
    <row r="77" spans="1:11" x14ac:dyDescent="0.35">
      <c r="C77" s="57"/>
      <c r="D77" s="54"/>
      <c r="E77" s="6"/>
      <c r="F77" s="19"/>
      <c r="G77" s="24"/>
      <c r="H77" s="24"/>
      <c r="I77" s="31"/>
      <c r="J77" s="31"/>
      <c r="K77" s="35"/>
    </row>
    <row r="78" spans="1:11" x14ac:dyDescent="0.35">
      <c r="C78" s="58" t="s">
        <v>17</v>
      </c>
      <c r="D78" s="54"/>
      <c r="E78" s="6"/>
      <c r="F78" s="19"/>
      <c r="G78" s="24" t="s">
        <v>2</v>
      </c>
      <c r="H78" s="24" t="s">
        <v>2</v>
      </c>
      <c r="I78" s="31"/>
      <c r="J78" s="31"/>
      <c r="K78" s="35"/>
    </row>
    <row r="79" spans="1:11" x14ac:dyDescent="0.35">
      <c r="C79" s="57"/>
      <c r="D79" s="54"/>
      <c r="E79" s="6"/>
      <c r="F79" s="19"/>
      <c r="G79" s="24"/>
      <c r="H79" s="24"/>
      <c r="I79" s="31"/>
      <c r="J79" s="31"/>
      <c r="K79" s="35"/>
    </row>
    <row r="80" spans="1:11" x14ac:dyDescent="0.35">
      <c r="A80" s="10"/>
      <c r="B80" s="28"/>
      <c r="C80" s="58" t="s">
        <v>18</v>
      </c>
      <c r="D80" s="54"/>
      <c r="E80" s="6"/>
      <c r="F80" s="19"/>
      <c r="G80" s="24"/>
      <c r="H80" s="24"/>
      <c r="I80" s="31"/>
      <c r="J80" s="31"/>
      <c r="K80" s="35"/>
    </row>
    <row r="81" spans="1:11" x14ac:dyDescent="0.35">
      <c r="A81" s="28"/>
      <c r="B81" s="28"/>
      <c r="C81" s="58" t="s">
        <v>19</v>
      </c>
      <c r="D81" s="54"/>
      <c r="E81" s="6"/>
      <c r="F81" s="19"/>
      <c r="G81" s="24" t="s">
        <v>2</v>
      </c>
      <c r="H81" s="24" t="s">
        <v>2</v>
      </c>
      <c r="I81" s="31"/>
      <c r="J81" s="31"/>
      <c r="K81" s="35"/>
    </row>
    <row r="82" spans="1:11" x14ac:dyDescent="0.35">
      <c r="A82" s="28"/>
      <c r="B82" s="28"/>
      <c r="C82" s="58"/>
      <c r="D82" s="54"/>
      <c r="E82" s="6"/>
      <c r="F82" s="19"/>
      <c r="G82" s="24"/>
      <c r="H82" s="24"/>
      <c r="I82" s="31"/>
      <c r="J82" s="31"/>
      <c r="K82" s="35"/>
    </row>
    <row r="83" spans="1:11" x14ac:dyDescent="0.35">
      <c r="C83" s="59" t="s">
        <v>20</v>
      </c>
      <c r="D83" s="54"/>
      <c r="E83" s="6"/>
      <c r="F83" s="19"/>
      <c r="G83" s="24"/>
      <c r="H83" s="24"/>
      <c r="I83" s="31"/>
      <c r="J83" s="31"/>
      <c r="K83" s="35"/>
    </row>
    <row r="84" spans="1:11" x14ac:dyDescent="0.35">
      <c r="B84" s="8" t="s">
        <v>759</v>
      </c>
      <c r="C84" s="57" t="s">
        <v>4830</v>
      </c>
      <c r="D84" s="54" t="s">
        <v>760</v>
      </c>
      <c r="E84" s="6" t="s">
        <v>761</v>
      </c>
      <c r="F84" s="19">
        <v>7082.6459999999997</v>
      </c>
      <c r="G84" s="24">
        <v>741.34</v>
      </c>
      <c r="H84" s="24">
        <v>0.32</v>
      </c>
      <c r="I84" s="31">
        <v>6.66</v>
      </c>
      <c r="J84" s="31"/>
      <c r="K84" s="35"/>
    </row>
    <row r="85" spans="1:11" x14ac:dyDescent="0.35">
      <c r="C85" s="58" t="s">
        <v>174</v>
      </c>
      <c r="D85" s="54"/>
      <c r="E85" s="6"/>
      <c r="F85" s="19"/>
      <c r="G85" s="25">
        <v>741.34</v>
      </c>
      <c r="H85" s="25">
        <v>0.32</v>
      </c>
      <c r="I85" s="31"/>
      <c r="J85" s="31"/>
      <c r="K85" s="35"/>
    </row>
    <row r="86" spans="1:11" x14ac:dyDescent="0.35">
      <c r="C86" s="57"/>
      <c r="D86" s="54"/>
      <c r="E86" s="6"/>
      <c r="F86" s="19"/>
      <c r="G86" s="24"/>
      <c r="H86" s="24"/>
      <c r="I86" s="31"/>
      <c r="J86" s="31"/>
      <c r="K86" s="35"/>
    </row>
    <row r="87" spans="1:11" x14ac:dyDescent="0.35">
      <c r="C87" s="58" t="s">
        <v>21</v>
      </c>
      <c r="D87" s="54"/>
      <c r="E87" s="6"/>
      <c r="F87" s="19"/>
      <c r="G87" s="24" t="s">
        <v>2</v>
      </c>
      <c r="H87" s="24" t="s">
        <v>2</v>
      </c>
      <c r="I87" s="31"/>
      <c r="J87" s="31"/>
      <c r="K87" s="35"/>
    </row>
    <row r="88" spans="1:11" x14ac:dyDescent="0.35">
      <c r="C88" s="57"/>
      <c r="D88" s="54"/>
      <c r="E88" s="6"/>
      <c r="F88" s="19"/>
      <c r="G88" s="24"/>
      <c r="H88" s="24"/>
      <c r="I88" s="31"/>
      <c r="J88" s="31"/>
      <c r="K88" s="35"/>
    </row>
    <row r="89" spans="1:11" x14ac:dyDescent="0.35">
      <c r="C89" s="58" t="s">
        <v>22</v>
      </c>
      <c r="D89" s="54"/>
      <c r="E89" s="6"/>
      <c r="F89" s="19"/>
      <c r="G89" s="24" t="s">
        <v>2</v>
      </c>
      <c r="H89" s="24" t="s">
        <v>2</v>
      </c>
      <c r="I89" s="31"/>
      <c r="J89" s="31"/>
      <c r="K89" s="35"/>
    </row>
    <row r="90" spans="1:11" x14ac:dyDescent="0.35">
      <c r="C90" s="57"/>
      <c r="D90" s="54"/>
      <c r="E90" s="6"/>
      <c r="F90" s="19"/>
      <c r="G90" s="24"/>
      <c r="H90" s="24"/>
      <c r="I90" s="31"/>
      <c r="J90" s="31"/>
      <c r="K90" s="35"/>
    </row>
    <row r="91" spans="1:11" x14ac:dyDescent="0.35">
      <c r="C91" s="58" t="s">
        <v>23</v>
      </c>
      <c r="D91" s="54"/>
      <c r="E91" s="6"/>
      <c r="F91" s="19"/>
      <c r="G91" s="24" t="s">
        <v>2</v>
      </c>
      <c r="H91" s="24" t="s">
        <v>2</v>
      </c>
      <c r="I91" s="31"/>
      <c r="J91" s="31"/>
      <c r="K91" s="35"/>
    </row>
    <row r="92" spans="1:11" x14ac:dyDescent="0.35">
      <c r="C92" s="57"/>
      <c r="D92" s="54"/>
      <c r="E92" s="6"/>
      <c r="F92" s="19"/>
      <c r="G92" s="24"/>
      <c r="H92" s="24"/>
      <c r="I92" s="31"/>
      <c r="J92" s="31"/>
      <c r="K92" s="35"/>
    </row>
    <row r="93" spans="1:11" x14ac:dyDescent="0.35">
      <c r="C93" s="59" t="s">
        <v>24</v>
      </c>
      <c r="D93" s="54"/>
      <c r="E93" s="6"/>
      <c r="F93" s="19"/>
      <c r="G93" s="24"/>
      <c r="H93" s="24"/>
      <c r="I93" s="31"/>
      <c r="J93" s="31"/>
      <c r="K93" s="35"/>
    </row>
    <row r="94" spans="1:11" x14ac:dyDescent="0.35">
      <c r="B94" s="8" t="s">
        <v>185</v>
      </c>
      <c r="C94" s="57" t="s">
        <v>186</v>
      </c>
      <c r="D94" s="54"/>
      <c r="E94" s="6"/>
      <c r="F94" s="19"/>
      <c r="G94" s="24">
        <v>2946.2</v>
      </c>
      <c r="H94" s="24">
        <v>1.29</v>
      </c>
      <c r="I94" s="31"/>
      <c r="J94" s="31"/>
      <c r="K94" s="35"/>
    </row>
    <row r="95" spans="1:11" x14ac:dyDescent="0.35">
      <c r="C95" s="58" t="s">
        <v>174</v>
      </c>
      <c r="D95" s="54"/>
      <c r="E95" s="6"/>
      <c r="F95" s="19"/>
      <c r="G95" s="25">
        <v>2946.2</v>
      </c>
      <c r="H95" s="25">
        <v>1.29</v>
      </c>
      <c r="I95" s="31"/>
      <c r="J95" s="31"/>
      <c r="K95" s="35"/>
    </row>
    <row r="96" spans="1:11" x14ac:dyDescent="0.35">
      <c r="C96" s="57"/>
      <c r="D96" s="54"/>
      <c r="E96" s="6"/>
      <c r="F96" s="19"/>
      <c r="G96" s="24"/>
      <c r="H96" s="24"/>
      <c r="I96" s="31"/>
      <c r="J96" s="31"/>
      <c r="K96" s="35"/>
    </row>
    <row r="97" spans="1:54" x14ac:dyDescent="0.35">
      <c r="A97" s="10"/>
      <c r="B97" s="28"/>
      <c r="C97" s="58" t="s">
        <v>25</v>
      </c>
      <c r="D97" s="54"/>
      <c r="E97" s="6"/>
      <c r="F97" s="19"/>
      <c r="G97" s="24"/>
      <c r="H97" s="24"/>
      <c r="I97" s="31"/>
      <c r="J97" s="31"/>
      <c r="K97" s="35"/>
    </row>
    <row r="98" spans="1:54" s="2" customFormat="1" ht="13.5" x14ac:dyDescent="0.35">
      <c r="A98" s="28"/>
      <c r="B98" s="28"/>
      <c r="C98" s="57" t="s">
        <v>4819</v>
      </c>
      <c r="D98" s="54"/>
      <c r="E98" s="6"/>
      <c r="F98" s="19"/>
      <c r="G98" s="24" t="s">
        <v>2</v>
      </c>
      <c r="H98" s="24" t="s">
        <v>2</v>
      </c>
      <c r="I98" s="31"/>
      <c r="J98" s="31"/>
      <c r="K98" s="35"/>
      <c r="L98" s="3"/>
      <c r="AI98" s="3"/>
      <c r="AV98" s="3"/>
      <c r="AX98" s="3"/>
      <c r="BB98" s="3"/>
    </row>
    <row r="99" spans="1:54" x14ac:dyDescent="0.35">
      <c r="B99" s="8"/>
      <c r="C99" s="57" t="s">
        <v>187</v>
      </c>
      <c r="D99" s="54"/>
      <c r="E99" s="6"/>
      <c r="F99" s="19"/>
      <c r="G99" s="24">
        <v>5896.8</v>
      </c>
      <c r="H99" s="24">
        <v>2.5700000000000003</v>
      </c>
      <c r="I99" s="31"/>
      <c r="J99" s="31"/>
      <c r="K99" s="35"/>
    </row>
    <row r="100" spans="1:54" x14ac:dyDescent="0.35">
      <c r="C100" s="58" t="s">
        <v>174</v>
      </c>
      <c r="D100" s="54"/>
      <c r="E100" s="6"/>
      <c r="F100" s="19"/>
      <c r="G100" s="25">
        <v>5896.8</v>
      </c>
      <c r="H100" s="25">
        <v>2.5700000000000003</v>
      </c>
      <c r="I100" s="31"/>
      <c r="J100" s="31"/>
      <c r="K100" s="35"/>
    </row>
    <row r="101" spans="1:54" x14ac:dyDescent="0.35">
      <c r="C101" s="57"/>
      <c r="D101" s="54"/>
      <c r="E101" s="6"/>
      <c r="F101" s="19"/>
      <c r="G101" s="24"/>
      <c r="H101" s="24"/>
      <c r="I101" s="31"/>
      <c r="J101" s="31"/>
      <c r="K101" s="35"/>
    </row>
    <row r="102" spans="1:54" x14ac:dyDescent="0.35">
      <c r="C102" s="60" t="s">
        <v>188</v>
      </c>
      <c r="D102" s="55"/>
      <c r="E102" s="5"/>
      <c r="F102" s="20"/>
      <c r="G102" s="26">
        <v>228916.18</v>
      </c>
      <c r="H102" s="26">
        <v>100</v>
      </c>
      <c r="I102" s="32"/>
      <c r="J102" s="32"/>
      <c r="K102" s="36"/>
    </row>
    <row r="105" spans="1:54" x14ac:dyDescent="0.35">
      <c r="C105" s="1" t="s">
        <v>189</v>
      </c>
    </row>
    <row r="106" spans="1:54" x14ac:dyDescent="0.35">
      <c r="C106" s="37" t="s">
        <v>190</v>
      </c>
      <c r="D106" s="37"/>
      <c r="E106" s="37"/>
      <c r="F106" s="37"/>
      <c r="G106" s="37"/>
      <c r="H106" s="37"/>
      <c r="I106" s="37"/>
      <c r="J106" s="37"/>
      <c r="K106" s="37"/>
    </row>
    <row r="107" spans="1:54" x14ac:dyDescent="0.35">
      <c r="C107" s="2" t="s">
        <v>191</v>
      </c>
    </row>
    <row r="108" spans="1:54" x14ac:dyDescent="0.35">
      <c r="C108" s="2" t="s">
        <v>192</v>
      </c>
    </row>
    <row r="109" spans="1:54" ht="30" customHeight="1" x14ac:dyDescent="0.35">
      <c r="C109" s="83" t="s">
        <v>193</v>
      </c>
      <c r="D109" s="84"/>
      <c r="E109" s="84"/>
      <c r="F109" s="84"/>
      <c r="G109" s="84"/>
      <c r="H109" s="84"/>
      <c r="I109" s="84"/>
      <c r="J109" s="84"/>
      <c r="K109" s="84"/>
    </row>
    <row r="110" spans="1:54" x14ac:dyDescent="0.35">
      <c r="C110" s="2" t="s">
        <v>194</v>
      </c>
    </row>
    <row r="112" spans="1:54" x14ac:dyDescent="0.35">
      <c r="C112" s="80" t="s">
        <v>4901</v>
      </c>
      <c r="E112" s="80" t="s">
        <v>4902</v>
      </c>
      <c r="F112" s="81"/>
    </row>
    <row r="113" spans="5:5" x14ac:dyDescent="0.35">
      <c r="E113" s="2" t="s">
        <v>4919</v>
      </c>
    </row>
  </sheetData>
  <mergeCells count="1">
    <mergeCell ref="C109:K109"/>
  </mergeCells>
  <hyperlinks>
    <hyperlink ref="J2" location="'Index'!A1" display="'Index'!A1" xr:uid="{2919725B-62FF-4355-A99A-E26C2F47DF38}"/>
  </hyperlinks>
  <pageMargins left="0.7" right="0.7" top="0.75" bottom="0.75" header="0.3" footer="0.3"/>
  <pageSetup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48EA92-014F-487B-BB39-42A3151076D2}">
  <sheetPr codeName="Sheet1"/>
  <dimension ref="A1:IZ115"/>
  <sheetViews>
    <sheetView showGridLines="0" zoomScaleNormal="100" workbookViewId="0">
      <pane ySplit="6" topLeftCell="A103"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4" width="19.54296875" style="13" customWidth="1"/>
    <col min="15" max="15" width="24.1796875" style="3" customWidth="1"/>
    <col min="16" max="16" width="9.1796875" style="3" bestFit="1" customWidth="1"/>
    <col min="17" max="17" width="7.453125" style="2" bestFit="1" customWidth="1"/>
    <col min="18" max="18" width="6.7265625" style="2" bestFit="1" customWidth="1"/>
    <col min="19" max="19" width="9.81640625" style="2" bestFit="1" customWidth="1"/>
    <col min="20" max="20" width="21.1796875" style="2" bestFit="1" customWidth="1"/>
    <col min="21" max="21" width="16.453125" style="2" bestFit="1" customWidth="1"/>
    <col min="22" max="22" width="7.26953125" style="2" bestFit="1" customWidth="1"/>
    <col min="23" max="23" width="9.26953125" style="2" bestFit="1" customWidth="1"/>
    <col min="24" max="24" width="17.81640625" style="2" bestFit="1" customWidth="1"/>
    <col min="25" max="25" width="6.7265625" style="2" bestFit="1" customWidth="1"/>
    <col min="26" max="26" width="19.1796875" style="2" bestFit="1" customWidth="1"/>
    <col min="27" max="27" width="25.1796875" style="2" bestFit="1" customWidth="1"/>
    <col min="28" max="28" width="21.453125" style="2" bestFit="1" customWidth="1"/>
    <col min="29" max="29" width="19.7265625" style="2" bestFit="1" customWidth="1"/>
    <col min="30" max="30" width="14" style="2" bestFit="1" customWidth="1"/>
    <col min="31" max="31" width="13.1796875" style="2" bestFit="1" customWidth="1"/>
    <col min="32" max="32" width="9.26953125" style="2" bestFit="1" customWidth="1"/>
    <col min="33" max="33" width="13.1796875" style="2" bestFit="1" customWidth="1"/>
    <col min="34" max="34" width="7.453125" style="2" bestFit="1" customWidth="1"/>
    <col min="35" max="35" width="19.453125" style="2" bestFit="1" customWidth="1"/>
    <col min="36" max="36" width="20.81640625" style="2" bestFit="1" customWidth="1"/>
    <col min="37" max="37" width="19" style="2" bestFit="1" customWidth="1"/>
    <col min="38" max="38" width="25.81640625" style="2" bestFit="1" customWidth="1"/>
    <col min="39" max="39" width="14.54296875" style="3" bestFit="1" customWidth="1"/>
    <col min="40" max="40" width="14.453125" style="2" bestFit="1" customWidth="1"/>
    <col min="41" max="41" width="27.26953125" style="2" bestFit="1" customWidth="1"/>
    <col min="42" max="42" width="11.54296875" style="2" bestFit="1" customWidth="1"/>
    <col min="43" max="43" width="6.26953125" style="2" bestFit="1" customWidth="1"/>
    <col min="44" max="44" width="7" style="2" bestFit="1" customWidth="1"/>
    <col min="45" max="45" width="23.81640625" style="2" bestFit="1" customWidth="1"/>
    <col min="46" max="46" width="12.81640625" style="2" bestFit="1" customWidth="1"/>
    <col min="47" max="47" width="11.26953125" style="2" bestFit="1" customWidth="1"/>
    <col min="48" max="48" width="15.26953125" style="2" bestFit="1" customWidth="1"/>
    <col min="49" max="49" width="21.1796875" style="2" bestFit="1" customWidth="1"/>
    <col min="50" max="50" width="23.81640625" style="2" bestFit="1" customWidth="1"/>
    <col min="51" max="51" width="14.453125" style="2" bestFit="1" customWidth="1"/>
    <col min="52" max="52" width="11.1796875" style="3" bestFit="1" customWidth="1"/>
    <col min="53" max="53" width="15" style="2" bestFit="1" customWidth="1"/>
    <col min="54" max="54" width="11.7265625" style="3" bestFit="1" customWidth="1"/>
    <col min="55" max="55" width="23.54296875" style="2" bestFit="1" customWidth="1"/>
    <col min="56" max="56" width="22.1796875" style="2" bestFit="1" customWidth="1"/>
    <col min="57" max="57" width="21" style="2" bestFit="1" customWidth="1"/>
    <col min="58" max="58" width="15.7265625" style="3" bestFit="1" customWidth="1"/>
    <col min="59" max="59" width="10.453125" style="2" bestFit="1" customWidth="1"/>
    <col min="60" max="60" width="13.7265625" style="2" bestFit="1" customWidth="1"/>
    <col min="61" max="61" width="18" style="2" bestFit="1" customWidth="1"/>
    <col min="62" max="62" width="19.7265625" style="2" bestFit="1" customWidth="1"/>
    <col min="63" max="63" width="13.81640625" style="2" bestFit="1" customWidth="1"/>
    <col min="64" max="64" width="15.7265625" style="2" bestFit="1" customWidth="1"/>
    <col min="65" max="65" width="28.54296875" style="2" bestFit="1" customWidth="1"/>
    <col min="66" max="66" width="20.26953125" style="2" bestFit="1" customWidth="1"/>
    <col min="67" max="67" width="16" style="2" bestFit="1" customWidth="1"/>
    <col min="68" max="68" width="13.7265625" style="2" bestFit="1" customWidth="1"/>
    <col min="69" max="69" width="28.1796875" style="2" bestFit="1" customWidth="1"/>
    <col min="70" max="70" width="15.81640625" style="2" bestFit="1" customWidth="1"/>
    <col min="71" max="71" width="26.26953125" style="2" bestFit="1" customWidth="1"/>
    <col min="72" max="72" width="13.1796875" style="2" bestFit="1" customWidth="1"/>
    <col min="73" max="73" width="15" style="2" bestFit="1" customWidth="1"/>
    <col min="74" max="74" width="9" style="2" bestFit="1" customWidth="1"/>
    <col min="75" max="75" width="18" style="2" bestFit="1" customWidth="1"/>
    <col min="76" max="76" width="14.26953125" style="2" bestFit="1" customWidth="1"/>
    <col min="77" max="77" width="15.7265625" style="2" bestFit="1" customWidth="1"/>
    <col min="78" max="78" width="18.7265625" style="2" bestFit="1" customWidth="1"/>
    <col min="79" max="79" width="16.1796875" style="2" bestFit="1" customWidth="1"/>
    <col min="80" max="80" width="23.54296875" style="2" bestFit="1" customWidth="1"/>
    <col min="81" max="81" width="23.81640625" style="2" bestFit="1" customWidth="1"/>
    <col min="82" max="82" width="22.81640625" style="2" bestFit="1" customWidth="1"/>
    <col min="83" max="83" width="11.7265625" style="2" bestFit="1" customWidth="1"/>
    <col min="84" max="84" width="11.81640625" style="2" bestFit="1" customWidth="1"/>
    <col min="85" max="85" width="15.1796875" style="2" bestFit="1" customWidth="1"/>
    <col min="86" max="86" width="15.26953125" style="2" bestFit="1" customWidth="1"/>
    <col min="87" max="87" width="19.54296875" style="2" bestFit="1" customWidth="1"/>
    <col min="88" max="88" width="21.54296875" style="2" bestFit="1" customWidth="1"/>
    <col min="89" max="89" width="18.81640625" style="2" bestFit="1" customWidth="1"/>
    <col min="90" max="90" width="8.7265625" style="2" bestFit="1" customWidth="1"/>
    <col min="91" max="91" width="8.81640625" style="2" bestFit="1" customWidth="1"/>
    <col min="92" max="92" width="13.1796875" style="2" bestFit="1" customWidth="1"/>
    <col min="93" max="93" width="9.54296875" style="2" bestFit="1" customWidth="1"/>
    <col min="94" max="94" width="9.7265625" style="2" bestFit="1" customWidth="1"/>
    <col min="95" max="95" width="14" style="2" bestFit="1" customWidth="1"/>
    <col min="96" max="96" width="17" style="2" bestFit="1" customWidth="1"/>
    <col min="97" max="97" width="17.26953125" style="2" bestFit="1" customWidth="1"/>
    <col min="98" max="98" width="21.54296875" style="2" bestFit="1" customWidth="1"/>
    <col min="99" max="99" width="17.7265625" style="2" bestFit="1" customWidth="1"/>
    <col min="100" max="100" width="14.54296875" style="2" bestFit="1" customWidth="1"/>
    <col min="101" max="101" width="15.7265625" style="2" bestFit="1" customWidth="1"/>
    <col min="102" max="102" width="19.1796875" style="2" bestFit="1" customWidth="1"/>
    <col min="103" max="103" width="12.453125" style="2" bestFit="1" customWidth="1"/>
    <col min="104" max="105" width="14.81640625" style="2" bestFit="1" customWidth="1"/>
    <col min="106" max="106" width="14.453125" style="2" bestFit="1" customWidth="1"/>
    <col min="107" max="107" width="23.1796875" style="2" bestFit="1" customWidth="1"/>
    <col min="108" max="108" width="26" style="2" bestFit="1" customWidth="1"/>
    <col min="109" max="109" width="19.453125" style="2" bestFit="1" customWidth="1"/>
    <col min="110" max="110" width="21.54296875" style="2" bestFit="1" customWidth="1"/>
    <col min="111" max="111" width="25.81640625" style="2" bestFit="1" customWidth="1"/>
    <col min="112" max="112" width="18.54296875" style="2" bestFit="1" customWidth="1"/>
    <col min="113" max="113" width="16.26953125" style="2" bestFit="1" customWidth="1"/>
    <col min="114" max="114" width="15.453125" style="2" bestFit="1" customWidth="1"/>
    <col min="115" max="115" width="17.26953125" style="2" bestFit="1" customWidth="1"/>
    <col min="116" max="116" width="17.453125" style="2" bestFit="1" customWidth="1"/>
    <col min="117" max="117" width="21.7265625" style="2" bestFit="1" customWidth="1"/>
    <col min="118" max="118" width="17.26953125" style="2" bestFit="1" customWidth="1"/>
    <col min="119" max="119" width="17.453125" style="2" bestFit="1" customWidth="1"/>
    <col min="120" max="120" width="21.7265625" style="2" bestFit="1" customWidth="1"/>
    <col min="121" max="121" width="13.453125" style="2" bestFit="1" customWidth="1"/>
    <col min="122" max="219" width="12" style="2" customWidth="1"/>
    <col min="220" max="220" width="17.1796875" style="2" customWidth="1"/>
    <col min="221" max="260" width="13.81640625" style="2"/>
  </cols>
  <sheetData>
    <row r="1" spans="1:58" x14ac:dyDescent="0.35">
      <c r="A1" s="8"/>
      <c r="C1" s="8"/>
      <c r="D1" s="8"/>
      <c r="E1" s="8"/>
      <c r="F1" s="15"/>
      <c r="G1" s="12"/>
      <c r="H1" s="12"/>
      <c r="I1" s="12"/>
      <c r="J1" s="12"/>
      <c r="K1" s="12"/>
      <c r="L1" s="12"/>
      <c r="M1" s="12"/>
      <c r="N1" s="12"/>
      <c r="O1" s="11"/>
      <c r="P1" s="11"/>
      <c r="AM1" s="11"/>
      <c r="AZ1" s="11"/>
      <c r="BB1" s="11"/>
      <c r="BF1" s="11"/>
    </row>
    <row r="2" spans="1:58" ht="19" x14ac:dyDescent="0.5">
      <c r="C2" s="7" t="s">
        <v>26</v>
      </c>
      <c r="D2" s="8" t="s">
        <v>27</v>
      </c>
      <c r="J2" s="38" t="s">
        <v>4601</v>
      </c>
      <c r="K2" s="38"/>
      <c r="L2" s="38"/>
      <c r="M2" s="38"/>
      <c r="N2" s="38"/>
    </row>
    <row r="3" spans="1:58" ht="16" x14ac:dyDescent="0.4">
      <c r="C3" s="1" t="s">
        <v>28</v>
      </c>
      <c r="D3" s="21" t="s">
        <v>29</v>
      </c>
    </row>
    <row r="4" spans="1:58" ht="15" x14ac:dyDescent="0.4">
      <c r="C4" s="1" t="s">
        <v>30</v>
      </c>
      <c r="D4" s="22">
        <v>45626</v>
      </c>
    </row>
    <row r="5" spans="1:58" x14ac:dyDescent="0.35">
      <c r="C5" s="1"/>
    </row>
    <row r="6" spans="1:58" ht="40.5" x14ac:dyDescent="0.35">
      <c r="C6" s="56" t="s">
        <v>31</v>
      </c>
      <c r="D6" s="52" t="s">
        <v>32</v>
      </c>
      <c r="E6" s="9" t="s">
        <v>33</v>
      </c>
      <c r="F6" s="17" t="s">
        <v>34</v>
      </c>
      <c r="G6" s="14" t="s">
        <v>35</v>
      </c>
      <c r="H6" s="14" t="s">
        <v>36</v>
      </c>
      <c r="I6" s="29" t="s">
        <v>37</v>
      </c>
      <c r="J6" s="29" t="s">
        <v>38</v>
      </c>
      <c r="K6" s="76" t="s">
        <v>4894</v>
      </c>
      <c r="L6" s="73" t="s">
        <v>4895</v>
      </c>
      <c r="M6" s="73" t="s">
        <v>4896</v>
      </c>
      <c r="N6" s="73" t="s">
        <v>4897</v>
      </c>
      <c r="O6" s="33" t="s">
        <v>39</v>
      </c>
    </row>
    <row r="7" spans="1:58" x14ac:dyDescent="0.35">
      <c r="C7" s="57"/>
      <c r="D7" s="53"/>
      <c r="E7" s="4"/>
      <c r="F7" s="18"/>
      <c r="G7" s="23"/>
      <c r="H7" s="23"/>
      <c r="I7" s="30"/>
      <c r="J7" s="30"/>
      <c r="K7" s="30"/>
      <c r="L7" s="30"/>
      <c r="M7" s="30"/>
      <c r="N7" s="30"/>
      <c r="O7" s="34"/>
    </row>
    <row r="8" spans="1:58" x14ac:dyDescent="0.35">
      <c r="A8" s="10"/>
      <c r="B8" s="28"/>
      <c r="C8" s="58" t="s">
        <v>0</v>
      </c>
      <c r="D8" s="54"/>
      <c r="E8" s="6"/>
      <c r="F8" s="19"/>
      <c r="G8" s="24"/>
      <c r="H8" s="24"/>
      <c r="I8" s="31"/>
      <c r="J8" s="31"/>
      <c r="K8" s="31"/>
      <c r="L8" s="31"/>
      <c r="M8" s="31"/>
      <c r="N8" s="31"/>
      <c r="O8" s="35"/>
    </row>
    <row r="9" spans="1:58" x14ac:dyDescent="0.35">
      <c r="C9" s="59" t="s">
        <v>1</v>
      </c>
      <c r="D9" s="54"/>
      <c r="E9" s="6"/>
      <c r="F9" s="19"/>
      <c r="G9" s="24"/>
      <c r="H9" s="24"/>
      <c r="I9" s="31"/>
      <c r="J9" s="31"/>
      <c r="K9" s="31"/>
      <c r="L9" s="31"/>
      <c r="M9" s="31"/>
      <c r="N9" s="31"/>
      <c r="O9" s="35"/>
    </row>
    <row r="10" spans="1:58" x14ac:dyDescent="0.35">
      <c r="B10" s="8" t="s">
        <v>40</v>
      </c>
      <c r="C10" s="57" t="s">
        <v>41</v>
      </c>
      <c r="D10" s="54" t="s">
        <v>42</v>
      </c>
      <c r="E10" s="6" t="s">
        <v>43</v>
      </c>
      <c r="F10" s="19">
        <v>2917400</v>
      </c>
      <c r="G10" s="24">
        <v>52397.96</v>
      </c>
      <c r="H10" s="24">
        <v>9.02</v>
      </c>
      <c r="I10" s="31"/>
      <c r="J10" s="31"/>
      <c r="K10" s="31">
        <v>80.2</v>
      </c>
      <c r="L10" s="31">
        <v>100</v>
      </c>
      <c r="M10" s="75" t="s">
        <v>4855</v>
      </c>
      <c r="N10" s="75" t="s">
        <v>4855</v>
      </c>
      <c r="O10" s="35"/>
    </row>
    <row r="11" spans="1:58" x14ac:dyDescent="0.35">
      <c r="B11" s="8" t="s">
        <v>44</v>
      </c>
      <c r="C11" s="57" t="s">
        <v>45</v>
      </c>
      <c r="D11" s="54" t="s">
        <v>46</v>
      </c>
      <c r="E11" s="6" t="s">
        <v>47</v>
      </c>
      <c r="F11" s="19">
        <v>2701000</v>
      </c>
      <c r="G11" s="24">
        <v>50180.53</v>
      </c>
      <c r="H11" s="24">
        <v>8.64</v>
      </c>
      <c r="I11" s="31"/>
      <c r="J11" s="31"/>
      <c r="K11" s="31">
        <v>77.2</v>
      </c>
      <c r="L11" s="31">
        <v>100</v>
      </c>
      <c r="M11" s="75" t="s">
        <v>4856</v>
      </c>
      <c r="N11" s="75" t="s">
        <v>4856</v>
      </c>
      <c r="O11" s="35"/>
    </row>
    <row r="12" spans="1:58" x14ac:dyDescent="0.35">
      <c r="B12" s="8" t="s">
        <v>48</v>
      </c>
      <c r="C12" s="57" t="s">
        <v>49</v>
      </c>
      <c r="D12" s="54" t="s">
        <v>50</v>
      </c>
      <c r="E12" s="6" t="s">
        <v>43</v>
      </c>
      <c r="F12" s="19">
        <v>3485000</v>
      </c>
      <c r="G12" s="24">
        <v>45308.49</v>
      </c>
      <c r="H12" s="24">
        <v>7.8</v>
      </c>
      <c r="I12" s="31"/>
      <c r="J12" s="31"/>
      <c r="K12" s="31">
        <v>75.8</v>
      </c>
      <c r="L12" s="31">
        <v>100</v>
      </c>
      <c r="M12" s="75" t="s">
        <v>4857</v>
      </c>
      <c r="N12" s="75" t="s">
        <v>4857</v>
      </c>
      <c r="O12" s="35"/>
    </row>
    <row r="13" spans="1:58" x14ac:dyDescent="0.35">
      <c r="B13" s="8" t="s">
        <v>51</v>
      </c>
      <c r="C13" s="57" t="s">
        <v>52</v>
      </c>
      <c r="D13" s="54" t="s">
        <v>53</v>
      </c>
      <c r="E13" s="6" t="s">
        <v>47</v>
      </c>
      <c r="F13" s="19">
        <v>651034</v>
      </c>
      <c r="G13" s="24">
        <v>27804.69</v>
      </c>
      <c r="H13" s="24">
        <v>4.79</v>
      </c>
      <c r="I13" s="31"/>
      <c r="J13" s="31"/>
      <c r="K13" s="31">
        <v>72.599999999999994</v>
      </c>
      <c r="L13" s="31">
        <v>100</v>
      </c>
      <c r="M13" s="75" t="s">
        <v>4858</v>
      </c>
      <c r="N13" s="75" t="s">
        <v>4858</v>
      </c>
      <c r="O13" s="35"/>
    </row>
    <row r="14" spans="1:58" x14ac:dyDescent="0.35">
      <c r="B14" s="8" t="s">
        <v>54</v>
      </c>
      <c r="C14" s="57" t="s">
        <v>55</v>
      </c>
      <c r="D14" s="54" t="s">
        <v>56</v>
      </c>
      <c r="E14" s="6" t="s">
        <v>57</v>
      </c>
      <c r="F14" s="19">
        <v>731709</v>
      </c>
      <c r="G14" s="24">
        <v>27254.7</v>
      </c>
      <c r="H14" s="24">
        <v>4.6900000000000004</v>
      </c>
      <c r="I14" s="31"/>
      <c r="J14" s="31"/>
      <c r="K14" s="31">
        <v>71.7</v>
      </c>
      <c r="L14" s="31">
        <v>81</v>
      </c>
      <c r="M14" s="75" t="s">
        <v>4859</v>
      </c>
      <c r="N14" s="75" t="s">
        <v>4859</v>
      </c>
      <c r="O14" s="35"/>
    </row>
    <row r="15" spans="1:58" x14ac:dyDescent="0.35">
      <c r="B15" s="8" t="s">
        <v>58</v>
      </c>
      <c r="C15" s="57" t="s">
        <v>59</v>
      </c>
      <c r="D15" s="54" t="s">
        <v>60</v>
      </c>
      <c r="E15" s="6" t="s">
        <v>43</v>
      </c>
      <c r="F15" s="19">
        <v>2290000</v>
      </c>
      <c r="G15" s="24">
        <v>26021.27</v>
      </c>
      <c r="H15" s="24">
        <v>4.4800000000000004</v>
      </c>
      <c r="I15" s="31"/>
      <c r="J15" s="31"/>
      <c r="K15" s="31">
        <v>80.3</v>
      </c>
      <c r="L15" s="31">
        <v>90</v>
      </c>
      <c r="M15" s="75" t="s">
        <v>4860</v>
      </c>
      <c r="N15" s="75" t="s">
        <v>4860</v>
      </c>
      <c r="O15" s="35"/>
    </row>
    <row r="16" spans="1:58" x14ac:dyDescent="0.35">
      <c r="B16" s="8" t="s">
        <v>61</v>
      </c>
      <c r="C16" s="57" t="s">
        <v>62</v>
      </c>
      <c r="D16" s="54" t="s">
        <v>63</v>
      </c>
      <c r="E16" s="6" t="s">
        <v>43</v>
      </c>
      <c r="F16" s="19">
        <v>1235000</v>
      </c>
      <c r="G16" s="24">
        <v>21800.84</v>
      </c>
      <c r="H16" s="24">
        <v>3.75</v>
      </c>
      <c r="I16" s="31"/>
      <c r="J16" s="31"/>
      <c r="K16" s="31">
        <v>76.7</v>
      </c>
      <c r="L16" s="31">
        <v>100</v>
      </c>
      <c r="M16" s="75" t="s">
        <v>4861</v>
      </c>
      <c r="N16" s="75" t="s">
        <v>4861</v>
      </c>
      <c r="O16" s="35"/>
    </row>
    <row r="17" spans="2:15" x14ac:dyDescent="0.35">
      <c r="B17" s="8" t="s">
        <v>64</v>
      </c>
      <c r="C17" s="57" t="s">
        <v>65</v>
      </c>
      <c r="D17" s="54" t="s">
        <v>66</v>
      </c>
      <c r="E17" s="6" t="s">
        <v>43</v>
      </c>
      <c r="F17" s="19">
        <v>2430000</v>
      </c>
      <c r="G17" s="24">
        <v>20386.490000000002</v>
      </c>
      <c r="H17" s="24">
        <v>3.51</v>
      </c>
      <c r="I17" s="31"/>
      <c r="J17" s="31"/>
      <c r="K17" s="31">
        <v>68.400000000000006</v>
      </c>
      <c r="L17" s="31">
        <v>100</v>
      </c>
      <c r="M17" s="75" t="s">
        <v>4862</v>
      </c>
      <c r="N17" s="75" t="s">
        <v>4862</v>
      </c>
      <c r="O17" s="35"/>
    </row>
    <row r="18" spans="2:15" x14ac:dyDescent="0.35">
      <c r="B18" s="8" t="s">
        <v>67</v>
      </c>
      <c r="C18" s="57" t="s">
        <v>68</v>
      </c>
      <c r="D18" s="54" t="s">
        <v>69</v>
      </c>
      <c r="E18" s="6" t="s">
        <v>70</v>
      </c>
      <c r="F18" s="19">
        <v>175000</v>
      </c>
      <c r="G18" s="24">
        <v>19603.759999999998</v>
      </c>
      <c r="H18" s="24">
        <v>3.38</v>
      </c>
      <c r="I18" s="31"/>
      <c r="J18" s="31"/>
      <c r="K18" s="31">
        <v>70.8</v>
      </c>
      <c r="L18" s="31">
        <v>100</v>
      </c>
      <c r="M18" s="75" t="s">
        <v>4863</v>
      </c>
      <c r="N18" s="75" t="s">
        <v>4863</v>
      </c>
      <c r="O18" s="35"/>
    </row>
    <row r="19" spans="2:15" x14ac:dyDescent="0.35">
      <c r="B19" s="8" t="s">
        <v>71</v>
      </c>
      <c r="C19" s="57" t="s">
        <v>72</v>
      </c>
      <c r="D19" s="54" t="s">
        <v>73</v>
      </c>
      <c r="E19" s="6" t="s">
        <v>74</v>
      </c>
      <c r="F19" s="19">
        <v>163000</v>
      </c>
      <c r="G19" s="24">
        <v>18050.95</v>
      </c>
      <c r="H19" s="24">
        <v>3.11</v>
      </c>
      <c r="I19" s="31"/>
      <c r="J19" s="31"/>
      <c r="K19" s="31">
        <v>74</v>
      </c>
      <c r="L19" s="31">
        <v>100</v>
      </c>
      <c r="M19" s="75" t="s">
        <v>4864</v>
      </c>
      <c r="N19" s="75" t="s">
        <v>4864</v>
      </c>
      <c r="O19" s="35"/>
    </row>
    <row r="20" spans="2:15" x14ac:dyDescent="0.35">
      <c r="B20" s="8" t="s">
        <v>75</v>
      </c>
      <c r="C20" s="57" t="s">
        <v>76</v>
      </c>
      <c r="D20" s="54" t="s">
        <v>77</v>
      </c>
      <c r="E20" s="6" t="s">
        <v>47</v>
      </c>
      <c r="F20" s="19">
        <v>270000</v>
      </c>
      <c r="G20" s="24">
        <v>16665.48</v>
      </c>
      <c r="H20" s="24">
        <v>2.87</v>
      </c>
      <c r="I20" s="31"/>
      <c r="J20" s="31"/>
      <c r="K20" s="31">
        <v>77</v>
      </c>
      <c r="L20" s="31">
        <v>100</v>
      </c>
      <c r="M20" s="75" t="s">
        <v>4865</v>
      </c>
      <c r="N20" s="75" t="s">
        <v>4865</v>
      </c>
      <c r="O20" s="35"/>
    </row>
    <row r="21" spans="2:15" x14ac:dyDescent="0.35">
      <c r="B21" s="8" t="s">
        <v>78</v>
      </c>
      <c r="C21" s="57" t="s">
        <v>79</v>
      </c>
      <c r="D21" s="54" t="s">
        <v>80</v>
      </c>
      <c r="E21" s="6" t="s">
        <v>81</v>
      </c>
      <c r="F21" s="19">
        <v>250000</v>
      </c>
      <c r="G21" s="24">
        <v>15431.75</v>
      </c>
      <c r="H21" s="24">
        <v>2.66</v>
      </c>
      <c r="I21" s="31"/>
      <c r="J21" s="31"/>
      <c r="K21" s="31">
        <v>72.8</v>
      </c>
      <c r="L21" s="31">
        <v>100</v>
      </c>
      <c r="M21" s="75" t="s">
        <v>4866</v>
      </c>
      <c r="N21" s="75" t="s">
        <v>4866</v>
      </c>
      <c r="O21" s="35"/>
    </row>
    <row r="22" spans="2:15" x14ac:dyDescent="0.35">
      <c r="B22" s="8" t="s">
        <v>82</v>
      </c>
      <c r="C22" s="57" t="s">
        <v>83</v>
      </c>
      <c r="D22" s="54" t="s">
        <v>84</v>
      </c>
      <c r="E22" s="6" t="s">
        <v>85</v>
      </c>
      <c r="F22" s="19">
        <v>1160000</v>
      </c>
      <c r="G22" s="24">
        <v>14989.52</v>
      </c>
      <c r="H22" s="24">
        <v>2.58</v>
      </c>
      <c r="I22" s="31"/>
      <c r="J22" s="31"/>
      <c r="K22" s="31">
        <v>69</v>
      </c>
      <c r="L22" s="31">
        <v>100</v>
      </c>
      <c r="M22" s="75" t="s">
        <v>4867</v>
      </c>
      <c r="N22" s="75" t="s">
        <v>4867</v>
      </c>
      <c r="O22" s="35"/>
    </row>
    <row r="23" spans="2:15" x14ac:dyDescent="0.35">
      <c r="B23" s="8" t="s">
        <v>86</v>
      </c>
      <c r="C23" s="57" t="s">
        <v>87</v>
      </c>
      <c r="D23" s="54" t="s">
        <v>88</v>
      </c>
      <c r="E23" s="6" t="s">
        <v>89</v>
      </c>
      <c r="F23" s="19">
        <v>2240000</v>
      </c>
      <c r="G23" s="24">
        <v>14733.6</v>
      </c>
      <c r="H23" s="24">
        <v>2.54</v>
      </c>
      <c r="I23" s="31"/>
      <c r="J23" s="31"/>
      <c r="K23" s="31">
        <v>76.900000000000006</v>
      </c>
      <c r="L23" s="31">
        <v>98</v>
      </c>
      <c r="M23" s="75" t="s">
        <v>4868</v>
      </c>
      <c r="N23" s="75" t="s">
        <v>4868</v>
      </c>
      <c r="O23" s="35"/>
    </row>
    <row r="24" spans="2:15" x14ac:dyDescent="0.35">
      <c r="B24" s="8" t="s">
        <v>90</v>
      </c>
      <c r="C24" s="57" t="s">
        <v>91</v>
      </c>
      <c r="D24" s="54" t="s">
        <v>92</v>
      </c>
      <c r="E24" s="6" t="s">
        <v>93</v>
      </c>
      <c r="F24" s="19">
        <v>540000</v>
      </c>
      <c r="G24" s="24">
        <v>13479.21</v>
      </c>
      <c r="H24" s="24">
        <v>2.3199999999999998</v>
      </c>
      <c r="I24" s="31"/>
      <c r="J24" s="31"/>
      <c r="K24" s="31">
        <v>72</v>
      </c>
      <c r="L24" s="31">
        <v>100</v>
      </c>
      <c r="M24" s="75" t="s">
        <v>4869</v>
      </c>
      <c r="N24" s="75" t="s">
        <v>4869</v>
      </c>
      <c r="O24" s="35"/>
    </row>
    <row r="25" spans="2:15" x14ac:dyDescent="0.35">
      <c r="B25" s="8" t="s">
        <v>94</v>
      </c>
      <c r="C25" s="57" t="s">
        <v>95</v>
      </c>
      <c r="D25" s="54" t="s">
        <v>96</v>
      </c>
      <c r="E25" s="6" t="s">
        <v>74</v>
      </c>
      <c r="F25" s="19">
        <v>263800</v>
      </c>
      <c r="G25" s="24">
        <v>12746.42</v>
      </c>
      <c r="H25" s="24">
        <v>2.2000000000000002</v>
      </c>
      <c r="I25" s="31"/>
      <c r="J25" s="31"/>
      <c r="K25" s="31">
        <v>73.2</v>
      </c>
      <c r="L25" s="31">
        <v>100</v>
      </c>
      <c r="M25" s="75" t="s">
        <v>4870</v>
      </c>
      <c r="N25" s="75" t="s">
        <v>4870</v>
      </c>
      <c r="O25" s="35"/>
    </row>
    <row r="26" spans="2:15" x14ac:dyDescent="0.35">
      <c r="B26" s="8" t="s">
        <v>97</v>
      </c>
      <c r="C26" s="57" t="s">
        <v>98</v>
      </c>
      <c r="D26" s="54" t="s">
        <v>99</v>
      </c>
      <c r="E26" s="6" t="s">
        <v>100</v>
      </c>
      <c r="F26" s="19">
        <v>1682000</v>
      </c>
      <c r="G26" s="24">
        <v>11037.28</v>
      </c>
      <c r="H26" s="24">
        <v>1.9</v>
      </c>
      <c r="I26" s="31"/>
      <c r="J26" s="31"/>
      <c r="K26" s="31">
        <v>66.099999999999994</v>
      </c>
      <c r="L26" s="31">
        <v>100</v>
      </c>
      <c r="M26" s="75" t="s">
        <v>4871</v>
      </c>
      <c r="N26" s="75" t="s">
        <v>4871</v>
      </c>
      <c r="O26" s="35"/>
    </row>
    <row r="27" spans="2:15" x14ac:dyDescent="0.35">
      <c r="B27" s="8" t="s">
        <v>101</v>
      </c>
      <c r="C27" s="57" t="s">
        <v>102</v>
      </c>
      <c r="D27" s="54" t="s">
        <v>103</v>
      </c>
      <c r="E27" s="6" t="s">
        <v>104</v>
      </c>
      <c r="F27" s="19">
        <v>200000</v>
      </c>
      <c r="G27" s="24">
        <v>10570.4</v>
      </c>
      <c r="H27" s="24">
        <v>1.82</v>
      </c>
      <c r="I27" s="31"/>
      <c r="J27" s="31"/>
      <c r="K27" s="31">
        <v>74.8</v>
      </c>
      <c r="L27" s="31">
        <v>79</v>
      </c>
      <c r="M27" s="75" t="s">
        <v>4872</v>
      </c>
      <c r="N27" s="75" t="s">
        <v>4872</v>
      </c>
      <c r="O27" s="35"/>
    </row>
    <row r="28" spans="2:15" x14ac:dyDescent="0.35">
      <c r="B28" s="8" t="s">
        <v>105</v>
      </c>
      <c r="C28" s="57" t="s">
        <v>106</v>
      </c>
      <c r="D28" s="54" t="s">
        <v>107</v>
      </c>
      <c r="E28" s="6" t="s">
        <v>108</v>
      </c>
      <c r="F28" s="19">
        <v>22400</v>
      </c>
      <c r="G28" s="24">
        <v>10000.459999999999</v>
      </c>
      <c r="H28" s="24">
        <v>1.72</v>
      </c>
      <c r="I28" s="31"/>
      <c r="J28" s="31"/>
      <c r="K28" s="31">
        <v>72.900000000000006</v>
      </c>
      <c r="L28" s="77" t="s">
        <v>4876</v>
      </c>
      <c r="M28" s="75" t="s">
        <v>4873</v>
      </c>
      <c r="N28" s="75" t="s">
        <v>4873</v>
      </c>
      <c r="O28" s="35"/>
    </row>
    <row r="29" spans="2:15" x14ac:dyDescent="0.35">
      <c r="B29" s="8" t="s">
        <v>109</v>
      </c>
      <c r="C29" s="57" t="s">
        <v>110</v>
      </c>
      <c r="D29" s="54" t="s">
        <v>111</v>
      </c>
      <c r="E29" s="6" t="s">
        <v>112</v>
      </c>
      <c r="F29" s="19">
        <v>3000000</v>
      </c>
      <c r="G29" s="24">
        <v>9882</v>
      </c>
      <c r="H29" s="24">
        <v>1.7</v>
      </c>
      <c r="I29" s="31"/>
      <c r="J29" s="31"/>
      <c r="K29" s="31">
        <v>59.2</v>
      </c>
      <c r="L29" s="31">
        <v>100</v>
      </c>
      <c r="M29" s="75" t="s">
        <v>4874</v>
      </c>
      <c r="N29" s="75" t="s">
        <v>4874</v>
      </c>
      <c r="O29" s="35"/>
    </row>
    <row r="30" spans="2:15" x14ac:dyDescent="0.35">
      <c r="B30" s="8" t="s">
        <v>113</v>
      </c>
      <c r="C30" s="57" t="s">
        <v>114</v>
      </c>
      <c r="D30" s="54" t="s">
        <v>115</v>
      </c>
      <c r="E30" s="6" t="s">
        <v>116</v>
      </c>
      <c r="F30" s="19">
        <v>790000</v>
      </c>
      <c r="G30" s="24">
        <v>9748.2099999999991</v>
      </c>
      <c r="H30" s="24">
        <v>1.68</v>
      </c>
      <c r="I30" s="31"/>
      <c r="J30" s="31"/>
      <c r="K30" s="31">
        <v>79.599999999999994</v>
      </c>
      <c r="L30" s="31">
        <v>86</v>
      </c>
      <c r="M30" s="75" t="s">
        <v>4875</v>
      </c>
      <c r="N30" s="75" t="s">
        <v>4875</v>
      </c>
      <c r="O30" s="35"/>
    </row>
    <row r="31" spans="2:15" x14ac:dyDescent="0.35">
      <c r="B31" s="8" t="s">
        <v>117</v>
      </c>
      <c r="C31" s="57" t="s">
        <v>118</v>
      </c>
      <c r="D31" s="54" t="s">
        <v>119</v>
      </c>
      <c r="E31" s="6" t="s">
        <v>120</v>
      </c>
      <c r="F31" s="19">
        <v>1400000</v>
      </c>
      <c r="G31" s="24">
        <v>9402.4</v>
      </c>
      <c r="H31" s="24">
        <v>1.62</v>
      </c>
      <c r="I31" s="31"/>
      <c r="J31" s="31"/>
      <c r="K31" s="31">
        <v>72.2</v>
      </c>
      <c r="L31" s="77" t="s">
        <v>4876</v>
      </c>
      <c r="M31" s="75" t="s">
        <v>4884</v>
      </c>
      <c r="N31" s="31" t="s">
        <v>4876</v>
      </c>
      <c r="O31" s="35"/>
    </row>
    <row r="32" spans="2:15" x14ac:dyDescent="0.35">
      <c r="B32" s="8" t="s">
        <v>121</v>
      </c>
      <c r="C32" s="57" t="s">
        <v>122</v>
      </c>
      <c r="D32" s="54" t="s">
        <v>123</v>
      </c>
      <c r="E32" s="6" t="s">
        <v>124</v>
      </c>
      <c r="F32" s="19">
        <v>276000</v>
      </c>
      <c r="G32" s="24">
        <v>9324.3799999999992</v>
      </c>
      <c r="H32" s="24">
        <v>1.61</v>
      </c>
      <c r="I32" s="31"/>
      <c r="J32" s="31"/>
      <c r="K32" s="31">
        <v>66.900000000000006</v>
      </c>
      <c r="L32" s="77" t="s">
        <v>4876</v>
      </c>
      <c r="M32" s="75" t="s">
        <v>4885</v>
      </c>
      <c r="N32" s="31" t="s">
        <v>4876</v>
      </c>
      <c r="O32" s="35"/>
    </row>
    <row r="33" spans="2:15" x14ac:dyDescent="0.35">
      <c r="B33" s="8" t="s">
        <v>125</v>
      </c>
      <c r="C33" s="57" t="s">
        <v>126</v>
      </c>
      <c r="D33" s="54" t="s">
        <v>127</v>
      </c>
      <c r="E33" s="6" t="s">
        <v>128</v>
      </c>
      <c r="F33" s="19">
        <v>675000</v>
      </c>
      <c r="G33" s="24">
        <v>8146.58</v>
      </c>
      <c r="H33" s="24">
        <v>1.4</v>
      </c>
      <c r="I33" s="31"/>
      <c r="J33" s="31"/>
      <c r="K33" s="31">
        <v>66</v>
      </c>
      <c r="L33" s="77" t="s">
        <v>4876</v>
      </c>
      <c r="M33" s="75" t="s">
        <v>4886</v>
      </c>
      <c r="N33" s="31" t="s">
        <v>4876</v>
      </c>
      <c r="O33" s="35"/>
    </row>
    <row r="34" spans="2:15" x14ac:dyDescent="0.35">
      <c r="B34" s="8" t="s">
        <v>129</v>
      </c>
      <c r="C34" s="57" t="s">
        <v>130</v>
      </c>
      <c r="D34" s="54" t="s">
        <v>131</v>
      </c>
      <c r="E34" s="6" t="s">
        <v>74</v>
      </c>
      <c r="F34" s="19">
        <v>330000</v>
      </c>
      <c r="G34" s="24">
        <v>8033.69</v>
      </c>
      <c r="H34" s="24">
        <v>1.38</v>
      </c>
      <c r="I34" s="31"/>
      <c r="J34" s="31"/>
      <c r="K34" s="31">
        <v>71.400000000000006</v>
      </c>
      <c r="L34" s="31">
        <v>81.099999999999994</v>
      </c>
      <c r="M34" s="75" t="s">
        <v>4877</v>
      </c>
      <c r="N34" s="75" t="s">
        <v>4877</v>
      </c>
      <c r="O34" s="35"/>
    </row>
    <row r="35" spans="2:15" x14ac:dyDescent="0.35">
      <c r="B35" s="8" t="s">
        <v>132</v>
      </c>
      <c r="C35" s="57" t="s">
        <v>133</v>
      </c>
      <c r="D35" s="54" t="s">
        <v>134</v>
      </c>
      <c r="E35" s="6" t="s">
        <v>135</v>
      </c>
      <c r="F35" s="19">
        <v>4507530</v>
      </c>
      <c r="G35" s="24">
        <v>7755.66</v>
      </c>
      <c r="H35" s="24">
        <v>1.34</v>
      </c>
      <c r="I35" s="31"/>
      <c r="J35" s="31"/>
      <c r="K35" s="31">
        <v>63.9</v>
      </c>
      <c r="L35" s="77" t="s">
        <v>4876</v>
      </c>
      <c r="M35" s="75" t="s">
        <v>4878</v>
      </c>
      <c r="N35" s="75" t="s">
        <v>4878</v>
      </c>
      <c r="O35" s="35"/>
    </row>
    <row r="36" spans="2:15" x14ac:dyDescent="0.35">
      <c r="B36" s="8" t="s">
        <v>136</v>
      </c>
      <c r="C36" s="57" t="s">
        <v>137</v>
      </c>
      <c r="D36" s="54" t="s">
        <v>138</v>
      </c>
      <c r="E36" s="6" t="s">
        <v>139</v>
      </c>
      <c r="F36" s="19">
        <v>165435</v>
      </c>
      <c r="G36" s="24">
        <v>7593.63</v>
      </c>
      <c r="H36" s="24">
        <v>1.31</v>
      </c>
      <c r="I36" s="31"/>
      <c r="J36" s="31"/>
      <c r="K36" s="31">
        <v>67.099999999999994</v>
      </c>
      <c r="L36" s="77" t="s">
        <v>4876</v>
      </c>
      <c r="M36" s="75" t="s">
        <v>4879</v>
      </c>
      <c r="N36" s="75" t="s">
        <v>4879</v>
      </c>
      <c r="O36" s="35"/>
    </row>
    <row r="37" spans="2:15" x14ac:dyDescent="0.35">
      <c r="B37" s="8" t="s">
        <v>140</v>
      </c>
      <c r="C37" s="57" t="s">
        <v>141</v>
      </c>
      <c r="D37" s="54" t="s">
        <v>142</v>
      </c>
      <c r="E37" s="6" t="s">
        <v>139</v>
      </c>
      <c r="F37" s="19">
        <v>102000</v>
      </c>
      <c r="G37" s="24">
        <v>7569.68</v>
      </c>
      <c r="H37" s="24">
        <v>1.3</v>
      </c>
      <c r="I37" s="31"/>
      <c r="J37" s="31"/>
      <c r="K37" s="31">
        <v>70.599999999999994</v>
      </c>
      <c r="L37" s="77" t="s">
        <v>4876</v>
      </c>
      <c r="M37" s="75" t="s">
        <v>4887</v>
      </c>
      <c r="N37" s="31" t="s">
        <v>4876</v>
      </c>
      <c r="O37" s="35"/>
    </row>
    <row r="38" spans="2:15" x14ac:dyDescent="0.35">
      <c r="B38" s="8" t="s">
        <v>143</v>
      </c>
      <c r="C38" s="57" t="s">
        <v>144</v>
      </c>
      <c r="D38" s="54" t="s">
        <v>145</v>
      </c>
      <c r="E38" s="6" t="s">
        <v>146</v>
      </c>
      <c r="F38" s="19">
        <v>250000</v>
      </c>
      <c r="G38" s="24">
        <v>7507.25</v>
      </c>
      <c r="H38" s="24">
        <v>1.29</v>
      </c>
      <c r="I38" s="31"/>
      <c r="J38" s="31"/>
      <c r="K38" s="31">
        <v>71.3</v>
      </c>
      <c r="L38" s="77" t="s">
        <v>4876</v>
      </c>
      <c r="M38" s="75" t="s">
        <v>4888</v>
      </c>
      <c r="N38" s="31" t="s">
        <v>4876</v>
      </c>
      <c r="O38" s="35"/>
    </row>
    <row r="39" spans="2:15" x14ac:dyDescent="0.35">
      <c r="B39" s="8" t="s">
        <v>147</v>
      </c>
      <c r="C39" s="57" t="s">
        <v>148</v>
      </c>
      <c r="D39" s="54" t="s">
        <v>149</v>
      </c>
      <c r="E39" s="6" t="s">
        <v>150</v>
      </c>
      <c r="F39" s="19">
        <v>1136255</v>
      </c>
      <c r="G39" s="24">
        <v>7323.73</v>
      </c>
      <c r="H39" s="24">
        <v>1.26</v>
      </c>
      <c r="I39" s="31"/>
      <c r="J39" s="31"/>
      <c r="K39" s="31">
        <v>63.4</v>
      </c>
      <c r="L39" s="77" t="s">
        <v>4876</v>
      </c>
      <c r="M39" s="75" t="s">
        <v>4889</v>
      </c>
      <c r="N39" s="31" t="s">
        <v>4876</v>
      </c>
      <c r="O39" s="35"/>
    </row>
    <row r="40" spans="2:15" x14ac:dyDescent="0.35">
      <c r="B40" s="8" t="s">
        <v>151</v>
      </c>
      <c r="C40" s="57" t="s">
        <v>152</v>
      </c>
      <c r="D40" s="54" t="s">
        <v>153</v>
      </c>
      <c r="E40" s="6" t="s">
        <v>128</v>
      </c>
      <c r="F40" s="19">
        <v>390000</v>
      </c>
      <c r="G40" s="24">
        <v>7211.1</v>
      </c>
      <c r="H40" s="24">
        <v>1.24</v>
      </c>
      <c r="I40" s="31"/>
      <c r="J40" s="31"/>
      <c r="K40" s="31">
        <v>69.3</v>
      </c>
      <c r="L40" s="77" t="s">
        <v>4876</v>
      </c>
      <c r="M40" s="75" t="s">
        <v>4890</v>
      </c>
      <c r="N40" s="31" t="s">
        <v>4876</v>
      </c>
      <c r="O40" s="35"/>
    </row>
    <row r="41" spans="2:15" x14ac:dyDescent="0.35">
      <c r="B41" s="8" t="s">
        <v>154</v>
      </c>
      <c r="C41" s="57" t="s">
        <v>155</v>
      </c>
      <c r="D41" s="54" t="s">
        <v>156</v>
      </c>
      <c r="E41" s="6" t="s">
        <v>120</v>
      </c>
      <c r="F41" s="19">
        <v>185000</v>
      </c>
      <c r="G41" s="24">
        <v>6630.77</v>
      </c>
      <c r="H41" s="24">
        <v>1.1399999999999999</v>
      </c>
      <c r="I41" s="31"/>
      <c r="J41" s="31"/>
      <c r="K41" s="31">
        <v>69.099999999999994</v>
      </c>
      <c r="L41" s="77" t="s">
        <v>4876</v>
      </c>
      <c r="M41" s="75" t="s">
        <v>4891</v>
      </c>
      <c r="N41" s="31" t="s">
        <v>4876</v>
      </c>
      <c r="O41" s="35"/>
    </row>
    <row r="42" spans="2:15" x14ac:dyDescent="0.35">
      <c r="B42" s="8" t="s">
        <v>157</v>
      </c>
      <c r="C42" s="57" t="s">
        <v>158</v>
      </c>
      <c r="D42" s="54" t="s">
        <v>159</v>
      </c>
      <c r="E42" s="6" t="s">
        <v>139</v>
      </c>
      <c r="F42" s="19">
        <v>53000</v>
      </c>
      <c r="G42" s="24">
        <v>6348.63</v>
      </c>
      <c r="H42" s="24">
        <v>1.0900000000000001</v>
      </c>
      <c r="I42" s="31"/>
      <c r="J42" s="31"/>
      <c r="K42" s="31">
        <v>70.7</v>
      </c>
      <c r="L42" s="77" t="s">
        <v>4876</v>
      </c>
      <c r="M42" s="75" t="s">
        <v>4892</v>
      </c>
      <c r="N42" s="31" t="s">
        <v>4876</v>
      </c>
      <c r="O42" s="35"/>
    </row>
    <row r="43" spans="2:15" x14ac:dyDescent="0.35">
      <c r="B43" s="8" t="s">
        <v>160</v>
      </c>
      <c r="C43" s="57" t="s">
        <v>161</v>
      </c>
      <c r="D43" s="54" t="s">
        <v>162</v>
      </c>
      <c r="E43" s="6" t="s">
        <v>124</v>
      </c>
      <c r="F43" s="19">
        <v>155000</v>
      </c>
      <c r="G43" s="24">
        <v>5399.74</v>
      </c>
      <c r="H43" s="24">
        <v>0.93</v>
      </c>
      <c r="I43" s="31"/>
      <c r="J43" s="31"/>
      <c r="K43" s="31">
        <v>68.5</v>
      </c>
      <c r="L43" s="31">
        <v>100</v>
      </c>
      <c r="M43" s="75" t="s">
        <v>4880</v>
      </c>
      <c r="N43" s="75" t="s">
        <v>4880</v>
      </c>
      <c r="O43" s="35"/>
    </row>
    <row r="44" spans="2:15" x14ac:dyDescent="0.35">
      <c r="B44" s="8" t="s">
        <v>163</v>
      </c>
      <c r="C44" s="57" t="s">
        <v>164</v>
      </c>
      <c r="D44" s="54" t="s">
        <v>165</v>
      </c>
      <c r="E44" s="6" t="s">
        <v>43</v>
      </c>
      <c r="F44" s="19">
        <v>4700000</v>
      </c>
      <c r="G44" s="24">
        <v>5193.5</v>
      </c>
      <c r="H44" s="24">
        <v>0.89</v>
      </c>
      <c r="I44" s="31"/>
      <c r="J44" s="31"/>
      <c r="K44" s="31">
        <v>71.8</v>
      </c>
      <c r="L44" s="31">
        <v>92</v>
      </c>
      <c r="M44" s="75" t="s">
        <v>4881</v>
      </c>
      <c r="N44" s="75" t="s">
        <v>4881</v>
      </c>
      <c r="O44" s="35"/>
    </row>
    <row r="45" spans="2:15" x14ac:dyDescent="0.35">
      <c r="B45" s="8" t="s">
        <v>166</v>
      </c>
      <c r="C45" s="57" t="s">
        <v>167</v>
      </c>
      <c r="D45" s="54" t="s">
        <v>168</v>
      </c>
      <c r="E45" s="6" t="s">
        <v>169</v>
      </c>
      <c r="F45" s="19">
        <v>1900000</v>
      </c>
      <c r="G45" s="24">
        <v>4409.5200000000004</v>
      </c>
      <c r="H45" s="24">
        <v>0.76</v>
      </c>
      <c r="I45" s="31"/>
      <c r="J45" s="31"/>
      <c r="K45" s="31">
        <v>70.5</v>
      </c>
      <c r="L45" s="31">
        <v>100</v>
      </c>
      <c r="M45" s="75" t="s">
        <v>4882</v>
      </c>
      <c r="N45" s="75" t="s">
        <v>4882</v>
      </c>
      <c r="O45" s="35"/>
    </row>
    <row r="46" spans="2:15" x14ac:dyDescent="0.35">
      <c r="B46" s="8" t="s">
        <v>170</v>
      </c>
      <c r="C46" s="57" t="s">
        <v>171</v>
      </c>
      <c r="D46" s="54" t="s">
        <v>172</v>
      </c>
      <c r="E46" s="6" t="s">
        <v>173</v>
      </c>
      <c r="F46" s="19">
        <v>72000</v>
      </c>
      <c r="G46" s="24">
        <v>3027.06</v>
      </c>
      <c r="H46" s="24">
        <v>0.52</v>
      </c>
      <c r="I46" s="31"/>
      <c r="J46" s="31"/>
      <c r="K46" s="31">
        <v>81.3</v>
      </c>
      <c r="L46" s="31">
        <v>88</v>
      </c>
      <c r="M46" s="75" t="s">
        <v>4883</v>
      </c>
      <c r="N46" s="75" t="s">
        <v>4883</v>
      </c>
      <c r="O46" s="35"/>
    </row>
    <row r="47" spans="2:15" x14ac:dyDescent="0.35">
      <c r="C47" s="58" t="s">
        <v>174</v>
      </c>
      <c r="D47" s="54"/>
      <c r="E47" s="6"/>
      <c r="F47" s="19"/>
      <c r="G47" s="25">
        <v>558971.32999999996</v>
      </c>
      <c r="H47" s="25">
        <v>96.24</v>
      </c>
      <c r="I47" s="31"/>
      <c r="J47" s="31"/>
      <c r="K47" s="31"/>
      <c r="L47" s="31"/>
      <c r="M47" s="31"/>
      <c r="N47" s="31"/>
      <c r="O47" s="35"/>
    </row>
    <row r="48" spans="2:15" x14ac:dyDescent="0.35">
      <c r="C48" s="57"/>
      <c r="D48" s="54"/>
      <c r="E48" s="6"/>
      <c r="F48" s="19"/>
      <c r="G48" s="24"/>
      <c r="H48" s="24"/>
      <c r="I48" s="31"/>
      <c r="J48" s="31"/>
      <c r="K48" s="31"/>
      <c r="L48" s="31"/>
      <c r="M48" s="31"/>
      <c r="N48" s="31"/>
      <c r="O48" s="35"/>
    </row>
    <row r="49" spans="2:15" x14ac:dyDescent="0.35">
      <c r="C49" s="59" t="s">
        <v>3</v>
      </c>
      <c r="D49" s="54"/>
      <c r="E49" s="6"/>
      <c r="F49" s="19"/>
      <c r="G49" s="24"/>
      <c r="H49" s="24"/>
      <c r="I49" s="31"/>
      <c r="J49" s="31"/>
      <c r="K49" s="31"/>
      <c r="L49" s="31"/>
      <c r="M49" s="31"/>
      <c r="N49" s="31"/>
      <c r="O49" s="35"/>
    </row>
    <row r="50" spans="2:15" x14ac:dyDescent="0.35">
      <c r="B50" s="8" t="s">
        <v>175</v>
      </c>
      <c r="C50" s="57" t="s">
        <v>176</v>
      </c>
      <c r="D50" s="54" t="s">
        <v>177</v>
      </c>
      <c r="E50" s="6" t="s">
        <v>178</v>
      </c>
      <c r="F50" s="19">
        <v>27000</v>
      </c>
      <c r="G50" s="61">
        <v>0</v>
      </c>
      <c r="H50" s="24" t="s">
        <v>4820</v>
      </c>
      <c r="I50" s="31"/>
      <c r="J50" s="31"/>
      <c r="K50" s="77" t="s">
        <v>4876</v>
      </c>
      <c r="L50" s="77" t="s">
        <v>4876</v>
      </c>
      <c r="M50" s="31" t="s">
        <v>4876</v>
      </c>
      <c r="N50" s="31" t="s">
        <v>4876</v>
      </c>
      <c r="O50" s="35" t="s">
        <v>4849</v>
      </c>
    </row>
    <row r="51" spans="2:15" x14ac:dyDescent="0.35">
      <c r="B51" s="8" t="s">
        <v>179</v>
      </c>
      <c r="C51" s="57" t="s">
        <v>180</v>
      </c>
      <c r="D51" s="54" t="s">
        <v>181</v>
      </c>
      <c r="E51" s="6" t="s">
        <v>104</v>
      </c>
      <c r="F51" s="19">
        <v>80000</v>
      </c>
      <c r="G51" s="61">
        <v>0</v>
      </c>
      <c r="H51" s="24" t="s">
        <v>4820</v>
      </c>
      <c r="I51" s="31"/>
      <c r="J51" s="31"/>
      <c r="K51" s="77" t="s">
        <v>4876</v>
      </c>
      <c r="L51" s="77" t="s">
        <v>4876</v>
      </c>
      <c r="M51" s="31" t="s">
        <v>4876</v>
      </c>
      <c r="N51" s="31" t="s">
        <v>4876</v>
      </c>
      <c r="O51" s="35" t="s">
        <v>4849</v>
      </c>
    </row>
    <row r="52" spans="2:15" x14ac:dyDescent="0.35">
      <c r="C52" s="58" t="s">
        <v>174</v>
      </c>
      <c r="D52" s="54"/>
      <c r="E52" s="6"/>
      <c r="F52" s="19"/>
      <c r="G52" s="62">
        <v>0</v>
      </c>
      <c r="H52" s="25" t="s">
        <v>4820</v>
      </c>
      <c r="I52" s="31"/>
      <c r="J52" s="31"/>
      <c r="K52" s="31"/>
      <c r="L52" s="31"/>
      <c r="M52" s="31"/>
      <c r="N52" s="31"/>
      <c r="O52" s="35"/>
    </row>
    <row r="53" spans="2:15" x14ac:dyDescent="0.35">
      <c r="C53" s="57"/>
      <c r="D53" s="54"/>
      <c r="E53" s="6"/>
      <c r="F53" s="19"/>
      <c r="G53" s="24"/>
      <c r="H53" s="24"/>
      <c r="I53" s="31"/>
      <c r="J53" s="31"/>
      <c r="K53" s="31"/>
      <c r="L53" s="31"/>
      <c r="M53" s="31"/>
      <c r="N53" s="31"/>
      <c r="O53" s="35"/>
    </row>
    <row r="54" spans="2:15" x14ac:dyDescent="0.35">
      <c r="C54" s="59" t="s">
        <v>4</v>
      </c>
      <c r="D54" s="54"/>
      <c r="E54" s="6"/>
      <c r="F54" s="19"/>
      <c r="G54" s="24"/>
      <c r="H54" s="24"/>
      <c r="I54" s="31"/>
      <c r="J54" s="31"/>
      <c r="K54" s="31"/>
      <c r="L54" s="31"/>
      <c r="M54" s="31"/>
      <c r="N54" s="31"/>
      <c r="O54" s="35"/>
    </row>
    <row r="55" spans="2:15" x14ac:dyDescent="0.35">
      <c r="B55" s="8" t="s">
        <v>182</v>
      </c>
      <c r="C55" s="57" t="s">
        <v>183</v>
      </c>
      <c r="D55" s="54" t="s">
        <v>184</v>
      </c>
      <c r="E55" s="6" t="s">
        <v>47</v>
      </c>
      <c r="F55" s="19">
        <v>34000</v>
      </c>
      <c r="G55" s="24">
        <v>12165.59</v>
      </c>
      <c r="H55" s="24">
        <v>2.1</v>
      </c>
      <c r="I55" s="31"/>
      <c r="J55" s="31"/>
      <c r="K55" s="77" t="s">
        <v>4876</v>
      </c>
      <c r="L55" s="77" t="s">
        <v>4876</v>
      </c>
      <c r="M55" s="75" t="s">
        <v>4893</v>
      </c>
      <c r="N55" s="31" t="s">
        <v>4876</v>
      </c>
      <c r="O55" s="35"/>
    </row>
    <row r="56" spans="2:15" x14ac:dyDescent="0.35">
      <c r="C56" s="58" t="s">
        <v>174</v>
      </c>
      <c r="D56" s="54"/>
      <c r="E56" s="6"/>
      <c r="F56" s="19"/>
      <c r="G56" s="25">
        <v>12165.59</v>
      </c>
      <c r="H56" s="25">
        <v>2.1</v>
      </c>
      <c r="I56" s="31"/>
      <c r="J56" s="31"/>
      <c r="K56" s="31"/>
      <c r="L56" s="31"/>
      <c r="M56" s="31"/>
      <c r="N56" s="31"/>
      <c r="O56" s="35"/>
    </row>
    <row r="57" spans="2:15" x14ac:dyDescent="0.35">
      <c r="C57" s="57"/>
      <c r="D57" s="54"/>
      <c r="E57" s="6"/>
      <c r="F57" s="19"/>
      <c r="G57" s="24"/>
      <c r="H57" s="24"/>
      <c r="I57" s="31"/>
      <c r="J57" s="31"/>
      <c r="K57" s="31"/>
      <c r="L57" s="31"/>
      <c r="M57" s="31"/>
      <c r="N57" s="31"/>
      <c r="O57" s="35"/>
    </row>
    <row r="58" spans="2:15" x14ac:dyDescent="0.35">
      <c r="C58" s="58" t="s">
        <v>5</v>
      </c>
      <c r="D58" s="54"/>
      <c r="E58" s="6"/>
      <c r="F58" s="19"/>
      <c r="G58" s="24"/>
      <c r="H58" s="24"/>
      <c r="I58" s="31"/>
      <c r="J58" s="31"/>
      <c r="K58" s="31"/>
      <c r="L58" s="31"/>
      <c r="M58" s="31"/>
      <c r="N58" s="31"/>
      <c r="O58" s="35"/>
    </row>
    <row r="59" spans="2:15" x14ac:dyDescent="0.35">
      <c r="C59" s="57"/>
      <c r="D59" s="54"/>
      <c r="E59" s="6"/>
      <c r="F59" s="19"/>
      <c r="G59" s="24"/>
      <c r="H59" s="24"/>
      <c r="I59" s="31"/>
      <c r="J59" s="31"/>
      <c r="K59" s="31"/>
      <c r="L59" s="31"/>
      <c r="M59" s="31"/>
      <c r="N59" s="31"/>
      <c r="O59" s="35"/>
    </row>
    <row r="60" spans="2:15" x14ac:dyDescent="0.35">
      <c r="C60" s="58" t="s">
        <v>6</v>
      </c>
      <c r="D60" s="54"/>
      <c r="E60" s="6"/>
      <c r="F60" s="19"/>
      <c r="G60" s="24" t="s">
        <v>2</v>
      </c>
      <c r="H60" s="24" t="s">
        <v>2</v>
      </c>
      <c r="I60" s="31"/>
      <c r="J60" s="31"/>
      <c r="K60" s="31"/>
      <c r="L60" s="31"/>
      <c r="M60" s="31"/>
      <c r="N60" s="31"/>
      <c r="O60" s="35"/>
    </row>
    <row r="61" spans="2:15" x14ac:dyDescent="0.35">
      <c r="C61" s="57"/>
      <c r="D61" s="54"/>
      <c r="E61" s="6"/>
      <c r="F61" s="19"/>
      <c r="G61" s="24"/>
      <c r="H61" s="24"/>
      <c r="I61" s="31"/>
      <c r="J61" s="31"/>
      <c r="K61" s="31"/>
      <c r="L61" s="31"/>
      <c r="M61" s="31"/>
      <c r="N61" s="31"/>
      <c r="O61" s="35"/>
    </row>
    <row r="62" spans="2:15" x14ac:dyDescent="0.35">
      <c r="C62" s="58" t="s">
        <v>7</v>
      </c>
      <c r="D62" s="54"/>
      <c r="E62" s="6"/>
      <c r="F62" s="19"/>
      <c r="G62" s="24" t="s">
        <v>2</v>
      </c>
      <c r="H62" s="24" t="s">
        <v>2</v>
      </c>
      <c r="I62" s="31"/>
      <c r="J62" s="31"/>
      <c r="K62" s="31"/>
      <c r="L62" s="31"/>
      <c r="M62" s="31"/>
      <c r="N62" s="31"/>
      <c r="O62" s="35"/>
    </row>
    <row r="63" spans="2:15" x14ac:dyDescent="0.35">
      <c r="C63" s="57"/>
      <c r="D63" s="54"/>
      <c r="E63" s="6"/>
      <c r="F63" s="19"/>
      <c r="G63" s="24"/>
      <c r="H63" s="24"/>
      <c r="I63" s="31"/>
      <c r="J63" s="31"/>
      <c r="K63" s="31"/>
      <c r="L63" s="31"/>
      <c r="M63" s="31"/>
      <c r="N63" s="31"/>
      <c r="O63" s="35"/>
    </row>
    <row r="64" spans="2:15" x14ac:dyDescent="0.35">
      <c r="C64" s="58" t="s">
        <v>8</v>
      </c>
      <c r="D64" s="54"/>
      <c r="E64" s="6"/>
      <c r="F64" s="19"/>
      <c r="G64" s="24" t="s">
        <v>2</v>
      </c>
      <c r="H64" s="24" t="s">
        <v>2</v>
      </c>
      <c r="I64" s="31"/>
      <c r="J64" s="31"/>
      <c r="K64" s="31"/>
      <c r="L64" s="31"/>
      <c r="M64" s="31"/>
      <c r="N64" s="31"/>
      <c r="O64" s="35"/>
    </row>
    <row r="65" spans="3:15" x14ac:dyDescent="0.35">
      <c r="C65" s="57"/>
      <c r="D65" s="54"/>
      <c r="E65" s="6"/>
      <c r="F65" s="19"/>
      <c r="G65" s="24"/>
      <c r="H65" s="24"/>
      <c r="I65" s="31"/>
      <c r="J65" s="31"/>
      <c r="K65" s="31"/>
      <c r="L65" s="31"/>
      <c r="M65" s="31"/>
      <c r="N65" s="31"/>
      <c r="O65" s="35"/>
    </row>
    <row r="66" spans="3:15" x14ac:dyDescent="0.35">
      <c r="C66" s="58" t="s">
        <v>9</v>
      </c>
      <c r="D66" s="54"/>
      <c r="E66" s="6"/>
      <c r="F66" s="19"/>
      <c r="G66" s="24" t="s">
        <v>2</v>
      </c>
      <c r="H66" s="24" t="s">
        <v>2</v>
      </c>
      <c r="I66" s="31"/>
      <c r="J66" s="31"/>
      <c r="K66" s="31"/>
      <c r="L66" s="31"/>
      <c r="M66" s="31"/>
      <c r="N66" s="31"/>
      <c r="O66" s="35"/>
    </row>
    <row r="67" spans="3:15" x14ac:dyDescent="0.35">
      <c r="C67" s="57"/>
      <c r="D67" s="54"/>
      <c r="E67" s="6"/>
      <c r="F67" s="19"/>
      <c r="G67" s="24"/>
      <c r="H67" s="24"/>
      <c r="I67" s="31"/>
      <c r="J67" s="31"/>
      <c r="K67" s="31"/>
      <c r="L67" s="31"/>
      <c r="M67" s="31"/>
      <c r="N67" s="31"/>
      <c r="O67" s="35"/>
    </row>
    <row r="68" spans="3:15" x14ac:dyDescent="0.35">
      <c r="C68" s="58" t="s">
        <v>10</v>
      </c>
      <c r="D68" s="54"/>
      <c r="E68" s="6"/>
      <c r="F68" s="19"/>
      <c r="G68" s="24" t="s">
        <v>2</v>
      </c>
      <c r="H68" s="24" t="s">
        <v>2</v>
      </c>
      <c r="I68" s="31"/>
      <c r="J68" s="31"/>
      <c r="K68" s="31"/>
      <c r="L68" s="31"/>
      <c r="M68" s="31"/>
      <c r="N68" s="31"/>
      <c r="O68" s="35"/>
    </row>
    <row r="69" spans="3:15" x14ac:dyDescent="0.35">
      <c r="C69" s="57"/>
      <c r="D69" s="54"/>
      <c r="E69" s="6"/>
      <c r="F69" s="19"/>
      <c r="G69" s="24"/>
      <c r="H69" s="24"/>
      <c r="I69" s="31"/>
      <c r="J69" s="31"/>
      <c r="K69" s="31"/>
      <c r="L69" s="31"/>
      <c r="M69" s="31"/>
      <c r="N69" s="31"/>
      <c r="O69" s="35"/>
    </row>
    <row r="70" spans="3:15" x14ac:dyDescent="0.35">
      <c r="C70" s="58" t="s">
        <v>11</v>
      </c>
      <c r="D70" s="54"/>
      <c r="E70" s="6"/>
      <c r="F70" s="19"/>
      <c r="G70" s="24"/>
      <c r="H70" s="24"/>
      <c r="I70" s="31"/>
      <c r="J70" s="31"/>
      <c r="K70" s="31"/>
      <c r="L70" s="31"/>
      <c r="M70" s="31"/>
      <c r="N70" s="31"/>
      <c r="O70" s="35"/>
    </row>
    <row r="71" spans="3:15" x14ac:dyDescent="0.35">
      <c r="C71" s="57"/>
      <c r="D71" s="54"/>
      <c r="E71" s="6"/>
      <c r="F71" s="19"/>
      <c r="G71" s="24"/>
      <c r="H71" s="24"/>
      <c r="I71" s="31"/>
      <c r="J71" s="31"/>
      <c r="K71" s="31"/>
      <c r="L71" s="31"/>
      <c r="M71" s="31"/>
      <c r="N71" s="31"/>
      <c r="O71" s="35"/>
    </row>
    <row r="72" spans="3:15" x14ac:dyDescent="0.35">
      <c r="C72" s="58" t="s">
        <v>13</v>
      </c>
      <c r="D72" s="54"/>
      <c r="E72" s="6"/>
      <c r="F72" s="19"/>
      <c r="G72" s="24" t="s">
        <v>2</v>
      </c>
      <c r="H72" s="24" t="s">
        <v>2</v>
      </c>
      <c r="I72" s="31"/>
      <c r="J72" s="31"/>
      <c r="K72" s="31"/>
      <c r="L72" s="31"/>
      <c r="M72" s="31"/>
      <c r="N72" s="31"/>
      <c r="O72" s="35"/>
    </row>
    <row r="73" spans="3:15" x14ac:dyDescent="0.35">
      <c r="C73" s="57"/>
      <c r="D73" s="54"/>
      <c r="E73" s="6"/>
      <c r="F73" s="19"/>
      <c r="G73" s="24"/>
      <c r="H73" s="24"/>
      <c r="I73" s="31"/>
      <c r="J73" s="31"/>
      <c r="K73" s="31"/>
      <c r="L73" s="31"/>
      <c r="M73" s="31"/>
      <c r="N73" s="31"/>
      <c r="O73" s="35"/>
    </row>
    <row r="74" spans="3:15" x14ac:dyDescent="0.35">
      <c r="C74" s="58" t="s">
        <v>14</v>
      </c>
      <c r="D74" s="54"/>
      <c r="E74" s="6"/>
      <c r="F74" s="19"/>
      <c r="G74" s="24" t="s">
        <v>2</v>
      </c>
      <c r="H74" s="24" t="s">
        <v>2</v>
      </c>
      <c r="I74" s="31"/>
      <c r="J74" s="31"/>
      <c r="K74" s="31"/>
      <c r="L74" s="31"/>
      <c r="M74" s="31"/>
      <c r="N74" s="31"/>
      <c r="O74" s="35"/>
    </row>
    <row r="75" spans="3:15" x14ac:dyDescent="0.35">
      <c r="C75" s="57"/>
      <c r="D75" s="54"/>
      <c r="E75" s="6"/>
      <c r="F75" s="19"/>
      <c r="G75" s="24"/>
      <c r="H75" s="24"/>
      <c r="I75" s="31"/>
      <c r="J75" s="31"/>
      <c r="K75" s="31"/>
      <c r="L75" s="31"/>
      <c r="M75" s="31"/>
      <c r="N75" s="31"/>
      <c r="O75" s="35"/>
    </row>
    <row r="76" spans="3:15" x14ac:dyDescent="0.35">
      <c r="C76" s="58" t="s">
        <v>15</v>
      </c>
      <c r="D76" s="54"/>
      <c r="E76" s="6"/>
      <c r="F76" s="19"/>
      <c r="G76" s="24" t="s">
        <v>2</v>
      </c>
      <c r="H76" s="24" t="s">
        <v>2</v>
      </c>
      <c r="I76" s="31"/>
      <c r="J76" s="31"/>
      <c r="K76" s="31"/>
      <c r="L76" s="31"/>
      <c r="M76" s="31"/>
      <c r="N76" s="31"/>
      <c r="O76" s="35"/>
    </row>
    <row r="77" spans="3:15" x14ac:dyDescent="0.35">
      <c r="C77" s="57"/>
      <c r="D77" s="54"/>
      <c r="E77" s="6"/>
      <c r="F77" s="19"/>
      <c r="G77" s="24"/>
      <c r="H77" s="24"/>
      <c r="I77" s="31"/>
      <c r="J77" s="31"/>
      <c r="K77" s="31"/>
      <c r="L77" s="31"/>
      <c r="M77" s="31"/>
      <c r="N77" s="31"/>
      <c r="O77" s="35"/>
    </row>
    <row r="78" spans="3:15" x14ac:dyDescent="0.35">
      <c r="C78" s="58" t="s">
        <v>16</v>
      </c>
      <c r="D78" s="54"/>
      <c r="E78" s="6"/>
      <c r="F78" s="19"/>
      <c r="G78" s="24" t="s">
        <v>2</v>
      </c>
      <c r="H78" s="24" t="s">
        <v>2</v>
      </c>
      <c r="I78" s="31"/>
      <c r="J78" s="31"/>
      <c r="K78" s="31"/>
      <c r="L78" s="31"/>
      <c r="M78" s="31"/>
      <c r="N78" s="31"/>
      <c r="O78" s="35"/>
    </row>
    <row r="79" spans="3:15" x14ac:dyDescent="0.35">
      <c r="C79" s="57"/>
      <c r="D79" s="54"/>
      <c r="E79" s="6"/>
      <c r="F79" s="19"/>
      <c r="G79" s="24"/>
      <c r="H79" s="24"/>
      <c r="I79" s="31"/>
      <c r="J79" s="31"/>
      <c r="K79" s="31"/>
      <c r="L79" s="31"/>
      <c r="M79" s="31"/>
      <c r="N79" s="31"/>
      <c r="O79" s="35"/>
    </row>
    <row r="80" spans="3:15" x14ac:dyDescent="0.35">
      <c r="C80" s="58" t="s">
        <v>17</v>
      </c>
      <c r="D80" s="54"/>
      <c r="E80" s="6"/>
      <c r="F80" s="19"/>
      <c r="G80" s="24" t="s">
        <v>2</v>
      </c>
      <c r="H80" s="24" t="s">
        <v>2</v>
      </c>
      <c r="I80" s="31"/>
      <c r="J80" s="31"/>
      <c r="K80" s="31"/>
      <c r="L80" s="31"/>
      <c r="M80" s="31"/>
      <c r="N80" s="31"/>
      <c r="O80" s="35"/>
    </row>
    <row r="81" spans="1:15" x14ac:dyDescent="0.35">
      <c r="C81" s="57"/>
      <c r="D81" s="54"/>
      <c r="E81" s="6"/>
      <c r="F81" s="19"/>
      <c r="G81" s="24"/>
      <c r="H81" s="24"/>
      <c r="I81" s="31"/>
      <c r="J81" s="31"/>
      <c r="K81" s="31"/>
      <c r="L81" s="31"/>
      <c r="M81" s="31"/>
      <c r="N81" s="31"/>
      <c r="O81" s="35"/>
    </row>
    <row r="82" spans="1:15" x14ac:dyDescent="0.35">
      <c r="A82" s="10"/>
      <c r="B82" s="28"/>
      <c r="C82" s="58" t="s">
        <v>18</v>
      </c>
      <c r="D82" s="54"/>
      <c r="E82" s="6"/>
      <c r="F82" s="19"/>
      <c r="G82" s="24"/>
      <c r="H82" s="24"/>
      <c r="I82" s="31"/>
      <c r="J82" s="31"/>
      <c r="K82" s="31"/>
      <c r="L82" s="31"/>
      <c r="M82" s="31"/>
      <c r="N82" s="31"/>
      <c r="O82" s="35"/>
    </row>
    <row r="83" spans="1:15" x14ac:dyDescent="0.35">
      <c r="A83" s="28"/>
      <c r="B83" s="28"/>
      <c r="C83" s="58" t="s">
        <v>19</v>
      </c>
      <c r="D83" s="54"/>
      <c r="E83" s="6"/>
      <c r="F83" s="19"/>
      <c r="G83" s="24" t="s">
        <v>2</v>
      </c>
      <c r="H83" s="24" t="s">
        <v>2</v>
      </c>
      <c r="I83" s="31"/>
      <c r="J83" s="31"/>
      <c r="K83" s="31"/>
      <c r="L83" s="31"/>
      <c r="M83" s="31"/>
      <c r="N83" s="31"/>
      <c r="O83" s="35"/>
    </row>
    <row r="84" spans="1:15" x14ac:dyDescent="0.35">
      <c r="A84" s="28"/>
      <c r="B84" s="28"/>
      <c r="C84" s="58"/>
      <c r="D84" s="54"/>
      <c r="E84" s="6"/>
      <c r="F84" s="19"/>
      <c r="G84" s="24"/>
      <c r="H84" s="24"/>
      <c r="I84" s="31"/>
      <c r="J84" s="31"/>
      <c r="K84" s="31"/>
      <c r="L84" s="31"/>
      <c r="M84" s="31"/>
      <c r="N84" s="31"/>
      <c r="O84" s="35"/>
    </row>
    <row r="85" spans="1:15" x14ac:dyDescent="0.35">
      <c r="A85" s="28"/>
      <c r="B85" s="28"/>
      <c r="C85" s="58" t="s">
        <v>20</v>
      </c>
      <c r="D85" s="54"/>
      <c r="E85" s="6"/>
      <c r="F85" s="19"/>
      <c r="G85" s="24" t="s">
        <v>2</v>
      </c>
      <c r="H85" s="24" t="s">
        <v>2</v>
      </c>
      <c r="I85" s="31"/>
      <c r="J85" s="31"/>
      <c r="K85" s="31"/>
      <c r="L85" s="31"/>
      <c r="M85" s="31"/>
      <c r="N85" s="31"/>
      <c r="O85" s="35"/>
    </row>
    <row r="86" spans="1:15" x14ac:dyDescent="0.35">
      <c r="A86" s="28"/>
      <c r="B86" s="28"/>
      <c r="C86" s="58"/>
      <c r="D86" s="54"/>
      <c r="E86" s="6"/>
      <c r="F86" s="19"/>
      <c r="G86" s="24"/>
      <c r="H86" s="24"/>
      <c r="I86" s="31"/>
      <c r="J86" s="31"/>
      <c r="K86" s="31"/>
      <c r="L86" s="31"/>
      <c r="M86" s="31"/>
      <c r="N86" s="31"/>
      <c r="O86" s="35"/>
    </row>
    <row r="87" spans="1:15" x14ac:dyDescent="0.35">
      <c r="A87" s="28"/>
      <c r="B87" s="28"/>
      <c r="C87" s="58" t="s">
        <v>21</v>
      </c>
      <c r="D87" s="54"/>
      <c r="E87" s="6"/>
      <c r="F87" s="19"/>
      <c r="G87" s="24" t="s">
        <v>2</v>
      </c>
      <c r="H87" s="24" t="s">
        <v>2</v>
      </c>
      <c r="I87" s="31"/>
      <c r="J87" s="31"/>
      <c r="K87" s="31"/>
      <c r="L87" s="31"/>
      <c r="M87" s="31"/>
      <c r="N87" s="31"/>
      <c r="O87" s="35"/>
    </row>
    <row r="88" spans="1:15" x14ac:dyDescent="0.35">
      <c r="A88" s="28"/>
      <c r="B88" s="28"/>
      <c r="C88" s="58"/>
      <c r="D88" s="54"/>
      <c r="E88" s="6"/>
      <c r="F88" s="19"/>
      <c r="G88" s="24"/>
      <c r="H88" s="24"/>
      <c r="I88" s="31"/>
      <c r="J88" s="31"/>
      <c r="K88" s="31"/>
      <c r="L88" s="31"/>
      <c r="M88" s="31"/>
      <c r="N88" s="31"/>
      <c r="O88" s="35"/>
    </row>
    <row r="89" spans="1:15" x14ac:dyDescent="0.35">
      <c r="A89" s="28"/>
      <c r="B89" s="28"/>
      <c r="C89" s="58" t="s">
        <v>22</v>
      </c>
      <c r="D89" s="54"/>
      <c r="E89" s="6"/>
      <c r="F89" s="19"/>
      <c r="G89" s="24" t="s">
        <v>2</v>
      </c>
      <c r="H89" s="24" t="s">
        <v>2</v>
      </c>
      <c r="I89" s="31"/>
      <c r="J89" s="31"/>
      <c r="K89" s="31"/>
      <c r="L89" s="31"/>
      <c r="M89" s="31"/>
      <c r="N89" s="31"/>
      <c r="O89" s="35"/>
    </row>
    <row r="90" spans="1:15" x14ac:dyDescent="0.35">
      <c r="A90" s="28"/>
      <c r="B90" s="28"/>
      <c r="C90" s="58"/>
      <c r="D90" s="54"/>
      <c r="E90" s="6"/>
      <c r="F90" s="19"/>
      <c r="G90" s="24"/>
      <c r="H90" s="24"/>
      <c r="I90" s="31"/>
      <c r="J90" s="31"/>
      <c r="K90" s="31"/>
      <c r="L90" s="31"/>
      <c r="M90" s="31"/>
      <c r="N90" s="31"/>
      <c r="O90" s="35"/>
    </row>
    <row r="91" spans="1:15" x14ac:dyDescent="0.35">
      <c r="A91" s="28"/>
      <c r="B91" s="28"/>
      <c r="C91" s="58" t="s">
        <v>23</v>
      </c>
      <c r="D91" s="54"/>
      <c r="E91" s="6"/>
      <c r="F91" s="19"/>
      <c r="G91" s="24" t="s">
        <v>2</v>
      </c>
      <c r="H91" s="24" t="s">
        <v>2</v>
      </c>
      <c r="I91" s="31"/>
      <c r="J91" s="31"/>
      <c r="K91" s="31"/>
      <c r="L91" s="31"/>
      <c r="M91" s="31"/>
      <c r="N91" s="31"/>
      <c r="O91" s="35"/>
    </row>
    <row r="92" spans="1:15" x14ac:dyDescent="0.35">
      <c r="A92" s="28"/>
      <c r="B92" s="28"/>
      <c r="C92" s="58"/>
      <c r="D92" s="54"/>
      <c r="E92" s="6"/>
      <c r="F92" s="19"/>
      <c r="G92" s="24"/>
      <c r="H92" s="24"/>
      <c r="I92" s="31"/>
      <c r="J92" s="31"/>
      <c r="K92" s="31"/>
      <c r="L92" s="31"/>
      <c r="M92" s="31"/>
      <c r="N92" s="31"/>
      <c r="O92" s="35"/>
    </row>
    <row r="93" spans="1:15" x14ac:dyDescent="0.35">
      <c r="C93" s="59" t="s">
        <v>24</v>
      </c>
      <c r="D93" s="54"/>
      <c r="E93" s="6"/>
      <c r="F93" s="19"/>
      <c r="G93" s="24"/>
      <c r="H93" s="24"/>
      <c r="I93" s="31"/>
      <c r="J93" s="31"/>
      <c r="K93" s="31"/>
      <c r="L93" s="31"/>
      <c r="M93" s="31"/>
      <c r="N93" s="31"/>
      <c r="O93" s="35"/>
    </row>
    <row r="94" spans="1:15" x14ac:dyDescent="0.35">
      <c r="B94" s="8" t="s">
        <v>185</v>
      </c>
      <c r="C94" s="57" t="s">
        <v>186</v>
      </c>
      <c r="D94" s="54"/>
      <c r="E94" s="6"/>
      <c r="F94" s="19"/>
      <c r="G94" s="24">
        <v>6045.98</v>
      </c>
      <c r="H94" s="24">
        <v>1.04</v>
      </c>
      <c r="I94" s="31"/>
      <c r="J94" s="31"/>
      <c r="K94" s="31" t="s">
        <v>4876</v>
      </c>
      <c r="L94" s="31" t="s">
        <v>4876</v>
      </c>
      <c r="M94" s="31"/>
      <c r="N94" s="31"/>
      <c r="O94" s="35"/>
    </row>
    <row r="95" spans="1:15" x14ac:dyDescent="0.35">
      <c r="C95" s="58" t="s">
        <v>174</v>
      </c>
      <c r="D95" s="54"/>
      <c r="E95" s="6"/>
      <c r="F95" s="19"/>
      <c r="G95" s="25">
        <v>6045.98</v>
      </c>
      <c r="H95" s="25">
        <v>1.04</v>
      </c>
      <c r="I95" s="31"/>
      <c r="J95" s="31"/>
      <c r="K95" s="31"/>
      <c r="L95" s="31"/>
      <c r="M95" s="31"/>
      <c r="N95" s="31"/>
      <c r="O95" s="35"/>
    </row>
    <row r="96" spans="1:15" x14ac:dyDescent="0.35">
      <c r="C96" s="57"/>
      <c r="D96" s="54"/>
      <c r="E96" s="6"/>
      <c r="F96" s="19"/>
      <c r="G96" s="24"/>
      <c r="H96" s="24"/>
      <c r="I96" s="31"/>
      <c r="J96" s="31"/>
      <c r="K96" s="31"/>
      <c r="L96" s="31"/>
      <c r="M96" s="31"/>
      <c r="N96" s="31"/>
      <c r="O96" s="35"/>
    </row>
    <row r="97" spans="1:58" x14ac:dyDescent="0.35">
      <c r="A97" s="10"/>
      <c r="B97" s="28"/>
      <c r="C97" s="58" t="s">
        <v>25</v>
      </c>
      <c r="D97" s="54"/>
      <c r="E97" s="6"/>
      <c r="F97" s="19"/>
      <c r="G97" s="24"/>
      <c r="H97" s="24"/>
      <c r="I97" s="31"/>
      <c r="J97" s="31"/>
      <c r="K97" s="31"/>
      <c r="L97" s="31"/>
      <c r="M97" s="31"/>
      <c r="N97" s="31"/>
      <c r="O97" s="35"/>
    </row>
    <row r="98" spans="1:58" s="2" customFormat="1" ht="13.5" x14ac:dyDescent="0.35">
      <c r="A98" s="28"/>
      <c r="B98" s="28"/>
      <c r="C98" s="57" t="s">
        <v>4819</v>
      </c>
      <c r="D98" s="54"/>
      <c r="E98" s="6"/>
      <c r="F98" s="19"/>
      <c r="G98" s="24">
        <v>4000</v>
      </c>
      <c r="H98" s="24">
        <v>0.69</v>
      </c>
      <c r="I98" s="31"/>
      <c r="J98" s="31"/>
      <c r="K98" s="31" t="s">
        <v>4876</v>
      </c>
      <c r="L98" s="31" t="s">
        <v>4876</v>
      </c>
      <c r="M98" s="31"/>
      <c r="N98" s="31"/>
      <c r="O98" s="35"/>
      <c r="P98" s="3"/>
      <c r="AM98" s="3"/>
      <c r="AZ98" s="3"/>
      <c r="BB98" s="3"/>
      <c r="BF98" s="3"/>
    </row>
    <row r="99" spans="1:58" x14ac:dyDescent="0.35">
      <c r="B99" s="8"/>
      <c r="C99" s="57" t="s">
        <v>187</v>
      </c>
      <c r="D99" s="54"/>
      <c r="E99" s="6"/>
      <c r="F99" s="19"/>
      <c r="G99" s="24">
        <v>-574.73</v>
      </c>
      <c r="H99" s="24">
        <v>-6.9999999999999979E-2</v>
      </c>
      <c r="I99" s="31"/>
      <c r="J99" s="31"/>
      <c r="K99" s="31" t="s">
        <v>4876</v>
      </c>
      <c r="L99" s="31" t="s">
        <v>4876</v>
      </c>
      <c r="M99" s="31"/>
      <c r="N99" s="31"/>
      <c r="O99" s="35"/>
    </row>
    <row r="100" spans="1:58" x14ac:dyDescent="0.35">
      <c r="C100" s="58" t="s">
        <v>174</v>
      </c>
      <c r="D100" s="54"/>
      <c r="E100" s="6"/>
      <c r="F100" s="19"/>
      <c r="G100" s="25">
        <v>3425.27</v>
      </c>
      <c r="H100" s="25">
        <v>0.62</v>
      </c>
      <c r="I100" s="31"/>
      <c r="J100" s="31"/>
      <c r="K100" s="31"/>
      <c r="L100" s="31"/>
      <c r="M100" s="31"/>
      <c r="N100" s="31"/>
      <c r="O100" s="35"/>
    </row>
    <row r="101" spans="1:58" x14ac:dyDescent="0.35">
      <c r="C101" s="57"/>
      <c r="D101" s="54"/>
      <c r="E101" s="6"/>
      <c r="F101" s="19"/>
      <c r="G101" s="24"/>
      <c r="H101" s="24"/>
      <c r="I101" s="31"/>
      <c r="J101" s="31"/>
      <c r="K101" s="31"/>
      <c r="L101" s="31"/>
      <c r="M101" s="31"/>
      <c r="N101" s="31"/>
      <c r="O101" s="35"/>
    </row>
    <row r="102" spans="1:58" ht="32.25" customHeight="1" x14ac:dyDescent="0.35">
      <c r="C102" s="60" t="s">
        <v>188</v>
      </c>
      <c r="D102" s="55"/>
      <c r="E102" s="5"/>
      <c r="F102" s="20"/>
      <c r="G102" s="26">
        <v>580608.17000000004</v>
      </c>
      <c r="H102" s="26">
        <v>100</v>
      </c>
      <c r="I102" s="32"/>
      <c r="J102" s="32"/>
      <c r="K102" s="74">
        <f>SUMPRODUCT(K6:K101,H6:H101)/100</f>
        <v>70.781270000000006</v>
      </c>
      <c r="L102" s="78">
        <f>SUMPRODUCT(L6:L101,H6:H101)/100</f>
        <v>77.51827999999999</v>
      </c>
      <c r="M102" s="32"/>
      <c r="N102" s="32"/>
      <c r="O102" s="79" t="s">
        <v>4898</v>
      </c>
    </row>
    <row r="105" spans="1:58" x14ac:dyDescent="0.35">
      <c r="C105" s="1" t="s">
        <v>189</v>
      </c>
    </row>
    <row r="106" spans="1:58" x14ac:dyDescent="0.35">
      <c r="C106" s="37" t="s">
        <v>190</v>
      </c>
      <c r="D106" s="37"/>
      <c r="E106" s="37"/>
      <c r="F106" s="37"/>
      <c r="G106" s="37"/>
      <c r="H106" s="37"/>
      <c r="I106" s="37"/>
      <c r="J106" s="37"/>
      <c r="K106" s="37"/>
      <c r="L106" s="37"/>
      <c r="M106" s="37"/>
      <c r="N106" s="37"/>
      <c r="O106" s="37"/>
    </row>
    <row r="107" spans="1:58" x14ac:dyDescent="0.35">
      <c r="C107" s="2" t="s">
        <v>191</v>
      </c>
    </row>
    <row r="108" spans="1:58" x14ac:dyDescent="0.35">
      <c r="C108" s="2" t="s">
        <v>192</v>
      </c>
    </row>
    <row r="109" spans="1:58" ht="30" customHeight="1" x14ac:dyDescent="0.35">
      <c r="C109" s="83" t="s">
        <v>193</v>
      </c>
      <c r="D109" s="84"/>
      <c r="E109" s="84"/>
      <c r="F109" s="84"/>
      <c r="G109" s="84"/>
      <c r="H109" s="84"/>
      <c r="I109" s="84"/>
      <c r="J109" s="84"/>
      <c r="K109" s="84"/>
      <c r="L109" s="84"/>
      <c r="M109" s="84"/>
      <c r="N109" s="84"/>
      <c r="O109" s="84"/>
    </row>
    <row r="110" spans="1:58" x14ac:dyDescent="0.35">
      <c r="C110" s="2" t="s">
        <v>194</v>
      </c>
    </row>
    <row r="111" spans="1:58" ht="72" customHeight="1" x14ac:dyDescent="0.35">
      <c r="C111" s="83" t="s">
        <v>4900</v>
      </c>
      <c r="D111" s="83"/>
      <c r="E111" s="83"/>
      <c r="F111" s="83"/>
      <c r="G111" s="83"/>
      <c r="H111" s="83"/>
      <c r="I111" s="83"/>
      <c r="J111" s="83"/>
      <c r="K111" s="83"/>
      <c r="L111" s="83"/>
      <c r="M111" s="83"/>
      <c r="N111" s="83"/>
      <c r="O111" s="83"/>
    </row>
    <row r="112" spans="1:58" ht="15.75" customHeight="1" x14ac:dyDescent="0.35">
      <c r="C112" s="83" t="s">
        <v>4899</v>
      </c>
      <c r="D112" s="83"/>
      <c r="E112" s="83"/>
      <c r="F112" s="83"/>
      <c r="G112" s="83"/>
      <c r="H112" s="83"/>
      <c r="I112" s="83"/>
      <c r="J112" s="83"/>
      <c r="K112" s="83"/>
      <c r="L112" s="83"/>
      <c r="M112" s="83"/>
      <c r="N112" s="83"/>
      <c r="O112" s="83"/>
    </row>
    <row r="114" spans="3:6" x14ac:dyDescent="0.35">
      <c r="C114" s="80" t="s">
        <v>4901</v>
      </c>
      <c r="E114" s="80" t="s">
        <v>4902</v>
      </c>
      <c r="F114" s="81"/>
    </row>
    <row r="115" spans="3:6" x14ac:dyDescent="0.35">
      <c r="E115" s="2" t="s">
        <v>4903</v>
      </c>
    </row>
  </sheetData>
  <mergeCells count="3">
    <mergeCell ref="C109:O109"/>
    <mergeCell ref="C112:O112"/>
    <mergeCell ref="C111:O111"/>
  </mergeCells>
  <hyperlinks>
    <hyperlink ref="J2" location="'Index'!A1" display="'Index'!A1" xr:uid="{6F170A1A-6FC5-4911-BBFC-B2F4ED8A31EA}"/>
    <hyperlink ref="M10" r:id="rId1" xr:uid="{12743748-AA2D-412F-BC97-DB5AF39D23BB}"/>
    <hyperlink ref="M11" r:id="rId2" xr:uid="{AE825432-0D1C-458D-9EA5-B9D42C04051B}"/>
    <hyperlink ref="M12" r:id="rId3" xr:uid="{84224D80-6059-47DD-A30E-0236156B9173}"/>
    <hyperlink ref="M13" r:id="rId4" xr:uid="{DCFE13E6-84CB-4A28-8866-E9C02301C377}"/>
    <hyperlink ref="M14" r:id="rId5" xr:uid="{C2698F35-4BEB-45EB-9C1B-9E9306F5E8E3}"/>
    <hyperlink ref="M15" r:id="rId6" xr:uid="{EB3B9F0F-3B02-4A6C-9775-1EF00C3F9114}"/>
    <hyperlink ref="M16" r:id="rId7" xr:uid="{0A8645F8-41F5-416D-A2A7-1DB3A0BEEA2D}"/>
    <hyperlink ref="M17" r:id="rId8" xr:uid="{4303F529-3EF3-4B85-B637-439FF0744939}"/>
    <hyperlink ref="M18" r:id="rId9" xr:uid="{132A18D7-9FE6-4623-94C0-2D68E545017B}"/>
    <hyperlink ref="M19" r:id="rId10" xr:uid="{7886A485-B186-46ED-8870-D54EEB09BABA}"/>
    <hyperlink ref="M20" r:id="rId11" xr:uid="{FE9153E2-6743-41A2-87C0-E9547BABD010}"/>
    <hyperlink ref="M21" r:id="rId12" xr:uid="{0374E319-E736-4CC4-9507-1788EF781350}"/>
    <hyperlink ref="M22" r:id="rId13" xr:uid="{77BE6E98-CD49-4DD0-8974-E1907F241CD1}"/>
    <hyperlink ref="M23" r:id="rId14" xr:uid="{8F113CEF-D17C-4BA0-A628-026BD444A1F4}"/>
    <hyperlink ref="M24" r:id="rId15" xr:uid="{70530F3C-59B8-4772-ADF9-967C7852AD42}"/>
    <hyperlink ref="M25" r:id="rId16" xr:uid="{9B43B152-65A1-4615-9003-4F0EB9E9E7E1}"/>
    <hyperlink ref="M26" r:id="rId17" xr:uid="{A37DC915-1302-4021-BACB-048C9CDA9944}"/>
    <hyperlink ref="M27" r:id="rId18" xr:uid="{A96C242A-45A6-4F1F-8127-A3CB4835D8DC}"/>
    <hyperlink ref="M28" r:id="rId19" xr:uid="{81CC30D5-36E2-4601-BDF2-3A67C59B8664}"/>
    <hyperlink ref="M29" r:id="rId20" xr:uid="{8B2D3E0B-3F5D-4809-A662-E302EC712E50}"/>
    <hyperlink ref="M30" r:id="rId21" xr:uid="{D19DEFA5-C917-4409-9B50-C9484B5832C7}"/>
    <hyperlink ref="M31" r:id="rId22" xr:uid="{9FC527CA-0D39-413A-AE1A-36BBFFE8E40A}"/>
    <hyperlink ref="M32" r:id="rId23" xr:uid="{33DF1301-9B20-4973-8922-8722ED401CE6}"/>
    <hyperlink ref="M33" r:id="rId24" xr:uid="{BE970062-360C-4FA0-BEA5-A1DA8618BBE3}"/>
    <hyperlink ref="M34" r:id="rId25" xr:uid="{62D021A4-F5FF-4968-98B5-7E0C83FBDCBF}"/>
    <hyperlink ref="M35" r:id="rId26" xr:uid="{D6FBA75F-4E28-486A-8813-720D95D76325}"/>
    <hyperlink ref="M36" r:id="rId27" xr:uid="{C8F674FC-726E-45E6-A827-830ADCB64A86}"/>
    <hyperlink ref="M37" r:id="rId28" xr:uid="{DE6B6BF5-0198-4B7F-A2A6-FDF1B7145593}"/>
    <hyperlink ref="M38" r:id="rId29" xr:uid="{0155FB91-5A65-4710-919F-B6D2572AF1C2}"/>
    <hyperlink ref="M39" r:id="rId30" xr:uid="{37A479A0-CA79-43BE-993C-92022F4663C3}"/>
    <hyperlink ref="M40" r:id="rId31" xr:uid="{26F5F108-88DF-4111-B954-48A2FE23201C}"/>
    <hyperlink ref="M41" r:id="rId32" xr:uid="{6FCA9396-857E-43E0-A727-52E2AE4965E3}"/>
    <hyperlink ref="M42" r:id="rId33" xr:uid="{8B58C840-6471-48B9-B753-4282E02A939F}"/>
    <hyperlink ref="M43" r:id="rId34" xr:uid="{B70969DB-8CCD-4F03-8113-D8F22896BD0D}"/>
    <hyperlink ref="M44" r:id="rId35" xr:uid="{0AAE401B-866F-4B31-BB82-F7A081C9E833}"/>
    <hyperlink ref="M45" r:id="rId36" xr:uid="{1F2329E4-8B3E-4DB2-8E53-54932F97D782}"/>
    <hyperlink ref="M46" r:id="rId37" xr:uid="{DD29904E-EB1F-4D3D-BE1C-30D060691FD9}"/>
    <hyperlink ref="M55" r:id="rId38" xr:uid="{43E1B374-01B4-404E-B889-2BDB8392E901}"/>
    <hyperlink ref="N10" r:id="rId39" xr:uid="{CA0E286F-E3C9-4E8E-A112-F0DA34B71317}"/>
    <hyperlink ref="N11" r:id="rId40" xr:uid="{1188CDD7-ACCF-422F-848B-68A5440A3ADC}"/>
    <hyperlink ref="N12" r:id="rId41" xr:uid="{D36BE32E-5CAE-4B30-90DF-C752AC9979A6}"/>
    <hyperlink ref="N13" r:id="rId42" xr:uid="{9E9F8505-9408-40C8-8139-3D22FA0A034E}"/>
    <hyperlink ref="N14" r:id="rId43" xr:uid="{FEDD0C73-3262-4236-B7D0-5D02292F831E}"/>
    <hyperlink ref="N15" r:id="rId44" xr:uid="{0C8B12ED-FBA3-45DB-A3A5-71C3296BA9F6}"/>
    <hyperlink ref="N16" r:id="rId45" xr:uid="{E13E604D-3D77-4C61-AF12-675901632CCA}"/>
    <hyperlink ref="N17" r:id="rId46" xr:uid="{6500E2DD-9A3A-4E21-BA8E-E04CC37D0889}"/>
    <hyperlink ref="N18" r:id="rId47" xr:uid="{BDFC2D28-B8A2-47E7-83A6-EE4E5FAB2781}"/>
    <hyperlink ref="N19" r:id="rId48" xr:uid="{4429C4C8-F156-4257-BB45-4EBF01B39FC2}"/>
    <hyperlink ref="N20" r:id="rId49" xr:uid="{A6297B36-6FE4-45AA-AD6B-1567716A8F0D}"/>
    <hyperlink ref="N21" r:id="rId50" xr:uid="{ADB1AA27-5727-4B74-A9B9-EFDD76F8545C}"/>
    <hyperlink ref="N22" r:id="rId51" xr:uid="{F88B0CB2-5A70-46F8-AC61-F38DE41E8969}"/>
    <hyperlink ref="N23" r:id="rId52" xr:uid="{EAD87E3D-2C25-4F91-ADD4-3F5AAFFEE0E7}"/>
    <hyperlink ref="N24" r:id="rId53" xr:uid="{BD00217C-F1D8-4C11-B3F1-97F6315BED01}"/>
    <hyperlink ref="N25" r:id="rId54" xr:uid="{6FE24E8A-EAF5-48E1-ACB8-44DC99093626}"/>
    <hyperlink ref="N26" r:id="rId55" xr:uid="{C7372992-9963-4553-B7DA-04F14D5428F8}"/>
    <hyperlink ref="N27" r:id="rId56" xr:uid="{426A946C-9E51-4E00-B9B1-7058EC8D7842}"/>
    <hyperlink ref="N28" r:id="rId57" xr:uid="{5FB3774E-E81B-4309-ACB8-4511AF88EDAF}"/>
    <hyperlink ref="N29" r:id="rId58" xr:uid="{B91476BC-49C0-4895-81B8-3FDE98546BAC}"/>
    <hyperlink ref="N30" r:id="rId59" xr:uid="{C607C32A-C111-4FCA-B727-F1B57EB094A5}"/>
    <hyperlink ref="N34" r:id="rId60" xr:uid="{17A27631-285E-4266-9EFB-06B9011E6D2C}"/>
    <hyperlink ref="N35" r:id="rId61" xr:uid="{42CC9A96-5668-42D7-B4A4-E4F3F1C4A882}"/>
    <hyperlink ref="N36" r:id="rId62" xr:uid="{F462AEC8-04B3-42B2-97E2-D6933CEA8B0F}"/>
    <hyperlink ref="N43" r:id="rId63" xr:uid="{512E2916-5EC5-4948-832E-8DEB71599609}"/>
    <hyperlink ref="N44" r:id="rId64" xr:uid="{472F01F8-5C9D-460C-9EB2-B7406B92E997}"/>
    <hyperlink ref="N45" r:id="rId65" xr:uid="{234AC891-8EAF-4C4F-9B6D-F124A3E17F75}"/>
    <hyperlink ref="N46" r:id="rId66" xr:uid="{5C542EB2-5053-48BD-8A35-BB4F8CE71E21}"/>
  </hyperlinks>
  <pageMargins left="0.7" right="0.7" top="0.75" bottom="0.75" header="0.3" footer="0.3"/>
  <pageSetup orientation="portrait" horizontalDpi="4294967293" r:id="rId67"/>
  <drawing r:id="rId6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3B210-645B-4B60-8872-6B8183CB7A25}">
  <sheetPr codeName="Sheet118"/>
  <dimension ref="A1:IV102"/>
  <sheetViews>
    <sheetView showGridLines="0" zoomScale="90" zoomScaleNormal="90" workbookViewId="0">
      <pane ySplit="6" topLeftCell="A83"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1662</v>
      </c>
      <c r="J2" s="38" t="s">
        <v>4601</v>
      </c>
    </row>
    <row r="3" spans="1:54" ht="16" x14ac:dyDescent="0.4">
      <c r="C3" s="1" t="s">
        <v>28</v>
      </c>
      <c r="D3" s="21" t="s">
        <v>1663</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1664</v>
      </c>
      <c r="C10" s="57" t="s">
        <v>256</v>
      </c>
      <c r="D10" s="54" t="s">
        <v>1665</v>
      </c>
      <c r="E10" s="6" t="s">
        <v>239</v>
      </c>
      <c r="F10" s="19">
        <v>17000000</v>
      </c>
      <c r="G10" s="24">
        <v>206686</v>
      </c>
      <c r="H10" s="24">
        <v>5.95</v>
      </c>
      <c r="I10" s="31"/>
      <c r="J10" s="31"/>
      <c r="K10" s="35" t="s">
        <v>1003</v>
      </c>
    </row>
    <row r="11" spans="1:54" x14ac:dyDescent="0.35">
      <c r="B11" s="8" t="s">
        <v>64</v>
      </c>
      <c r="C11" s="57" t="s">
        <v>65</v>
      </c>
      <c r="D11" s="54" t="s">
        <v>66</v>
      </c>
      <c r="E11" s="6" t="s">
        <v>43</v>
      </c>
      <c r="F11" s="19">
        <v>23000000</v>
      </c>
      <c r="G11" s="24">
        <v>192958.5</v>
      </c>
      <c r="H11" s="24">
        <v>5.55</v>
      </c>
      <c r="I11" s="31"/>
      <c r="J11" s="31"/>
      <c r="K11" s="35"/>
    </row>
    <row r="12" spans="1:54" x14ac:dyDescent="0.35">
      <c r="B12" s="8" t="s">
        <v>217</v>
      </c>
      <c r="C12" s="57" t="s">
        <v>218</v>
      </c>
      <c r="D12" s="54" t="s">
        <v>219</v>
      </c>
      <c r="E12" s="6" t="s">
        <v>116</v>
      </c>
      <c r="F12" s="19">
        <v>9000000</v>
      </c>
      <c r="G12" s="24">
        <v>172534.5</v>
      </c>
      <c r="H12" s="24">
        <v>4.97</v>
      </c>
      <c r="I12" s="31"/>
      <c r="J12" s="31"/>
      <c r="K12" s="35"/>
    </row>
    <row r="13" spans="1:54" x14ac:dyDescent="0.35">
      <c r="B13" s="8" t="s">
        <v>78</v>
      </c>
      <c r="C13" s="57" t="s">
        <v>79</v>
      </c>
      <c r="D13" s="54" t="s">
        <v>80</v>
      </c>
      <c r="E13" s="6" t="s">
        <v>81</v>
      </c>
      <c r="F13" s="19">
        <v>2700000</v>
      </c>
      <c r="G13" s="24">
        <v>166662.9</v>
      </c>
      <c r="H13" s="24">
        <v>4.8</v>
      </c>
      <c r="I13" s="31"/>
      <c r="J13" s="31"/>
      <c r="K13" s="35"/>
    </row>
    <row r="14" spans="1:54" x14ac:dyDescent="0.35">
      <c r="B14" s="8" t="s">
        <v>40</v>
      </c>
      <c r="C14" s="57" t="s">
        <v>41</v>
      </c>
      <c r="D14" s="54" t="s">
        <v>42</v>
      </c>
      <c r="E14" s="6" t="s">
        <v>43</v>
      </c>
      <c r="F14" s="19">
        <v>9000000</v>
      </c>
      <c r="G14" s="24">
        <v>161644.5</v>
      </c>
      <c r="H14" s="24">
        <v>4.6500000000000004</v>
      </c>
      <c r="I14" s="31"/>
      <c r="J14" s="31"/>
      <c r="K14" s="35"/>
    </row>
    <row r="15" spans="1:54" x14ac:dyDescent="0.35">
      <c r="B15" s="8" t="s">
        <v>48</v>
      </c>
      <c r="C15" s="57" t="s">
        <v>49</v>
      </c>
      <c r="D15" s="54" t="s">
        <v>50</v>
      </c>
      <c r="E15" s="6" t="s">
        <v>43</v>
      </c>
      <c r="F15" s="19">
        <v>11900000</v>
      </c>
      <c r="G15" s="24">
        <v>154711.9</v>
      </c>
      <c r="H15" s="24">
        <v>4.45</v>
      </c>
      <c r="I15" s="31"/>
      <c r="J15" s="31"/>
      <c r="K15" s="35"/>
    </row>
    <row r="16" spans="1:54" x14ac:dyDescent="0.35">
      <c r="B16" s="8" t="s">
        <v>475</v>
      </c>
      <c r="C16" s="57" t="s">
        <v>476</v>
      </c>
      <c r="D16" s="54" t="s">
        <v>477</v>
      </c>
      <c r="E16" s="6" t="s">
        <v>232</v>
      </c>
      <c r="F16" s="19">
        <v>952138</v>
      </c>
      <c r="G16" s="24">
        <v>151306.15</v>
      </c>
      <c r="H16" s="24">
        <v>4.3499999999999996</v>
      </c>
      <c r="I16" s="31"/>
      <c r="J16" s="31"/>
      <c r="K16" s="35"/>
    </row>
    <row r="17" spans="2:11" x14ac:dyDescent="0.35">
      <c r="B17" s="8" t="s">
        <v>523</v>
      </c>
      <c r="C17" s="57" t="s">
        <v>524</v>
      </c>
      <c r="D17" s="54" t="s">
        <v>525</v>
      </c>
      <c r="E17" s="6" t="s">
        <v>311</v>
      </c>
      <c r="F17" s="19">
        <v>1400000</v>
      </c>
      <c r="G17" s="24">
        <v>149536.79999999999</v>
      </c>
      <c r="H17" s="24">
        <v>4.3</v>
      </c>
      <c r="I17" s="31"/>
      <c r="J17" s="31"/>
      <c r="K17" s="35"/>
    </row>
    <row r="18" spans="2:11" x14ac:dyDescent="0.35">
      <c r="B18" s="8" t="s">
        <v>147</v>
      </c>
      <c r="C18" s="57" t="s">
        <v>148</v>
      </c>
      <c r="D18" s="54" t="s">
        <v>149</v>
      </c>
      <c r="E18" s="6" t="s">
        <v>150</v>
      </c>
      <c r="F18" s="19">
        <v>22700000</v>
      </c>
      <c r="G18" s="24">
        <v>146312.85</v>
      </c>
      <c r="H18" s="24">
        <v>4.21</v>
      </c>
      <c r="I18" s="31"/>
      <c r="J18" s="31"/>
      <c r="K18" s="35"/>
    </row>
    <row r="19" spans="2:11" x14ac:dyDescent="0.35">
      <c r="B19" s="8" t="s">
        <v>61</v>
      </c>
      <c r="C19" s="57" t="s">
        <v>62</v>
      </c>
      <c r="D19" s="54" t="s">
        <v>63</v>
      </c>
      <c r="E19" s="6" t="s">
        <v>43</v>
      </c>
      <c r="F19" s="19">
        <v>7900000</v>
      </c>
      <c r="G19" s="24">
        <v>139454.75</v>
      </c>
      <c r="H19" s="24">
        <v>4.01</v>
      </c>
      <c r="I19" s="31"/>
      <c r="J19" s="31"/>
      <c r="K19" s="35"/>
    </row>
    <row r="20" spans="2:11" x14ac:dyDescent="0.35">
      <c r="B20" s="8" t="s">
        <v>532</v>
      </c>
      <c r="C20" s="57" t="s">
        <v>533</v>
      </c>
      <c r="D20" s="54" t="s">
        <v>534</v>
      </c>
      <c r="E20" s="6" t="s">
        <v>116</v>
      </c>
      <c r="F20" s="19">
        <v>2100000</v>
      </c>
      <c r="G20" s="24">
        <v>138093.9</v>
      </c>
      <c r="H20" s="24">
        <v>3.97</v>
      </c>
      <c r="I20" s="31"/>
      <c r="J20" s="31"/>
      <c r="K20" s="35"/>
    </row>
    <row r="21" spans="2:11" x14ac:dyDescent="0.35">
      <c r="B21" s="8" t="s">
        <v>214</v>
      </c>
      <c r="C21" s="57" t="s">
        <v>215</v>
      </c>
      <c r="D21" s="54" t="s">
        <v>216</v>
      </c>
      <c r="E21" s="6" t="s">
        <v>70</v>
      </c>
      <c r="F21" s="19">
        <v>440000</v>
      </c>
      <c r="G21" s="24">
        <v>114736.38</v>
      </c>
      <c r="H21" s="24">
        <v>3.3</v>
      </c>
      <c r="I21" s="31"/>
      <c r="J21" s="31"/>
      <c r="K21" s="35"/>
    </row>
    <row r="22" spans="2:11" x14ac:dyDescent="0.35">
      <c r="B22" s="8" t="s">
        <v>94</v>
      </c>
      <c r="C22" s="57" t="s">
        <v>95</v>
      </c>
      <c r="D22" s="54" t="s">
        <v>96</v>
      </c>
      <c r="E22" s="6" t="s">
        <v>74</v>
      </c>
      <c r="F22" s="19">
        <v>2300000</v>
      </c>
      <c r="G22" s="24">
        <v>111132.55</v>
      </c>
      <c r="H22" s="24">
        <v>3.2</v>
      </c>
      <c r="I22" s="31"/>
      <c r="J22" s="31"/>
      <c r="K22" s="35"/>
    </row>
    <row r="23" spans="2:11" x14ac:dyDescent="0.35">
      <c r="B23" s="8" t="s">
        <v>538</v>
      </c>
      <c r="C23" s="57" t="s">
        <v>539</v>
      </c>
      <c r="D23" s="54" t="s">
        <v>540</v>
      </c>
      <c r="E23" s="6" t="s">
        <v>541</v>
      </c>
      <c r="F23" s="19">
        <v>8736058</v>
      </c>
      <c r="G23" s="24">
        <v>103963.46</v>
      </c>
      <c r="H23" s="24">
        <v>2.99</v>
      </c>
      <c r="I23" s="31"/>
      <c r="J23" s="31"/>
      <c r="K23" s="35"/>
    </row>
    <row r="24" spans="2:11" x14ac:dyDescent="0.35">
      <c r="B24" s="8" t="s">
        <v>321</v>
      </c>
      <c r="C24" s="57" t="s">
        <v>322</v>
      </c>
      <c r="D24" s="54" t="s">
        <v>323</v>
      </c>
      <c r="E24" s="6" t="s">
        <v>324</v>
      </c>
      <c r="F24" s="19">
        <v>9000000</v>
      </c>
      <c r="G24" s="24">
        <v>96795</v>
      </c>
      <c r="H24" s="24">
        <v>2.79</v>
      </c>
      <c r="I24" s="31"/>
      <c r="J24" s="31"/>
      <c r="K24" s="35"/>
    </row>
    <row r="25" spans="2:11" x14ac:dyDescent="0.35">
      <c r="B25" s="8" t="s">
        <v>136</v>
      </c>
      <c r="C25" s="57" t="s">
        <v>137</v>
      </c>
      <c r="D25" s="54" t="s">
        <v>138</v>
      </c>
      <c r="E25" s="6" t="s">
        <v>139</v>
      </c>
      <c r="F25" s="19">
        <v>2100000</v>
      </c>
      <c r="G25" s="24">
        <v>96392.1</v>
      </c>
      <c r="H25" s="24">
        <v>2.77</v>
      </c>
      <c r="I25" s="31"/>
      <c r="J25" s="31"/>
      <c r="K25" s="35"/>
    </row>
    <row r="26" spans="2:11" x14ac:dyDescent="0.35">
      <c r="B26" s="8" t="s">
        <v>542</v>
      </c>
      <c r="C26" s="57" t="s">
        <v>543</v>
      </c>
      <c r="D26" s="54" t="s">
        <v>544</v>
      </c>
      <c r="E26" s="6" t="s">
        <v>89</v>
      </c>
      <c r="F26" s="19">
        <v>5000000</v>
      </c>
      <c r="G26" s="24">
        <v>93092.5</v>
      </c>
      <c r="H26" s="24">
        <v>2.68</v>
      </c>
      <c r="I26" s="31"/>
      <c r="J26" s="31"/>
      <c r="K26" s="35"/>
    </row>
    <row r="27" spans="2:11" x14ac:dyDescent="0.35">
      <c r="B27" s="8" t="s">
        <v>249</v>
      </c>
      <c r="C27" s="57" t="s">
        <v>250</v>
      </c>
      <c r="D27" s="54" t="s">
        <v>251</v>
      </c>
      <c r="E27" s="6" t="s">
        <v>120</v>
      </c>
      <c r="F27" s="19">
        <v>700000</v>
      </c>
      <c r="G27" s="24">
        <v>87385.2</v>
      </c>
      <c r="H27" s="24">
        <v>2.5099999999999998</v>
      </c>
      <c r="I27" s="31"/>
      <c r="J27" s="31"/>
      <c r="K27" s="35"/>
    </row>
    <row r="28" spans="2:11" x14ac:dyDescent="0.35">
      <c r="B28" s="8" t="s">
        <v>105</v>
      </c>
      <c r="C28" s="57" t="s">
        <v>106</v>
      </c>
      <c r="D28" s="54" t="s">
        <v>107</v>
      </c>
      <c r="E28" s="6" t="s">
        <v>108</v>
      </c>
      <c r="F28" s="19">
        <v>190000</v>
      </c>
      <c r="G28" s="24">
        <v>84825.31</v>
      </c>
      <c r="H28" s="24">
        <v>2.44</v>
      </c>
      <c r="I28" s="31"/>
      <c r="J28" s="31"/>
      <c r="K28" s="35"/>
    </row>
    <row r="29" spans="2:11" x14ac:dyDescent="0.35">
      <c r="B29" s="8" t="s">
        <v>344</v>
      </c>
      <c r="C29" s="57" t="s">
        <v>345</v>
      </c>
      <c r="D29" s="54" t="s">
        <v>346</v>
      </c>
      <c r="E29" s="6" t="s">
        <v>128</v>
      </c>
      <c r="F29" s="19">
        <v>10000000</v>
      </c>
      <c r="G29" s="24">
        <v>67000</v>
      </c>
      <c r="H29" s="24">
        <v>1.93</v>
      </c>
      <c r="I29" s="31"/>
      <c r="J29" s="31"/>
      <c r="K29" s="35"/>
    </row>
    <row r="30" spans="2:11" x14ac:dyDescent="0.35">
      <c r="B30" s="8" t="s">
        <v>554</v>
      </c>
      <c r="C30" s="57" t="s">
        <v>555</v>
      </c>
      <c r="D30" s="54" t="s">
        <v>556</v>
      </c>
      <c r="E30" s="6" t="s">
        <v>135</v>
      </c>
      <c r="F30" s="19">
        <v>11000000</v>
      </c>
      <c r="G30" s="24">
        <v>66478.5</v>
      </c>
      <c r="H30" s="24">
        <v>1.91</v>
      </c>
      <c r="I30" s="31"/>
      <c r="J30" s="31"/>
      <c r="K30" s="35"/>
    </row>
    <row r="31" spans="2:11" x14ac:dyDescent="0.35">
      <c r="B31" s="8" t="s">
        <v>117</v>
      </c>
      <c r="C31" s="57" t="s">
        <v>118</v>
      </c>
      <c r="D31" s="54" t="s">
        <v>119</v>
      </c>
      <c r="E31" s="6" t="s">
        <v>120</v>
      </c>
      <c r="F31" s="19">
        <v>8518751</v>
      </c>
      <c r="G31" s="24">
        <v>57211.93</v>
      </c>
      <c r="H31" s="24">
        <v>1.65</v>
      </c>
      <c r="I31" s="31"/>
      <c r="J31" s="31"/>
      <c r="K31" s="35"/>
    </row>
    <row r="32" spans="2:11" x14ac:dyDescent="0.35">
      <c r="B32" s="8" t="s">
        <v>506</v>
      </c>
      <c r="C32" s="57" t="s">
        <v>507</v>
      </c>
      <c r="D32" s="54" t="s">
        <v>508</v>
      </c>
      <c r="E32" s="6" t="s">
        <v>120</v>
      </c>
      <c r="F32" s="19">
        <v>15789473</v>
      </c>
      <c r="G32" s="24">
        <v>25651.58</v>
      </c>
      <c r="H32" s="24">
        <v>0.74</v>
      </c>
      <c r="I32" s="31"/>
      <c r="J32" s="31"/>
      <c r="K32" s="35"/>
    </row>
    <row r="33" spans="2:11" x14ac:dyDescent="0.35">
      <c r="B33" s="8" t="s">
        <v>293</v>
      </c>
      <c r="C33" s="57" t="s">
        <v>294</v>
      </c>
      <c r="D33" s="54" t="s">
        <v>295</v>
      </c>
      <c r="E33" s="6" t="s">
        <v>197</v>
      </c>
      <c r="F33" s="19">
        <v>2451586</v>
      </c>
      <c r="G33" s="24">
        <v>8236.1</v>
      </c>
      <c r="H33" s="24">
        <v>0.24</v>
      </c>
      <c r="I33" s="31"/>
      <c r="J33" s="31"/>
      <c r="K33" s="35"/>
    </row>
    <row r="34" spans="2:11" x14ac:dyDescent="0.35">
      <c r="C34" s="58" t="s">
        <v>174</v>
      </c>
      <c r="D34" s="54"/>
      <c r="E34" s="6"/>
      <c r="F34" s="19"/>
      <c r="G34" s="25">
        <f>SUM(XDO_?FINAL_MV?111?)</f>
        <v>2792803.3600000008</v>
      </c>
      <c r="H34" s="25">
        <f>SUM(XDO_?FINAL_PER_NET?111?)</f>
        <v>80.36</v>
      </c>
      <c r="I34" s="31"/>
      <c r="J34" s="31"/>
      <c r="K34" s="35"/>
    </row>
    <row r="35" spans="2:11" x14ac:dyDescent="0.35">
      <c r="C35" s="57"/>
      <c r="D35" s="54"/>
      <c r="E35" s="6"/>
      <c r="F35" s="19"/>
      <c r="G35" s="24"/>
      <c r="H35" s="24"/>
      <c r="I35" s="31"/>
      <c r="J35" s="31"/>
      <c r="K35" s="35"/>
    </row>
    <row r="36" spans="2:11" x14ac:dyDescent="0.35">
      <c r="C36" s="58" t="s">
        <v>3</v>
      </c>
      <c r="D36" s="54"/>
      <c r="E36" s="6"/>
      <c r="F36" s="19"/>
      <c r="G36" s="24" t="s">
        <v>2</v>
      </c>
      <c r="H36" s="24" t="s">
        <v>2</v>
      </c>
      <c r="I36" s="31"/>
      <c r="J36" s="31"/>
      <c r="K36" s="35"/>
    </row>
    <row r="37" spans="2:11" x14ac:dyDescent="0.35">
      <c r="C37" s="57"/>
      <c r="D37" s="54"/>
      <c r="E37" s="6"/>
      <c r="F37" s="19"/>
      <c r="G37" s="24"/>
      <c r="H37" s="24"/>
      <c r="I37" s="31"/>
      <c r="J37" s="31"/>
      <c r="K37" s="35"/>
    </row>
    <row r="38" spans="2:11" x14ac:dyDescent="0.35">
      <c r="C38" s="59" t="s">
        <v>4</v>
      </c>
      <c r="D38" s="54"/>
      <c r="E38" s="6"/>
      <c r="F38" s="19"/>
      <c r="G38" s="24"/>
      <c r="H38" s="24"/>
      <c r="I38" s="31"/>
      <c r="J38" s="31"/>
      <c r="K38" s="35"/>
    </row>
    <row r="39" spans="2:11" x14ac:dyDescent="0.35">
      <c r="B39" s="8" t="s">
        <v>515</v>
      </c>
      <c r="C39" s="57" t="s">
        <v>516</v>
      </c>
      <c r="D39" s="54" t="s">
        <v>517</v>
      </c>
      <c r="E39" s="6" t="s">
        <v>47</v>
      </c>
      <c r="F39" s="19">
        <v>1744857</v>
      </c>
      <c r="G39" s="24">
        <v>249092.03</v>
      </c>
      <c r="H39" s="24">
        <v>7.17</v>
      </c>
      <c r="I39" s="31"/>
      <c r="J39" s="31"/>
      <c r="K39" s="35"/>
    </row>
    <row r="40" spans="2:11" x14ac:dyDescent="0.35">
      <c r="B40" s="8" t="s">
        <v>518</v>
      </c>
      <c r="C40" s="57" t="s">
        <v>519</v>
      </c>
      <c r="D40" s="54" t="s">
        <v>520</v>
      </c>
      <c r="E40" s="6" t="s">
        <v>81</v>
      </c>
      <c r="F40" s="19">
        <v>2600000</v>
      </c>
      <c r="G40" s="24">
        <v>131551.85</v>
      </c>
      <c r="H40" s="24">
        <v>3.79</v>
      </c>
      <c r="I40" s="31"/>
      <c r="J40" s="31"/>
      <c r="K40" s="35"/>
    </row>
    <row r="41" spans="2:11" x14ac:dyDescent="0.35">
      <c r="C41" s="58" t="s">
        <v>174</v>
      </c>
      <c r="D41" s="54"/>
      <c r="E41" s="6"/>
      <c r="F41" s="19"/>
      <c r="G41" s="25">
        <v>380643.88</v>
      </c>
      <c r="H41" s="25">
        <v>10.96</v>
      </c>
      <c r="I41" s="31"/>
      <c r="J41" s="31"/>
      <c r="K41" s="35"/>
    </row>
    <row r="42" spans="2:11" x14ac:dyDescent="0.35">
      <c r="C42" s="57"/>
      <c r="D42" s="54"/>
      <c r="E42" s="6"/>
      <c r="F42" s="19"/>
      <c r="G42" s="24"/>
      <c r="H42" s="24"/>
      <c r="I42" s="31"/>
      <c r="J42" s="31"/>
      <c r="K42" s="35"/>
    </row>
    <row r="43" spans="2:11" x14ac:dyDescent="0.35">
      <c r="C43" s="59" t="s">
        <v>4832</v>
      </c>
      <c r="D43" s="54"/>
      <c r="E43" s="6"/>
      <c r="F43" s="19"/>
      <c r="G43" s="24"/>
      <c r="H43" s="24"/>
      <c r="I43" s="31"/>
      <c r="J43" s="31"/>
      <c r="K43" s="35"/>
    </row>
    <row r="44" spans="2:11" x14ac:dyDescent="0.35">
      <c r="B44" s="8" t="s">
        <v>557</v>
      </c>
      <c r="C44" s="57" t="s">
        <v>507</v>
      </c>
      <c r="D44" s="54" t="s">
        <v>558</v>
      </c>
      <c r="E44" s="6" t="s">
        <v>120</v>
      </c>
      <c r="F44" s="19">
        <v>36300</v>
      </c>
      <c r="G44" s="24">
        <v>30919.74</v>
      </c>
      <c r="H44" s="24">
        <v>0.89</v>
      </c>
      <c r="I44" s="31">
        <v>7.74</v>
      </c>
      <c r="J44" s="31"/>
      <c r="K44" s="35" t="s">
        <v>586</v>
      </c>
    </row>
    <row r="45" spans="2:11" x14ac:dyDescent="0.35">
      <c r="C45" s="58" t="s">
        <v>174</v>
      </c>
      <c r="D45" s="54"/>
      <c r="E45" s="6"/>
      <c r="F45" s="19"/>
      <c r="G45" s="25">
        <v>30919.74</v>
      </c>
      <c r="H45" s="25">
        <v>0.89</v>
      </c>
      <c r="I45" s="31"/>
      <c r="J45" s="31"/>
      <c r="K45" s="35"/>
    </row>
    <row r="46" spans="2:11" x14ac:dyDescent="0.35">
      <c r="C46" s="58"/>
      <c r="D46" s="54"/>
      <c r="E46" s="6"/>
      <c r="F46" s="19"/>
      <c r="G46" s="63"/>
      <c r="H46" s="63"/>
      <c r="I46" s="31"/>
      <c r="J46" s="31"/>
      <c r="K46" s="35"/>
    </row>
    <row r="47" spans="2:11" x14ac:dyDescent="0.35">
      <c r="C47" s="58" t="s">
        <v>5</v>
      </c>
      <c r="D47" s="54"/>
      <c r="E47" s="6"/>
      <c r="F47" s="19"/>
      <c r="G47" s="24"/>
      <c r="H47" s="24"/>
      <c r="I47" s="31"/>
      <c r="J47" s="31"/>
      <c r="K47" s="35"/>
    </row>
    <row r="48" spans="2:11" x14ac:dyDescent="0.35">
      <c r="C48" s="57"/>
      <c r="D48" s="54"/>
      <c r="E48" s="6"/>
      <c r="F48" s="19"/>
      <c r="G48" s="24"/>
      <c r="H48" s="24"/>
      <c r="I48" s="31"/>
      <c r="J48" s="31"/>
      <c r="K48" s="35"/>
    </row>
    <row r="49" spans="3:11" x14ac:dyDescent="0.35">
      <c r="C49" s="58" t="s">
        <v>6</v>
      </c>
      <c r="D49" s="54"/>
      <c r="E49" s="6"/>
      <c r="F49" s="19"/>
      <c r="G49" s="24" t="s">
        <v>2</v>
      </c>
      <c r="H49" s="24" t="s">
        <v>2</v>
      </c>
      <c r="I49" s="31"/>
      <c r="J49" s="31"/>
      <c r="K49" s="35"/>
    </row>
    <row r="50" spans="3:11" x14ac:dyDescent="0.35">
      <c r="C50" s="57"/>
      <c r="D50" s="54"/>
      <c r="E50" s="6"/>
      <c r="F50" s="19"/>
      <c r="G50" s="24"/>
      <c r="H50" s="24"/>
      <c r="I50" s="31"/>
      <c r="J50" s="31"/>
      <c r="K50" s="35"/>
    </row>
    <row r="51" spans="3:11" x14ac:dyDescent="0.35">
      <c r="C51" s="58" t="s">
        <v>7</v>
      </c>
      <c r="D51" s="54"/>
      <c r="E51" s="6"/>
      <c r="F51" s="19"/>
      <c r="G51" s="24" t="s">
        <v>2</v>
      </c>
      <c r="H51" s="24" t="s">
        <v>2</v>
      </c>
      <c r="I51" s="31"/>
      <c r="J51" s="31"/>
      <c r="K51" s="35"/>
    </row>
    <row r="52" spans="3:11" x14ac:dyDescent="0.35">
      <c r="C52" s="57"/>
      <c r="D52" s="54"/>
      <c r="E52" s="6"/>
      <c r="F52" s="19"/>
      <c r="G52" s="24"/>
      <c r="H52" s="24"/>
      <c r="I52" s="31"/>
      <c r="J52" s="31"/>
      <c r="K52" s="35"/>
    </row>
    <row r="53" spans="3:11" x14ac:dyDescent="0.35">
      <c r="C53" s="58" t="s">
        <v>8</v>
      </c>
      <c r="D53" s="54"/>
      <c r="E53" s="6"/>
      <c r="F53" s="19"/>
      <c r="G53" s="24" t="s">
        <v>2</v>
      </c>
      <c r="H53" s="24" t="s">
        <v>2</v>
      </c>
      <c r="I53" s="31"/>
      <c r="J53" s="31"/>
      <c r="K53" s="35"/>
    </row>
    <row r="54" spans="3:11" x14ac:dyDescent="0.35">
      <c r="C54" s="57"/>
      <c r="D54" s="54"/>
      <c r="E54" s="6"/>
      <c r="F54" s="19"/>
      <c r="G54" s="24"/>
      <c r="H54" s="24"/>
      <c r="I54" s="31"/>
      <c r="J54" s="31"/>
      <c r="K54" s="35"/>
    </row>
    <row r="55" spans="3:11" x14ac:dyDescent="0.35">
      <c r="C55" s="58" t="s">
        <v>9</v>
      </c>
      <c r="D55" s="54"/>
      <c r="E55" s="6"/>
      <c r="F55" s="19"/>
      <c r="G55" s="24" t="s">
        <v>2</v>
      </c>
      <c r="H55" s="24" t="s">
        <v>2</v>
      </c>
      <c r="I55" s="31"/>
      <c r="J55" s="31"/>
      <c r="K55" s="35"/>
    </row>
    <row r="56" spans="3:11" x14ac:dyDescent="0.35">
      <c r="C56" s="57"/>
      <c r="D56" s="54"/>
      <c r="E56" s="6"/>
      <c r="F56" s="19"/>
      <c r="G56" s="24"/>
      <c r="H56" s="24"/>
      <c r="I56" s="31"/>
      <c r="J56" s="31"/>
      <c r="K56" s="35"/>
    </row>
    <row r="57" spans="3:11" x14ac:dyDescent="0.35">
      <c r="C57" s="58" t="s">
        <v>10</v>
      </c>
      <c r="D57" s="54"/>
      <c r="E57" s="6"/>
      <c r="F57" s="19"/>
      <c r="G57" s="24" t="s">
        <v>2</v>
      </c>
      <c r="H57" s="24" t="s">
        <v>2</v>
      </c>
      <c r="I57" s="31"/>
      <c r="J57" s="31"/>
      <c r="K57" s="35"/>
    </row>
    <row r="58" spans="3:11" x14ac:dyDescent="0.35">
      <c r="C58" s="57"/>
      <c r="D58" s="54"/>
      <c r="E58" s="6"/>
      <c r="F58" s="19"/>
      <c r="G58" s="24"/>
      <c r="H58" s="24"/>
      <c r="I58" s="31"/>
      <c r="J58" s="31"/>
      <c r="K58" s="35"/>
    </row>
    <row r="59" spans="3:11" x14ac:dyDescent="0.35">
      <c r="C59" s="58" t="s">
        <v>11</v>
      </c>
      <c r="D59" s="54"/>
      <c r="E59" s="6"/>
      <c r="F59" s="19"/>
      <c r="G59" s="24"/>
      <c r="H59" s="24"/>
      <c r="I59" s="31"/>
      <c r="J59" s="31"/>
      <c r="K59" s="35"/>
    </row>
    <row r="60" spans="3:11" x14ac:dyDescent="0.35">
      <c r="C60" s="57"/>
      <c r="D60" s="54"/>
      <c r="E60" s="6"/>
      <c r="F60" s="19"/>
      <c r="G60" s="24"/>
      <c r="H60" s="24"/>
      <c r="I60" s="31"/>
      <c r="J60" s="31"/>
      <c r="K60" s="35"/>
    </row>
    <row r="61" spans="3:11" x14ac:dyDescent="0.35">
      <c r="C61" s="58" t="s">
        <v>13</v>
      </c>
      <c r="D61" s="54"/>
      <c r="E61" s="6"/>
      <c r="F61" s="19"/>
      <c r="G61" s="24" t="s">
        <v>2</v>
      </c>
      <c r="H61" s="24" t="s">
        <v>2</v>
      </c>
      <c r="I61" s="31"/>
      <c r="J61" s="31"/>
      <c r="K61" s="35"/>
    </row>
    <row r="62" spans="3:11" x14ac:dyDescent="0.35">
      <c r="C62" s="57"/>
      <c r="D62" s="54"/>
      <c r="E62" s="6"/>
      <c r="F62" s="19"/>
      <c r="G62" s="24"/>
      <c r="H62" s="24"/>
      <c r="I62" s="31"/>
      <c r="J62" s="31"/>
      <c r="K62" s="35"/>
    </row>
    <row r="63" spans="3:11" x14ac:dyDescent="0.35">
      <c r="C63" s="58" t="s">
        <v>14</v>
      </c>
      <c r="D63" s="54"/>
      <c r="E63" s="6"/>
      <c r="F63" s="19"/>
      <c r="G63" s="24" t="s">
        <v>2</v>
      </c>
      <c r="H63" s="24" t="s">
        <v>2</v>
      </c>
      <c r="I63" s="31"/>
      <c r="J63" s="31"/>
      <c r="K63" s="35"/>
    </row>
    <row r="64" spans="3:11" x14ac:dyDescent="0.35">
      <c r="C64" s="57"/>
      <c r="D64" s="54"/>
      <c r="E64" s="6"/>
      <c r="F64" s="19"/>
      <c r="G64" s="24"/>
      <c r="H64" s="24"/>
      <c r="I64" s="31"/>
      <c r="J64" s="31"/>
      <c r="K64" s="35"/>
    </row>
    <row r="65" spans="1:11" x14ac:dyDescent="0.35">
      <c r="C65" s="58" t="s">
        <v>15</v>
      </c>
      <c r="D65" s="54"/>
      <c r="E65" s="6"/>
      <c r="F65" s="19"/>
      <c r="G65" s="24" t="s">
        <v>2</v>
      </c>
      <c r="H65" s="24" t="s">
        <v>2</v>
      </c>
      <c r="I65" s="31"/>
      <c r="J65" s="31"/>
      <c r="K65" s="35"/>
    </row>
    <row r="66" spans="1:11" x14ac:dyDescent="0.35">
      <c r="C66" s="57"/>
      <c r="D66" s="54"/>
      <c r="E66" s="6"/>
      <c r="F66" s="19"/>
      <c r="G66" s="24"/>
      <c r="H66" s="24"/>
      <c r="I66" s="31"/>
      <c r="J66" s="31"/>
      <c r="K66" s="35"/>
    </row>
    <row r="67" spans="1:11" x14ac:dyDescent="0.35">
      <c r="C67" s="58" t="s">
        <v>16</v>
      </c>
      <c r="D67" s="54"/>
      <c r="E67" s="6"/>
      <c r="F67" s="19"/>
      <c r="G67" s="24" t="s">
        <v>2</v>
      </c>
      <c r="H67" s="24" t="s">
        <v>2</v>
      </c>
      <c r="I67" s="31"/>
      <c r="J67" s="31"/>
      <c r="K67" s="35"/>
    </row>
    <row r="68" spans="1:11" x14ac:dyDescent="0.35">
      <c r="C68" s="57"/>
      <c r="D68" s="54"/>
      <c r="E68" s="6"/>
      <c r="F68" s="19"/>
      <c r="G68" s="24"/>
      <c r="H68" s="24"/>
      <c r="I68" s="31"/>
      <c r="J68" s="31"/>
      <c r="K68" s="35"/>
    </row>
    <row r="69" spans="1:11" x14ac:dyDescent="0.35">
      <c r="C69" s="58" t="s">
        <v>17</v>
      </c>
      <c r="D69" s="54"/>
      <c r="E69" s="6"/>
      <c r="F69" s="19"/>
      <c r="G69" s="24" t="s">
        <v>2</v>
      </c>
      <c r="H69" s="24" t="s">
        <v>2</v>
      </c>
      <c r="I69" s="31"/>
      <c r="J69" s="31"/>
      <c r="K69" s="35"/>
    </row>
    <row r="70" spans="1:11" x14ac:dyDescent="0.35">
      <c r="C70" s="57"/>
      <c r="D70" s="54"/>
      <c r="E70" s="6"/>
      <c r="F70" s="19"/>
      <c r="G70" s="24"/>
      <c r="H70" s="24"/>
      <c r="I70" s="31"/>
      <c r="J70" s="31"/>
      <c r="K70" s="35"/>
    </row>
    <row r="71" spans="1:11" x14ac:dyDescent="0.35">
      <c r="A71" s="10"/>
      <c r="B71" s="28"/>
      <c r="C71" s="58" t="s">
        <v>18</v>
      </c>
      <c r="D71" s="54"/>
      <c r="E71" s="6"/>
      <c r="F71" s="19"/>
      <c r="G71" s="24"/>
      <c r="H71" s="24"/>
      <c r="I71" s="31"/>
      <c r="J71" s="31"/>
      <c r="K71" s="35"/>
    </row>
    <row r="72" spans="1:11" x14ac:dyDescent="0.35">
      <c r="A72" s="28"/>
      <c r="B72" s="28"/>
      <c r="C72" s="58" t="s">
        <v>19</v>
      </c>
      <c r="D72" s="54"/>
      <c r="E72" s="6"/>
      <c r="F72" s="19"/>
      <c r="G72" s="24" t="s">
        <v>2</v>
      </c>
      <c r="H72" s="24" t="s">
        <v>2</v>
      </c>
      <c r="I72" s="31"/>
      <c r="J72" s="31"/>
      <c r="K72" s="35"/>
    </row>
    <row r="73" spans="1:11" x14ac:dyDescent="0.35">
      <c r="A73" s="28"/>
      <c r="B73" s="28"/>
      <c r="C73" s="58"/>
      <c r="D73" s="54"/>
      <c r="E73" s="6"/>
      <c r="F73" s="19"/>
      <c r="G73" s="24"/>
      <c r="H73" s="24"/>
      <c r="I73" s="31"/>
      <c r="J73" s="31"/>
      <c r="K73" s="35"/>
    </row>
    <row r="74" spans="1:11" x14ac:dyDescent="0.35">
      <c r="A74" s="28"/>
      <c r="B74" s="28"/>
      <c r="C74" s="58" t="s">
        <v>20</v>
      </c>
      <c r="D74" s="54"/>
      <c r="E74" s="6"/>
      <c r="F74" s="19"/>
      <c r="G74" s="24" t="s">
        <v>2</v>
      </c>
      <c r="H74" s="24" t="s">
        <v>2</v>
      </c>
      <c r="I74" s="31"/>
      <c r="J74" s="31"/>
      <c r="K74" s="35"/>
    </row>
    <row r="75" spans="1:11" x14ac:dyDescent="0.35">
      <c r="A75" s="28"/>
      <c r="B75" s="28"/>
      <c r="C75" s="58"/>
      <c r="D75" s="54"/>
      <c r="E75" s="6"/>
      <c r="F75" s="19"/>
      <c r="G75" s="24"/>
      <c r="H75" s="24"/>
      <c r="I75" s="31"/>
      <c r="J75" s="31"/>
      <c r="K75" s="35"/>
    </row>
    <row r="76" spans="1:11" x14ac:dyDescent="0.35">
      <c r="A76" s="28"/>
      <c r="B76" s="28"/>
      <c r="C76" s="58" t="s">
        <v>21</v>
      </c>
      <c r="D76" s="54"/>
      <c r="E76" s="6"/>
      <c r="F76" s="19"/>
      <c r="G76" s="24" t="s">
        <v>2</v>
      </c>
      <c r="H76" s="24" t="s">
        <v>2</v>
      </c>
      <c r="I76" s="31"/>
      <c r="J76" s="31"/>
      <c r="K76" s="35"/>
    </row>
    <row r="77" spans="1:11" x14ac:dyDescent="0.35">
      <c r="A77" s="28"/>
      <c r="B77" s="28"/>
      <c r="C77" s="58"/>
      <c r="D77" s="54"/>
      <c r="E77" s="6"/>
      <c r="F77" s="19"/>
      <c r="G77" s="24"/>
      <c r="H77" s="24"/>
      <c r="I77" s="31"/>
      <c r="J77" s="31"/>
      <c r="K77" s="35"/>
    </row>
    <row r="78" spans="1:11" x14ac:dyDescent="0.35">
      <c r="A78" s="28"/>
      <c r="B78" s="28"/>
      <c r="C78" s="58" t="s">
        <v>22</v>
      </c>
      <c r="D78" s="54"/>
      <c r="E78" s="6"/>
      <c r="F78" s="19"/>
      <c r="G78" s="24" t="s">
        <v>2</v>
      </c>
      <c r="H78" s="24" t="s">
        <v>2</v>
      </c>
      <c r="I78" s="31"/>
      <c r="J78" s="31"/>
      <c r="K78" s="35"/>
    </row>
    <row r="79" spans="1:11" x14ac:dyDescent="0.35">
      <c r="A79" s="28"/>
      <c r="B79" s="28"/>
      <c r="C79" s="58"/>
      <c r="D79" s="54"/>
      <c r="E79" s="6"/>
      <c r="F79" s="19"/>
      <c r="G79" s="24"/>
      <c r="H79" s="24"/>
      <c r="I79" s="31"/>
      <c r="J79" s="31"/>
      <c r="K79" s="35"/>
    </row>
    <row r="80" spans="1:11" x14ac:dyDescent="0.35">
      <c r="A80" s="28"/>
      <c r="B80" s="28"/>
      <c r="C80" s="58" t="s">
        <v>23</v>
      </c>
      <c r="D80" s="54"/>
      <c r="E80" s="6"/>
      <c r="F80" s="19"/>
      <c r="G80" s="24" t="s">
        <v>2</v>
      </c>
      <c r="H80" s="24" t="s">
        <v>2</v>
      </c>
      <c r="I80" s="31"/>
      <c r="J80" s="31"/>
      <c r="K80" s="35"/>
    </row>
    <row r="81" spans="1:54" x14ac:dyDescent="0.35">
      <c r="A81" s="28"/>
      <c r="B81" s="28"/>
      <c r="C81" s="58"/>
      <c r="D81" s="54"/>
      <c r="E81" s="6"/>
      <c r="F81" s="19"/>
      <c r="G81" s="24"/>
      <c r="H81" s="24"/>
      <c r="I81" s="31"/>
      <c r="J81" s="31"/>
      <c r="K81" s="35"/>
    </row>
    <row r="82" spans="1:54" x14ac:dyDescent="0.35">
      <c r="C82" s="59" t="s">
        <v>24</v>
      </c>
      <c r="D82" s="54"/>
      <c r="E82" s="6"/>
      <c r="F82" s="19"/>
      <c r="G82" s="24"/>
      <c r="H82" s="24"/>
      <c r="I82" s="31"/>
      <c r="J82" s="31"/>
      <c r="K82" s="35"/>
    </row>
    <row r="83" spans="1:54" x14ac:dyDescent="0.35">
      <c r="B83" s="8" t="s">
        <v>185</v>
      </c>
      <c r="C83" s="57" t="s">
        <v>186</v>
      </c>
      <c r="D83" s="54"/>
      <c r="E83" s="6"/>
      <c r="F83" s="19"/>
      <c r="G83" s="24">
        <v>266509.90999999997</v>
      </c>
      <c r="H83" s="24">
        <v>7.67</v>
      </c>
      <c r="I83" s="31"/>
      <c r="J83" s="31"/>
      <c r="K83" s="35"/>
    </row>
    <row r="84" spans="1:54" x14ac:dyDescent="0.35">
      <c r="C84" s="58" t="s">
        <v>174</v>
      </c>
      <c r="D84" s="54"/>
      <c r="E84" s="6"/>
      <c r="F84" s="19"/>
      <c r="G84" s="25">
        <v>266509.90999999997</v>
      </c>
      <c r="H84" s="25">
        <v>7.67</v>
      </c>
      <c r="I84" s="31"/>
      <c r="J84" s="31"/>
      <c r="K84" s="35"/>
    </row>
    <row r="85" spans="1:54" x14ac:dyDescent="0.35">
      <c r="C85" s="57"/>
      <c r="D85" s="54"/>
      <c r="E85" s="6"/>
      <c r="F85" s="19"/>
      <c r="G85" s="24"/>
      <c r="H85" s="24"/>
      <c r="I85" s="31"/>
      <c r="J85" s="31"/>
      <c r="K85" s="35"/>
    </row>
    <row r="86" spans="1:54" x14ac:dyDescent="0.35">
      <c r="A86" s="10"/>
      <c r="B86" s="28"/>
      <c r="C86" s="58" t="s">
        <v>25</v>
      </c>
      <c r="D86" s="54"/>
      <c r="E86" s="6"/>
      <c r="F86" s="19"/>
      <c r="G86" s="24"/>
      <c r="H86" s="24"/>
      <c r="I86" s="31"/>
      <c r="J86" s="31"/>
      <c r="K86" s="35"/>
    </row>
    <row r="87" spans="1:54" s="2" customFormat="1" ht="13.5" x14ac:dyDescent="0.35">
      <c r="A87" s="28"/>
      <c r="B87" s="28"/>
      <c r="C87" s="57" t="s">
        <v>4819</v>
      </c>
      <c r="D87" s="54"/>
      <c r="E87" s="6"/>
      <c r="F87" s="19"/>
      <c r="G87" s="24">
        <v>1520</v>
      </c>
      <c r="H87" s="24">
        <v>0.04</v>
      </c>
      <c r="I87" s="31"/>
      <c r="J87" s="31"/>
      <c r="K87" s="35"/>
      <c r="L87" s="3"/>
      <c r="AI87" s="3"/>
      <c r="AV87" s="3"/>
      <c r="AX87" s="3"/>
      <c r="BB87" s="3"/>
    </row>
    <row r="88" spans="1:54" x14ac:dyDescent="0.35">
      <c r="B88" s="8"/>
      <c r="C88" s="57" t="s">
        <v>187</v>
      </c>
      <c r="D88" s="54"/>
      <c r="E88" s="6"/>
      <c r="F88" s="19"/>
      <c r="G88" s="24">
        <v>2331.65</v>
      </c>
      <c r="H88" s="24">
        <v>0.08</v>
      </c>
      <c r="I88" s="31"/>
      <c r="J88" s="31"/>
      <c r="K88" s="35"/>
    </row>
    <row r="89" spans="1:54" x14ac:dyDescent="0.35">
      <c r="C89" s="58" t="s">
        <v>174</v>
      </c>
      <c r="D89" s="54"/>
      <c r="E89" s="6"/>
      <c r="F89" s="19"/>
      <c r="G89" s="25">
        <v>3851.65</v>
      </c>
      <c r="H89" s="25">
        <v>0.12</v>
      </c>
      <c r="I89" s="31"/>
      <c r="J89" s="31"/>
      <c r="K89" s="35"/>
    </row>
    <row r="90" spans="1:54" x14ac:dyDescent="0.35">
      <c r="C90" s="57"/>
      <c r="D90" s="54"/>
      <c r="E90" s="6"/>
      <c r="F90" s="19"/>
      <c r="G90" s="24"/>
      <c r="H90" s="24"/>
      <c r="I90" s="31"/>
      <c r="J90" s="31"/>
      <c r="K90" s="35"/>
    </row>
    <row r="91" spans="1:54" x14ac:dyDescent="0.35">
      <c r="C91" s="60" t="s">
        <v>188</v>
      </c>
      <c r="D91" s="55"/>
      <c r="E91" s="5"/>
      <c r="F91" s="20"/>
      <c r="G91" s="26">
        <v>3474728.54</v>
      </c>
      <c r="H91" s="26">
        <v>100.00000000000001</v>
      </c>
      <c r="I91" s="32"/>
      <c r="J91" s="32"/>
      <c r="K91" s="36"/>
    </row>
    <row r="94" spans="1:54" x14ac:dyDescent="0.35">
      <c r="C94" s="1" t="s">
        <v>189</v>
      </c>
    </row>
    <row r="95" spans="1:54" x14ac:dyDescent="0.35">
      <c r="C95" s="37" t="s">
        <v>190</v>
      </c>
      <c r="D95" s="37"/>
      <c r="E95" s="37"/>
      <c r="F95" s="37"/>
      <c r="G95" s="37"/>
      <c r="H95" s="37"/>
      <c r="I95" s="37"/>
      <c r="J95" s="37"/>
      <c r="K95" s="37"/>
    </row>
    <row r="96" spans="1:54" x14ac:dyDescent="0.35">
      <c r="C96" s="2" t="s">
        <v>191</v>
      </c>
    </row>
    <row r="97" spans="3:11" x14ac:dyDescent="0.35">
      <c r="C97" s="2" t="s">
        <v>192</v>
      </c>
    </row>
    <row r="98" spans="3:11" ht="30" customHeight="1" x14ac:dyDescent="0.35">
      <c r="C98" s="83" t="s">
        <v>193</v>
      </c>
      <c r="D98" s="84"/>
      <c r="E98" s="84"/>
      <c r="F98" s="84"/>
      <c r="G98" s="84"/>
      <c r="H98" s="84"/>
      <c r="I98" s="84"/>
      <c r="J98" s="84"/>
      <c r="K98" s="84"/>
    </row>
    <row r="99" spans="3:11" x14ac:dyDescent="0.35">
      <c r="C99" s="2" t="s">
        <v>194</v>
      </c>
    </row>
    <row r="101" spans="3:11" x14ac:dyDescent="0.35">
      <c r="C101" s="80" t="s">
        <v>4901</v>
      </c>
      <c r="E101" s="80" t="s">
        <v>4902</v>
      </c>
      <c r="F101" s="81"/>
    </row>
    <row r="102" spans="3:11" x14ac:dyDescent="0.35">
      <c r="E102" s="2" t="s">
        <v>4905</v>
      </c>
    </row>
  </sheetData>
  <mergeCells count="1">
    <mergeCell ref="C98:K98"/>
  </mergeCells>
  <hyperlinks>
    <hyperlink ref="J2" location="'Index'!A1" display="'Index'!A1" xr:uid="{74D8DFCC-74AE-4E99-9DCB-8047FAD4574D}"/>
  </hyperlinks>
  <pageMargins left="0.7" right="0.7" top="0.75" bottom="0.75" header="0.3" footer="0.3"/>
  <pageSetup orientation="portrait" horizontalDpi="4294967293"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41AC3-B6DF-4472-98DE-B51DD8A0C33C}">
  <sheetPr codeName="Sheet119"/>
  <dimension ref="A1:IV180"/>
  <sheetViews>
    <sheetView showGridLines="0" zoomScale="90" zoomScaleNormal="90" workbookViewId="0">
      <pane ySplit="6" topLeftCell="A161"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1666</v>
      </c>
      <c r="J2" s="38" t="s">
        <v>4601</v>
      </c>
    </row>
    <row r="3" spans="1:54" ht="16" x14ac:dyDescent="0.4">
      <c r="C3" s="1" t="s">
        <v>28</v>
      </c>
      <c r="D3" s="21" t="s">
        <v>1667</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48</v>
      </c>
      <c r="C10" s="57" t="s">
        <v>49</v>
      </c>
      <c r="D10" s="54" t="s">
        <v>50</v>
      </c>
      <c r="E10" s="6" t="s">
        <v>43</v>
      </c>
      <c r="F10" s="19">
        <v>1200000</v>
      </c>
      <c r="G10" s="24">
        <v>15601.2</v>
      </c>
      <c r="H10" s="24">
        <v>1.55</v>
      </c>
      <c r="I10" s="31"/>
      <c r="J10" s="31"/>
      <c r="K10" s="35"/>
    </row>
    <row r="11" spans="1:54" x14ac:dyDescent="0.35">
      <c r="B11" s="8" t="s">
        <v>64</v>
      </c>
      <c r="C11" s="57" t="s">
        <v>65</v>
      </c>
      <c r="D11" s="54" t="s">
        <v>66</v>
      </c>
      <c r="E11" s="6" t="s">
        <v>43</v>
      </c>
      <c r="F11" s="19">
        <v>1750000</v>
      </c>
      <c r="G11" s="24">
        <v>14681.63</v>
      </c>
      <c r="H11" s="24">
        <v>1.46</v>
      </c>
      <c r="I11" s="31"/>
      <c r="J11" s="31"/>
      <c r="K11" s="35"/>
    </row>
    <row r="12" spans="1:54" x14ac:dyDescent="0.35">
      <c r="B12" s="8" t="s">
        <v>44</v>
      </c>
      <c r="C12" s="57" t="s">
        <v>45</v>
      </c>
      <c r="D12" s="54" t="s">
        <v>46</v>
      </c>
      <c r="E12" s="6" t="s">
        <v>47</v>
      </c>
      <c r="F12" s="19">
        <v>740000</v>
      </c>
      <c r="G12" s="24">
        <v>13748.09</v>
      </c>
      <c r="H12" s="24">
        <v>1.37</v>
      </c>
      <c r="I12" s="31"/>
      <c r="J12" s="31"/>
      <c r="K12" s="35"/>
    </row>
    <row r="13" spans="1:54" x14ac:dyDescent="0.35">
      <c r="B13" s="8" t="s">
        <v>1668</v>
      </c>
      <c r="C13" s="57" t="s">
        <v>1669</v>
      </c>
      <c r="D13" s="54" t="s">
        <v>1670</v>
      </c>
      <c r="E13" s="6" t="s">
        <v>116</v>
      </c>
      <c r="F13" s="19">
        <v>650000</v>
      </c>
      <c r="G13" s="24">
        <v>10875.48</v>
      </c>
      <c r="H13" s="24">
        <v>1.08</v>
      </c>
      <c r="I13" s="31"/>
      <c r="J13" s="31"/>
      <c r="K13" s="35"/>
    </row>
    <row r="14" spans="1:54" x14ac:dyDescent="0.35">
      <c r="B14" s="8" t="s">
        <v>429</v>
      </c>
      <c r="C14" s="57" t="s">
        <v>430</v>
      </c>
      <c r="D14" s="54" t="s">
        <v>431</v>
      </c>
      <c r="E14" s="6" t="s">
        <v>124</v>
      </c>
      <c r="F14" s="19">
        <v>481630</v>
      </c>
      <c r="G14" s="24">
        <v>10123.86</v>
      </c>
      <c r="H14" s="24">
        <v>1.01</v>
      </c>
      <c r="I14" s="31"/>
      <c r="J14" s="31"/>
      <c r="K14" s="35"/>
    </row>
    <row r="15" spans="1:54" x14ac:dyDescent="0.35">
      <c r="B15" s="8" t="s">
        <v>243</v>
      </c>
      <c r="C15" s="57" t="s">
        <v>244</v>
      </c>
      <c r="D15" s="54" t="s">
        <v>245</v>
      </c>
      <c r="E15" s="6" t="s">
        <v>57</v>
      </c>
      <c r="F15" s="19">
        <v>550000</v>
      </c>
      <c r="G15" s="24">
        <v>8998</v>
      </c>
      <c r="H15" s="24">
        <v>0.9</v>
      </c>
      <c r="I15" s="31"/>
      <c r="J15" s="31"/>
      <c r="K15" s="35"/>
    </row>
    <row r="16" spans="1:54" x14ac:dyDescent="0.35">
      <c r="B16" s="8" t="s">
        <v>51</v>
      </c>
      <c r="C16" s="57" t="s">
        <v>52</v>
      </c>
      <c r="D16" s="54" t="s">
        <v>53</v>
      </c>
      <c r="E16" s="6" t="s">
        <v>47</v>
      </c>
      <c r="F16" s="19">
        <v>200000</v>
      </c>
      <c r="G16" s="24">
        <v>8541.7000000000007</v>
      </c>
      <c r="H16" s="24">
        <v>0.85</v>
      </c>
      <c r="I16" s="31"/>
      <c r="J16" s="31"/>
      <c r="K16" s="35"/>
    </row>
    <row r="17" spans="2:11" x14ac:dyDescent="0.35">
      <c r="B17" s="8" t="s">
        <v>484</v>
      </c>
      <c r="C17" s="57" t="s">
        <v>485</v>
      </c>
      <c r="D17" s="54" t="s">
        <v>486</v>
      </c>
      <c r="E17" s="6" t="s">
        <v>311</v>
      </c>
      <c r="F17" s="19">
        <v>1030000</v>
      </c>
      <c r="G17" s="24">
        <v>8473.2999999999993</v>
      </c>
      <c r="H17" s="24">
        <v>0.84</v>
      </c>
      <c r="I17" s="31"/>
      <c r="J17" s="31"/>
      <c r="K17" s="35"/>
    </row>
    <row r="18" spans="2:11" x14ac:dyDescent="0.35">
      <c r="B18" s="8" t="s">
        <v>1068</v>
      </c>
      <c r="C18" s="57" t="s">
        <v>1069</v>
      </c>
      <c r="D18" s="54" t="s">
        <v>1070</v>
      </c>
      <c r="E18" s="6" t="s">
        <v>128</v>
      </c>
      <c r="F18" s="19">
        <v>414228</v>
      </c>
      <c r="G18" s="24">
        <v>8207.93</v>
      </c>
      <c r="H18" s="24">
        <v>0.82</v>
      </c>
      <c r="I18" s="31"/>
      <c r="J18" s="31"/>
      <c r="K18" s="35"/>
    </row>
    <row r="19" spans="2:11" x14ac:dyDescent="0.35">
      <c r="B19" s="8" t="s">
        <v>170</v>
      </c>
      <c r="C19" s="57" t="s">
        <v>171</v>
      </c>
      <c r="D19" s="54" t="s">
        <v>172</v>
      </c>
      <c r="E19" s="6" t="s">
        <v>173</v>
      </c>
      <c r="F19" s="19">
        <v>182000</v>
      </c>
      <c r="G19" s="24">
        <v>7651.74</v>
      </c>
      <c r="H19" s="24">
        <v>0.76</v>
      </c>
      <c r="I19" s="31"/>
      <c r="J19" s="31"/>
      <c r="K19" s="35"/>
    </row>
    <row r="20" spans="2:11" x14ac:dyDescent="0.35">
      <c r="B20" s="8" t="s">
        <v>283</v>
      </c>
      <c r="C20" s="57" t="s">
        <v>284</v>
      </c>
      <c r="D20" s="54" t="s">
        <v>285</v>
      </c>
      <c r="E20" s="6" t="s">
        <v>286</v>
      </c>
      <c r="F20" s="19">
        <v>420849</v>
      </c>
      <c r="G20" s="24">
        <v>7237.97</v>
      </c>
      <c r="H20" s="24">
        <v>0.72</v>
      </c>
      <c r="I20" s="31"/>
      <c r="J20" s="31"/>
      <c r="K20" s="35"/>
    </row>
    <row r="21" spans="2:11" x14ac:dyDescent="0.35">
      <c r="B21" s="8" t="s">
        <v>980</v>
      </c>
      <c r="C21" s="57" t="s">
        <v>981</v>
      </c>
      <c r="D21" s="54" t="s">
        <v>982</v>
      </c>
      <c r="E21" s="6" t="s">
        <v>124</v>
      </c>
      <c r="F21" s="19">
        <v>470000</v>
      </c>
      <c r="G21" s="24">
        <v>6858.01</v>
      </c>
      <c r="H21" s="24">
        <v>0.68</v>
      </c>
      <c r="I21" s="31"/>
      <c r="J21" s="31"/>
      <c r="K21" s="35"/>
    </row>
    <row r="22" spans="2:11" x14ac:dyDescent="0.35">
      <c r="B22" s="8" t="s">
        <v>359</v>
      </c>
      <c r="C22" s="57" t="s">
        <v>360</v>
      </c>
      <c r="D22" s="54" t="s">
        <v>361</v>
      </c>
      <c r="E22" s="6" t="s">
        <v>124</v>
      </c>
      <c r="F22" s="19">
        <v>2476176</v>
      </c>
      <c r="G22" s="24">
        <v>6647.29</v>
      </c>
      <c r="H22" s="24">
        <v>0.66</v>
      </c>
      <c r="I22" s="31"/>
      <c r="J22" s="31"/>
      <c r="K22" s="35"/>
    </row>
    <row r="23" spans="2:11" x14ac:dyDescent="0.35">
      <c r="B23" s="8" t="s">
        <v>1671</v>
      </c>
      <c r="C23" s="57" t="s">
        <v>1672</v>
      </c>
      <c r="D23" s="54" t="s">
        <v>1673</v>
      </c>
      <c r="E23" s="6" t="s">
        <v>474</v>
      </c>
      <c r="F23" s="19">
        <v>1100000</v>
      </c>
      <c r="G23" s="24">
        <v>6436.1</v>
      </c>
      <c r="H23" s="24">
        <v>0.64</v>
      </c>
      <c r="I23" s="31"/>
      <c r="J23" s="31"/>
      <c r="K23" s="35"/>
    </row>
    <row r="24" spans="2:11" x14ac:dyDescent="0.35">
      <c r="B24" s="8" t="s">
        <v>1674</v>
      </c>
      <c r="C24" s="57" t="s">
        <v>1675</v>
      </c>
      <c r="D24" s="54" t="s">
        <v>1676</v>
      </c>
      <c r="E24" s="6" t="s">
        <v>124</v>
      </c>
      <c r="F24" s="19">
        <v>1126107</v>
      </c>
      <c r="G24" s="24">
        <v>5872.65</v>
      </c>
      <c r="H24" s="24">
        <v>0.57999999999999996</v>
      </c>
      <c r="I24" s="31"/>
      <c r="J24" s="31"/>
      <c r="K24" s="35"/>
    </row>
    <row r="25" spans="2:11" x14ac:dyDescent="0.35">
      <c r="B25" s="8" t="s">
        <v>105</v>
      </c>
      <c r="C25" s="57" t="s">
        <v>106</v>
      </c>
      <c r="D25" s="54" t="s">
        <v>107</v>
      </c>
      <c r="E25" s="6" t="s">
        <v>108</v>
      </c>
      <c r="F25" s="19">
        <v>12446</v>
      </c>
      <c r="G25" s="24">
        <v>5556.5</v>
      </c>
      <c r="H25" s="24">
        <v>0.55000000000000004</v>
      </c>
      <c r="I25" s="31"/>
      <c r="J25" s="31"/>
      <c r="K25" s="35"/>
    </row>
    <row r="26" spans="2:11" x14ac:dyDescent="0.35">
      <c r="B26" s="8" t="s">
        <v>220</v>
      </c>
      <c r="C26" s="57" t="s">
        <v>221</v>
      </c>
      <c r="D26" s="54" t="s">
        <v>222</v>
      </c>
      <c r="E26" s="6" t="s">
        <v>81</v>
      </c>
      <c r="F26" s="19">
        <v>318846</v>
      </c>
      <c r="G26" s="24">
        <v>5541.54</v>
      </c>
      <c r="H26" s="24">
        <v>0.55000000000000004</v>
      </c>
      <c r="I26" s="31"/>
      <c r="J26" s="31"/>
      <c r="K26" s="35"/>
    </row>
    <row r="27" spans="2:11" x14ac:dyDescent="0.35">
      <c r="B27" s="8" t="s">
        <v>147</v>
      </c>
      <c r="C27" s="57" t="s">
        <v>148</v>
      </c>
      <c r="D27" s="54" t="s">
        <v>149</v>
      </c>
      <c r="E27" s="6" t="s">
        <v>150</v>
      </c>
      <c r="F27" s="19">
        <v>830000</v>
      </c>
      <c r="G27" s="24">
        <v>5349.77</v>
      </c>
      <c r="H27" s="24">
        <v>0.53</v>
      </c>
      <c r="I27" s="31"/>
      <c r="J27" s="31"/>
      <c r="K27" s="35"/>
    </row>
    <row r="28" spans="2:11" x14ac:dyDescent="0.35">
      <c r="B28" s="8" t="s">
        <v>117</v>
      </c>
      <c r="C28" s="57" t="s">
        <v>118</v>
      </c>
      <c r="D28" s="54" t="s">
        <v>119</v>
      </c>
      <c r="E28" s="6" t="s">
        <v>120</v>
      </c>
      <c r="F28" s="19">
        <v>754305</v>
      </c>
      <c r="G28" s="24">
        <v>5065.91</v>
      </c>
      <c r="H28" s="24">
        <v>0.5</v>
      </c>
      <c r="I28" s="31"/>
      <c r="J28" s="31"/>
      <c r="K28" s="35"/>
    </row>
    <row r="29" spans="2:11" x14ac:dyDescent="0.35">
      <c r="B29" s="8" t="s">
        <v>246</v>
      </c>
      <c r="C29" s="57" t="s">
        <v>247</v>
      </c>
      <c r="D29" s="54" t="s">
        <v>248</v>
      </c>
      <c r="E29" s="6" t="s">
        <v>232</v>
      </c>
      <c r="F29" s="19">
        <v>398000</v>
      </c>
      <c r="G29" s="24">
        <v>4953.71</v>
      </c>
      <c r="H29" s="24">
        <v>0.49</v>
      </c>
      <c r="I29" s="31"/>
      <c r="J29" s="31"/>
      <c r="K29" s="35"/>
    </row>
    <row r="30" spans="2:11" x14ac:dyDescent="0.35">
      <c r="B30" s="8" t="s">
        <v>82</v>
      </c>
      <c r="C30" s="57" t="s">
        <v>83</v>
      </c>
      <c r="D30" s="54" t="s">
        <v>84</v>
      </c>
      <c r="E30" s="6" t="s">
        <v>85</v>
      </c>
      <c r="F30" s="19">
        <v>370000</v>
      </c>
      <c r="G30" s="24">
        <v>4781.1400000000003</v>
      </c>
      <c r="H30" s="24">
        <v>0.48</v>
      </c>
      <c r="I30" s="31"/>
      <c r="J30" s="31"/>
      <c r="K30" s="35"/>
    </row>
    <row r="31" spans="2:11" x14ac:dyDescent="0.35">
      <c r="B31" s="8" t="s">
        <v>249</v>
      </c>
      <c r="C31" s="57" t="s">
        <v>250</v>
      </c>
      <c r="D31" s="54" t="s">
        <v>251</v>
      </c>
      <c r="E31" s="6" t="s">
        <v>120</v>
      </c>
      <c r="F31" s="19">
        <v>38000</v>
      </c>
      <c r="G31" s="24">
        <v>4743.7700000000004</v>
      </c>
      <c r="H31" s="24">
        <v>0.47</v>
      </c>
      <c r="I31" s="31"/>
      <c r="J31" s="31"/>
      <c r="K31" s="35"/>
    </row>
    <row r="32" spans="2:11" x14ac:dyDescent="0.35">
      <c r="B32" s="8" t="s">
        <v>40</v>
      </c>
      <c r="C32" s="57" t="s">
        <v>41</v>
      </c>
      <c r="D32" s="54" t="s">
        <v>42</v>
      </c>
      <c r="E32" s="6" t="s">
        <v>43</v>
      </c>
      <c r="F32" s="19">
        <v>260000</v>
      </c>
      <c r="G32" s="24">
        <v>4669.7299999999996</v>
      </c>
      <c r="H32" s="24">
        <v>0.46</v>
      </c>
      <c r="I32" s="31"/>
      <c r="J32" s="31"/>
      <c r="K32" s="35"/>
    </row>
    <row r="33" spans="2:11" x14ac:dyDescent="0.35">
      <c r="B33" s="8" t="s">
        <v>1677</v>
      </c>
      <c r="C33" s="57" t="s">
        <v>1678</v>
      </c>
      <c r="D33" s="54" t="s">
        <v>1679</v>
      </c>
      <c r="E33" s="6" t="s">
        <v>116</v>
      </c>
      <c r="F33" s="19">
        <v>1371296</v>
      </c>
      <c r="G33" s="24">
        <v>4388.1499999999996</v>
      </c>
      <c r="H33" s="24">
        <v>0.44</v>
      </c>
      <c r="I33" s="31"/>
      <c r="J33" s="31"/>
      <c r="K33" s="35"/>
    </row>
    <row r="34" spans="2:11" x14ac:dyDescent="0.35">
      <c r="B34" s="8" t="s">
        <v>321</v>
      </c>
      <c r="C34" s="57" t="s">
        <v>322</v>
      </c>
      <c r="D34" s="54" t="s">
        <v>323</v>
      </c>
      <c r="E34" s="6" t="s">
        <v>324</v>
      </c>
      <c r="F34" s="19">
        <v>397461</v>
      </c>
      <c r="G34" s="24">
        <v>4274.6899999999996</v>
      </c>
      <c r="H34" s="24">
        <v>0.43</v>
      </c>
      <c r="I34" s="31"/>
      <c r="J34" s="31"/>
      <c r="K34" s="35"/>
    </row>
    <row r="35" spans="2:11" x14ac:dyDescent="0.35">
      <c r="B35" s="8" t="s">
        <v>252</v>
      </c>
      <c r="C35" s="57" t="s">
        <v>253</v>
      </c>
      <c r="D35" s="54" t="s">
        <v>254</v>
      </c>
      <c r="E35" s="6" t="s">
        <v>93</v>
      </c>
      <c r="F35" s="19">
        <v>740000</v>
      </c>
      <c r="G35" s="24">
        <v>3527.95</v>
      </c>
      <c r="H35" s="24">
        <v>0.35</v>
      </c>
      <c r="I35" s="31"/>
      <c r="J35" s="31"/>
      <c r="K35" s="35"/>
    </row>
    <row r="36" spans="2:11" x14ac:dyDescent="0.35">
      <c r="B36" s="8" t="s">
        <v>1680</v>
      </c>
      <c r="C36" s="57" t="s">
        <v>1681</v>
      </c>
      <c r="D36" s="54" t="s">
        <v>1682</v>
      </c>
      <c r="E36" s="6" t="s">
        <v>197</v>
      </c>
      <c r="F36" s="19">
        <v>574804</v>
      </c>
      <c r="G36" s="24">
        <v>3119.75</v>
      </c>
      <c r="H36" s="24">
        <v>0.31</v>
      </c>
      <c r="I36" s="31"/>
      <c r="J36" s="31"/>
      <c r="K36" s="35"/>
    </row>
    <row r="37" spans="2:11" x14ac:dyDescent="0.35">
      <c r="B37" s="8" t="s">
        <v>819</v>
      </c>
      <c r="C37" s="57" t="s">
        <v>820</v>
      </c>
      <c r="D37" s="54" t="s">
        <v>821</v>
      </c>
      <c r="E37" s="6" t="s">
        <v>324</v>
      </c>
      <c r="F37" s="19">
        <v>511536</v>
      </c>
      <c r="G37" s="24">
        <v>2998.88</v>
      </c>
      <c r="H37" s="24">
        <v>0.3</v>
      </c>
      <c r="I37" s="31"/>
      <c r="J37" s="31"/>
      <c r="K37" s="35"/>
    </row>
    <row r="38" spans="2:11" x14ac:dyDescent="0.35">
      <c r="B38" s="8" t="s">
        <v>914</v>
      </c>
      <c r="C38" s="57" t="s">
        <v>915</v>
      </c>
      <c r="D38" s="54" t="s">
        <v>916</v>
      </c>
      <c r="E38" s="6" t="s">
        <v>81</v>
      </c>
      <c r="F38" s="19">
        <v>478032</v>
      </c>
      <c r="G38" s="24">
        <v>2892.57</v>
      </c>
      <c r="H38" s="24">
        <v>0.28999999999999998</v>
      </c>
      <c r="I38" s="31"/>
      <c r="J38" s="31"/>
      <c r="K38" s="35"/>
    </row>
    <row r="39" spans="2:11" x14ac:dyDescent="0.35">
      <c r="B39" s="8" t="s">
        <v>211</v>
      </c>
      <c r="C39" s="57" t="s">
        <v>212</v>
      </c>
      <c r="D39" s="54" t="s">
        <v>213</v>
      </c>
      <c r="E39" s="6" t="s">
        <v>70</v>
      </c>
      <c r="F39" s="19">
        <v>110000</v>
      </c>
      <c r="G39" s="24">
        <v>2866.88</v>
      </c>
      <c r="H39" s="24">
        <v>0.28999999999999998</v>
      </c>
      <c r="I39" s="31"/>
      <c r="J39" s="31"/>
      <c r="K39" s="35"/>
    </row>
    <row r="40" spans="2:11" x14ac:dyDescent="0.35">
      <c r="B40" s="8" t="s">
        <v>420</v>
      </c>
      <c r="C40" s="57" t="s">
        <v>421</v>
      </c>
      <c r="D40" s="54" t="s">
        <v>422</v>
      </c>
      <c r="E40" s="6" t="s">
        <v>139</v>
      </c>
      <c r="F40" s="19">
        <v>155000</v>
      </c>
      <c r="G40" s="24">
        <v>2722.11</v>
      </c>
      <c r="H40" s="24">
        <v>0.27</v>
      </c>
      <c r="I40" s="31"/>
      <c r="J40" s="31"/>
      <c r="K40" s="35"/>
    </row>
    <row r="41" spans="2:11" x14ac:dyDescent="0.35">
      <c r="B41" s="8" t="s">
        <v>334</v>
      </c>
      <c r="C41" s="57" t="s">
        <v>335</v>
      </c>
      <c r="D41" s="54" t="s">
        <v>336</v>
      </c>
      <c r="E41" s="6" t="s">
        <v>128</v>
      </c>
      <c r="F41" s="19">
        <v>318337</v>
      </c>
      <c r="G41" s="24">
        <v>2676.42</v>
      </c>
      <c r="H41" s="24">
        <v>0.27</v>
      </c>
      <c r="I41" s="31"/>
      <c r="J41" s="31"/>
      <c r="K41" s="35"/>
    </row>
    <row r="42" spans="2:11" x14ac:dyDescent="0.35">
      <c r="B42" s="8" t="s">
        <v>318</v>
      </c>
      <c r="C42" s="57" t="s">
        <v>319</v>
      </c>
      <c r="D42" s="54" t="s">
        <v>320</v>
      </c>
      <c r="E42" s="6" t="s">
        <v>70</v>
      </c>
      <c r="F42" s="19">
        <v>750613</v>
      </c>
      <c r="G42" s="24">
        <v>2632.78</v>
      </c>
      <c r="H42" s="24">
        <v>0.26</v>
      </c>
      <c r="I42" s="31"/>
      <c r="J42" s="31"/>
      <c r="K42" s="35"/>
    </row>
    <row r="43" spans="2:11" x14ac:dyDescent="0.35">
      <c r="B43" s="8" t="s">
        <v>280</v>
      </c>
      <c r="C43" s="57" t="s">
        <v>281</v>
      </c>
      <c r="D43" s="54" t="s">
        <v>282</v>
      </c>
      <c r="E43" s="6" t="s">
        <v>89</v>
      </c>
      <c r="F43" s="19">
        <v>174462</v>
      </c>
      <c r="G43" s="24">
        <v>2508.33</v>
      </c>
      <c r="H43" s="24">
        <v>0.25</v>
      </c>
      <c r="I43" s="31"/>
      <c r="J43" s="31"/>
      <c r="K43" s="35"/>
    </row>
    <row r="44" spans="2:11" x14ac:dyDescent="0.35">
      <c r="B44" s="8" t="s">
        <v>494</v>
      </c>
      <c r="C44" s="57" t="s">
        <v>495</v>
      </c>
      <c r="D44" s="54" t="s">
        <v>496</v>
      </c>
      <c r="E44" s="6" t="s">
        <v>124</v>
      </c>
      <c r="F44" s="19">
        <v>39061</v>
      </c>
      <c r="G44" s="24">
        <v>2362.4699999999998</v>
      </c>
      <c r="H44" s="24">
        <v>0.24</v>
      </c>
      <c r="I44" s="31"/>
      <c r="J44" s="31"/>
      <c r="K44" s="35"/>
    </row>
    <row r="45" spans="2:11" x14ac:dyDescent="0.35">
      <c r="B45" s="8" t="s">
        <v>448</v>
      </c>
      <c r="C45" s="57" t="s">
        <v>449</v>
      </c>
      <c r="D45" s="54" t="s">
        <v>450</v>
      </c>
      <c r="E45" s="6" t="s">
        <v>311</v>
      </c>
      <c r="F45" s="19">
        <v>470000</v>
      </c>
      <c r="G45" s="24">
        <v>2350.94</v>
      </c>
      <c r="H45" s="24">
        <v>0.23</v>
      </c>
      <c r="I45" s="31"/>
      <c r="J45" s="31"/>
      <c r="K45" s="35"/>
    </row>
    <row r="46" spans="2:11" x14ac:dyDescent="0.35">
      <c r="B46" s="8" t="s">
        <v>233</v>
      </c>
      <c r="C46" s="57" t="s">
        <v>234</v>
      </c>
      <c r="D46" s="54" t="s">
        <v>235</v>
      </c>
      <c r="E46" s="6" t="s">
        <v>120</v>
      </c>
      <c r="F46" s="19">
        <v>200000</v>
      </c>
      <c r="G46" s="24">
        <v>2304.3000000000002</v>
      </c>
      <c r="H46" s="24">
        <v>0.23</v>
      </c>
      <c r="I46" s="31"/>
      <c r="J46" s="31"/>
      <c r="K46" s="35"/>
    </row>
    <row r="47" spans="2:11" x14ac:dyDescent="0.35">
      <c r="B47" s="8" t="s">
        <v>965</v>
      </c>
      <c r="C47" s="57" t="s">
        <v>966</v>
      </c>
      <c r="D47" s="54" t="s">
        <v>967</v>
      </c>
      <c r="E47" s="6" t="s">
        <v>173</v>
      </c>
      <c r="F47" s="19">
        <v>1236907</v>
      </c>
      <c r="G47" s="24">
        <v>2179.31</v>
      </c>
      <c r="H47" s="24">
        <v>0.22</v>
      </c>
      <c r="I47" s="31"/>
      <c r="J47" s="31"/>
      <c r="K47" s="35"/>
    </row>
    <row r="48" spans="2:11" x14ac:dyDescent="0.35">
      <c r="B48" s="8" t="s">
        <v>478</v>
      </c>
      <c r="C48" s="57" t="s">
        <v>479</v>
      </c>
      <c r="D48" s="54" t="s">
        <v>480</v>
      </c>
      <c r="E48" s="6" t="s">
        <v>108</v>
      </c>
      <c r="F48" s="19">
        <v>43000</v>
      </c>
      <c r="G48" s="24">
        <v>2000.88</v>
      </c>
      <c r="H48" s="24">
        <v>0.2</v>
      </c>
      <c r="I48" s="31"/>
      <c r="J48" s="31"/>
      <c r="K48" s="35"/>
    </row>
    <row r="49" spans="1:11" x14ac:dyDescent="0.35">
      <c r="B49" s="8" t="s">
        <v>542</v>
      </c>
      <c r="C49" s="57" t="s">
        <v>543</v>
      </c>
      <c r="D49" s="54" t="s">
        <v>544</v>
      </c>
      <c r="E49" s="6" t="s">
        <v>89</v>
      </c>
      <c r="F49" s="19">
        <v>68318</v>
      </c>
      <c r="G49" s="24">
        <v>1271.98</v>
      </c>
      <c r="H49" s="24">
        <v>0.13</v>
      </c>
      <c r="I49" s="31"/>
      <c r="J49" s="31"/>
      <c r="K49" s="35"/>
    </row>
    <row r="50" spans="1:11" x14ac:dyDescent="0.35">
      <c r="C50" s="58" t="s">
        <v>174</v>
      </c>
      <c r="D50" s="54"/>
      <c r="E50" s="6"/>
      <c r="F50" s="19"/>
      <c r="G50" s="25">
        <v>227695.41</v>
      </c>
      <c r="H50" s="25">
        <v>22.66</v>
      </c>
      <c r="I50" s="31"/>
      <c r="J50" s="31"/>
      <c r="K50" s="35"/>
    </row>
    <row r="51" spans="1:11" x14ac:dyDescent="0.35">
      <c r="C51" s="57"/>
      <c r="D51" s="54"/>
      <c r="E51" s="6"/>
      <c r="F51" s="19"/>
      <c r="G51" s="24"/>
      <c r="H51" s="24"/>
      <c r="I51" s="31"/>
      <c r="J51" s="31"/>
      <c r="K51" s="35"/>
    </row>
    <row r="52" spans="1:11" x14ac:dyDescent="0.35">
      <c r="C52" s="58" t="s">
        <v>3</v>
      </c>
      <c r="D52" s="54"/>
      <c r="E52" s="6"/>
      <c r="F52" s="19"/>
      <c r="G52" s="24" t="s">
        <v>2</v>
      </c>
      <c r="H52" s="24" t="s">
        <v>2</v>
      </c>
      <c r="I52" s="31"/>
      <c r="J52" s="31"/>
      <c r="K52" s="35"/>
    </row>
    <row r="53" spans="1:11" x14ac:dyDescent="0.35">
      <c r="C53" s="57"/>
      <c r="D53" s="54"/>
      <c r="E53" s="6"/>
      <c r="F53" s="19"/>
      <c r="G53" s="24"/>
      <c r="H53" s="24"/>
      <c r="I53" s="31"/>
      <c r="J53" s="31"/>
      <c r="K53" s="35"/>
    </row>
    <row r="54" spans="1:11" x14ac:dyDescent="0.35">
      <c r="C54" s="58" t="s">
        <v>4</v>
      </c>
      <c r="D54" s="54"/>
      <c r="E54" s="6"/>
      <c r="F54" s="19"/>
      <c r="G54" s="24" t="s">
        <v>2</v>
      </c>
      <c r="H54" s="24" t="s">
        <v>2</v>
      </c>
      <c r="I54" s="31"/>
      <c r="J54" s="31"/>
      <c r="K54" s="35"/>
    </row>
    <row r="55" spans="1:11" x14ac:dyDescent="0.35">
      <c r="C55" s="57"/>
      <c r="D55" s="54"/>
      <c r="E55" s="6"/>
      <c r="F55" s="19"/>
      <c r="G55" s="24"/>
      <c r="H55" s="24"/>
      <c r="I55" s="31"/>
      <c r="J55" s="31"/>
      <c r="K55" s="35"/>
    </row>
    <row r="56" spans="1:11" x14ac:dyDescent="0.35">
      <c r="C56" s="59" t="s">
        <v>571</v>
      </c>
      <c r="D56" s="54"/>
      <c r="E56" s="6"/>
      <c r="F56" s="19"/>
      <c r="G56" s="24"/>
      <c r="H56" s="24"/>
      <c r="I56" s="31"/>
      <c r="J56" s="31"/>
      <c r="K56" s="35"/>
    </row>
    <row r="57" spans="1:11" x14ac:dyDescent="0.35">
      <c r="B57" s="8" t="s">
        <v>572</v>
      </c>
      <c r="C57" s="57" t="s">
        <v>573</v>
      </c>
      <c r="D57" s="54" t="s">
        <v>574</v>
      </c>
      <c r="E57" s="6" t="s">
        <v>541</v>
      </c>
      <c r="F57" s="19">
        <v>6000000</v>
      </c>
      <c r="G57" s="24">
        <v>7236</v>
      </c>
      <c r="H57" s="24">
        <v>0.72</v>
      </c>
      <c r="I57" s="31"/>
      <c r="J57" s="31"/>
      <c r="K57" s="35"/>
    </row>
    <row r="58" spans="1:11" x14ac:dyDescent="0.35">
      <c r="C58" s="58" t="s">
        <v>174</v>
      </c>
      <c r="D58" s="54"/>
      <c r="E58" s="6"/>
      <c r="F58" s="19"/>
      <c r="G58" s="25">
        <v>7236</v>
      </c>
      <c r="H58" s="25">
        <v>0.72</v>
      </c>
      <c r="I58" s="31"/>
      <c r="J58" s="31"/>
      <c r="K58" s="35"/>
    </row>
    <row r="59" spans="1:11" x14ac:dyDescent="0.35">
      <c r="C59" s="57"/>
      <c r="D59" s="54"/>
      <c r="E59" s="6"/>
      <c r="F59" s="19"/>
      <c r="G59" s="24"/>
      <c r="H59" s="24"/>
      <c r="I59" s="31"/>
      <c r="J59" s="31"/>
      <c r="K59" s="35"/>
    </row>
    <row r="60" spans="1:11" x14ac:dyDescent="0.35">
      <c r="A60" s="10"/>
      <c r="B60" s="28"/>
      <c r="C60" s="58" t="s">
        <v>5</v>
      </c>
      <c r="D60" s="54"/>
      <c r="E60" s="6"/>
      <c r="F60" s="19"/>
      <c r="G60" s="24"/>
      <c r="H60" s="24"/>
      <c r="I60" s="31"/>
      <c r="J60" s="31"/>
      <c r="K60" s="35"/>
    </row>
    <row r="61" spans="1:11" x14ac:dyDescent="0.35">
      <c r="C61" s="59" t="s">
        <v>6</v>
      </c>
      <c r="D61" s="54"/>
      <c r="E61" s="6"/>
      <c r="F61" s="19"/>
      <c r="G61" s="24"/>
      <c r="H61" s="24"/>
      <c r="I61" s="31"/>
      <c r="J61" s="31"/>
      <c r="K61" s="35"/>
    </row>
    <row r="62" spans="1:11" x14ac:dyDescent="0.35">
      <c r="B62" s="8" t="s">
        <v>601</v>
      </c>
      <c r="C62" s="57" t="s">
        <v>602</v>
      </c>
      <c r="D62" s="54" t="s">
        <v>603</v>
      </c>
      <c r="E62" s="6" t="s">
        <v>593</v>
      </c>
      <c r="F62" s="19">
        <v>30000</v>
      </c>
      <c r="G62" s="24">
        <v>30176.85</v>
      </c>
      <c r="H62" s="24">
        <v>3</v>
      </c>
      <c r="I62" s="31">
        <v>8.3350000000000009</v>
      </c>
      <c r="J62" s="31"/>
      <c r="K62" s="35" t="s">
        <v>586</v>
      </c>
    </row>
    <row r="63" spans="1:11" x14ac:dyDescent="0.35">
      <c r="B63" s="8" t="s">
        <v>1622</v>
      </c>
      <c r="C63" s="57" t="s">
        <v>1623</v>
      </c>
      <c r="D63" s="54" t="s">
        <v>1624</v>
      </c>
      <c r="E63" s="6" t="s">
        <v>671</v>
      </c>
      <c r="F63" s="19">
        <v>30000</v>
      </c>
      <c r="G63" s="24">
        <v>30088.14</v>
      </c>
      <c r="H63" s="24">
        <v>3</v>
      </c>
      <c r="I63" s="31">
        <v>8.3291000000000004</v>
      </c>
      <c r="J63" s="31"/>
      <c r="K63" s="35" t="s">
        <v>586</v>
      </c>
    </row>
    <row r="64" spans="1:11" x14ac:dyDescent="0.35">
      <c r="B64" s="8" t="s">
        <v>617</v>
      </c>
      <c r="C64" s="57" t="s">
        <v>618</v>
      </c>
      <c r="D64" s="54" t="s">
        <v>619</v>
      </c>
      <c r="E64" s="6" t="s">
        <v>620</v>
      </c>
      <c r="F64" s="19">
        <v>30000</v>
      </c>
      <c r="G64" s="24">
        <v>30056.61</v>
      </c>
      <c r="H64" s="24">
        <v>2.99</v>
      </c>
      <c r="I64" s="31">
        <v>7.8147000000000002</v>
      </c>
      <c r="J64" s="31"/>
      <c r="K64" s="35" t="s">
        <v>586</v>
      </c>
    </row>
    <row r="65" spans="2:11" x14ac:dyDescent="0.35">
      <c r="B65" s="8" t="s">
        <v>631</v>
      </c>
      <c r="C65" s="57" t="s">
        <v>533</v>
      </c>
      <c r="D65" s="54" t="s">
        <v>632</v>
      </c>
      <c r="E65" s="6" t="s">
        <v>607</v>
      </c>
      <c r="F65" s="19">
        <v>25000</v>
      </c>
      <c r="G65" s="24">
        <v>25098.799999999999</v>
      </c>
      <c r="H65" s="24">
        <v>2.5</v>
      </c>
      <c r="I65" s="31">
        <v>7.6749999999999998</v>
      </c>
      <c r="J65" s="31"/>
      <c r="K65" s="35" t="s">
        <v>586</v>
      </c>
    </row>
    <row r="66" spans="2:11" x14ac:dyDescent="0.35">
      <c r="B66" s="8" t="s">
        <v>597</v>
      </c>
      <c r="C66" s="57" t="s">
        <v>598</v>
      </c>
      <c r="D66" s="54" t="s">
        <v>599</v>
      </c>
      <c r="E66" s="6" t="s">
        <v>600</v>
      </c>
      <c r="F66" s="19">
        <v>20000</v>
      </c>
      <c r="G66" s="24">
        <v>20054</v>
      </c>
      <c r="H66" s="24">
        <v>2</v>
      </c>
      <c r="I66" s="31">
        <v>7.5449000000000002</v>
      </c>
      <c r="J66" s="31"/>
      <c r="K66" s="35" t="s">
        <v>586</v>
      </c>
    </row>
    <row r="67" spans="2:11" x14ac:dyDescent="0.35">
      <c r="B67" s="8" t="s">
        <v>1683</v>
      </c>
      <c r="C67" s="57" t="s">
        <v>728</v>
      </c>
      <c r="D67" s="54" t="s">
        <v>1684</v>
      </c>
      <c r="E67" s="6" t="s">
        <v>620</v>
      </c>
      <c r="F67" s="19">
        <v>20000</v>
      </c>
      <c r="G67" s="24">
        <v>19981.68</v>
      </c>
      <c r="H67" s="24">
        <v>1.99</v>
      </c>
      <c r="I67" s="31">
        <v>8.1599000000000004</v>
      </c>
      <c r="J67" s="31"/>
      <c r="K67" s="35" t="s">
        <v>586</v>
      </c>
    </row>
    <row r="68" spans="2:11" x14ac:dyDescent="0.35">
      <c r="B68" s="8" t="s">
        <v>677</v>
      </c>
      <c r="C68" s="57" t="s">
        <v>588</v>
      </c>
      <c r="D68" s="54" t="s">
        <v>678</v>
      </c>
      <c r="E68" s="6" t="s">
        <v>590</v>
      </c>
      <c r="F68" s="19">
        <v>18000</v>
      </c>
      <c r="G68" s="24">
        <v>18170.509999999998</v>
      </c>
      <c r="H68" s="24">
        <v>1.81</v>
      </c>
      <c r="I68" s="31">
        <v>8.4496000000000002</v>
      </c>
      <c r="J68" s="31"/>
      <c r="K68" s="35" t="s">
        <v>586</v>
      </c>
    </row>
    <row r="69" spans="2:11" x14ac:dyDescent="0.35">
      <c r="B69" s="8" t="s">
        <v>628</v>
      </c>
      <c r="C69" s="57" t="s">
        <v>612</v>
      </c>
      <c r="D69" s="54" t="s">
        <v>629</v>
      </c>
      <c r="E69" s="6" t="s">
        <v>630</v>
      </c>
      <c r="F69" s="19">
        <v>17500</v>
      </c>
      <c r="G69" s="24">
        <v>17631.48</v>
      </c>
      <c r="H69" s="24">
        <v>1.76</v>
      </c>
      <c r="I69" s="31">
        <v>7.4550000000000001</v>
      </c>
      <c r="J69" s="31"/>
      <c r="K69" s="35" t="s">
        <v>586</v>
      </c>
    </row>
    <row r="70" spans="2:11" x14ac:dyDescent="0.35">
      <c r="B70" s="8" t="s">
        <v>1685</v>
      </c>
      <c r="C70" s="57" t="s">
        <v>637</v>
      </c>
      <c r="D70" s="54" t="s">
        <v>1686</v>
      </c>
      <c r="E70" s="6" t="s">
        <v>639</v>
      </c>
      <c r="F70" s="19">
        <v>17500</v>
      </c>
      <c r="G70" s="24">
        <v>17498.39</v>
      </c>
      <c r="H70" s="24">
        <v>1.74</v>
      </c>
      <c r="I70" s="31">
        <v>8.16</v>
      </c>
      <c r="J70" s="31"/>
      <c r="K70" s="35" t="s">
        <v>586</v>
      </c>
    </row>
    <row r="71" spans="2:11" x14ac:dyDescent="0.35">
      <c r="B71" s="8" t="s">
        <v>668</v>
      </c>
      <c r="C71" s="57" t="s">
        <v>669</v>
      </c>
      <c r="D71" s="54" t="s">
        <v>670</v>
      </c>
      <c r="E71" s="6" t="s">
        <v>671</v>
      </c>
      <c r="F71" s="19">
        <v>17500</v>
      </c>
      <c r="G71" s="24">
        <v>17456.810000000001</v>
      </c>
      <c r="H71" s="24">
        <v>1.74</v>
      </c>
      <c r="I71" s="31">
        <v>9.8048000000000002</v>
      </c>
      <c r="J71" s="31"/>
      <c r="K71" s="35" t="s">
        <v>586</v>
      </c>
    </row>
    <row r="72" spans="2:11" x14ac:dyDescent="0.35">
      <c r="B72" s="8" t="s">
        <v>1687</v>
      </c>
      <c r="C72" s="57" t="s">
        <v>605</v>
      </c>
      <c r="D72" s="54" t="s">
        <v>1688</v>
      </c>
      <c r="E72" s="6" t="s">
        <v>607</v>
      </c>
      <c r="F72" s="19">
        <v>1500</v>
      </c>
      <c r="G72" s="24">
        <v>15191.78</v>
      </c>
      <c r="H72" s="24">
        <v>1.51</v>
      </c>
      <c r="I72" s="31">
        <v>7.6322999999999999</v>
      </c>
      <c r="J72" s="31"/>
      <c r="K72" s="35" t="s">
        <v>586</v>
      </c>
    </row>
    <row r="73" spans="2:11" x14ac:dyDescent="0.35">
      <c r="B73" s="8" t="s">
        <v>656</v>
      </c>
      <c r="C73" s="57" t="s">
        <v>588</v>
      </c>
      <c r="D73" s="54" t="s">
        <v>657</v>
      </c>
      <c r="E73" s="6" t="s">
        <v>590</v>
      </c>
      <c r="F73" s="19">
        <v>15000</v>
      </c>
      <c r="G73" s="24">
        <v>15133.77</v>
      </c>
      <c r="H73" s="24">
        <v>1.51</v>
      </c>
      <c r="I73" s="31">
        <v>8.5150000000000006</v>
      </c>
      <c r="J73" s="31"/>
      <c r="K73" s="35" t="s">
        <v>586</v>
      </c>
    </row>
    <row r="74" spans="2:11" x14ac:dyDescent="0.35">
      <c r="B74" s="8" t="s">
        <v>1689</v>
      </c>
      <c r="C74" s="57" t="s">
        <v>1690</v>
      </c>
      <c r="D74" s="54" t="s">
        <v>1691</v>
      </c>
      <c r="E74" s="6" t="s">
        <v>607</v>
      </c>
      <c r="F74" s="19">
        <v>15000</v>
      </c>
      <c r="G74" s="24">
        <v>15083.15</v>
      </c>
      <c r="H74" s="24">
        <v>1.5</v>
      </c>
      <c r="I74" s="31">
        <v>8.1363000000000003</v>
      </c>
      <c r="J74" s="31"/>
      <c r="K74" s="35" t="s">
        <v>586</v>
      </c>
    </row>
    <row r="75" spans="2:11" x14ac:dyDescent="0.35">
      <c r="B75" s="8" t="s">
        <v>1692</v>
      </c>
      <c r="C75" s="57" t="s">
        <v>1690</v>
      </c>
      <c r="D75" s="54" t="s">
        <v>1693</v>
      </c>
      <c r="E75" s="6" t="s">
        <v>607</v>
      </c>
      <c r="F75" s="19">
        <v>15000</v>
      </c>
      <c r="G75" s="24">
        <v>15006.2</v>
      </c>
      <c r="H75" s="24">
        <v>1.49</v>
      </c>
      <c r="I75" s="31">
        <v>8.2613000000000003</v>
      </c>
      <c r="J75" s="31"/>
      <c r="K75" s="35" t="s">
        <v>586</v>
      </c>
    </row>
    <row r="76" spans="2:11" x14ac:dyDescent="0.35">
      <c r="B76" s="8" t="s">
        <v>1694</v>
      </c>
      <c r="C76" s="57" t="s">
        <v>646</v>
      </c>
      <c r="D76" s="54" t="s">
        <v>1695</v>
      </c>
      <c r="E76" s="6" t="s">
        <v>607</v>
      </c>
      <c r="F76" s="19">
        <v>1500</v>
      </c>
      <c r="G76" s="24">
        <v>14788.19</v>
      </c>
      <c r="H76" s="24">
        <v>1.47</v>
      </c>
      <c r="I76" s="31">
        <v>7.7964000000000002</v>
      </c>
      <c r="J76" s="31"/>
      <c r="K76" s="35" t="s">
        <v>586</v>
      </c>
    </row>
    <row r="77" spans="2:11" x14ac:dyDescent="0.35">
      <c r="B77" s="8" t="s">
        <v>1660</v>
      </c>
      <c r="C77" s="57" t="s">
        <v>1088</v>
      </c>
      <c r="D77" s="54" t="s">
        <v>1661</v>
      </c>
      <c r="E77" s="6" t="s">
        <v>1090</v>
      </c>
      <c r="F77" s="19">
        <v>1500</v>
      </c>
      <c r="G77" s="24">
        <v>14691.6</v>
      </c>
      <c r="H77" s="24">
        <v>1.46</v>
      </c>
      <c r="I77" s="31">
        <v>8.3949999999999996</v>
      </c>
      <c r="J77" s="31"/>
      <c r="K77" s="35" t="s">
        <v>586</v>
      </c>
    </row>
    <row r="78" spans="2:11" x14ac:dyDescent="0.35">
      <c r="B78" s="8" t="s">
        <v>1696</v>
      </c>
      <c r="C78" s="57" t="s">
        <v>1259</v>
      </c>
      <c r="D78" s="54" t="s">
        <v>1697</v>
      </c>
      <c r="E78" s="6" t="s">
        <v>593</v>
      </c>
      <c r="F78" s="19">
        <v>14000</v>
      </c>
      <c r="G78" s="24">
        <v>14059.19</v>
      </c>
      <c r="H78" s="24">
        <v>1.4</v>
      </c>
      <c r="I78" s="31">
        <v>8.01</v>
      </c>
      <c r="J78" s="31"/>
      <c r="K78" s="35"/>
    </row>
    <row r="79" spans="2:11" x14ac:dyDescent="0.35">
      <c r="B79" s="8" t="s">
        <v>1698</v>
      </c>
      <c r="C79" s="57" t="s">
        <v>1699</v>
      </c>
      <c r="D79" s="54" t="s">
        <v>1700</v>
      </c>
      <c r="E79" s="6" t="s">
        <v>607</v>
      </c>
      <c r="F79" s="19">
        <v>13500</v>
      </c>
      <c r="G79" s="24">
        <v>13529.38</v>
      </c>
      <c r="H79" s="24">
        <v>1.35</v>
      </c>
      <c r="I79" s="31">
        <v>8.125</v>
      </c>
      <c r="J79" s="31"/>
      <c r="K79" s="35" t="s">
        <v>586</v>
      </c>
    </row>
    <row r="80" spans="2:11" x14ac:dyDescent="0.35">
      <c r="B80" s="8" t="s">
        <v>1701</v>
      </c>
      <c r="C80" s="57" t="s">
        <v>605</v>
      </c>
      <c r="D80" s="54" t="s">
        <v>1702</v>
      </c>
      <c r="E80" s="6" t="s">
        <v>607</v>
      </c>
      <c r="F80" s="19">
        <v>13000</v>
      </c>
      <c r="G80" s="24">
        <v>13022.8</v>
      </c>
      <c r="H80" s="24">
        <v>1.3</v>
      </c>
      <c r="I80" s="31">
        <v>7.72</v>
      </c>
      <c r="J80" s="31"/>
      <c r="K80" s="35" t="s">
        <v>586</v>
      </c>
    </row>
    <row r="81" spans="2:11" x14ac:dyDescent="0.35">
      <c r="B81" s="8" t="s">
        <v>1703</v>
      </c>
      <c r="C81" s="57" t="s">
        <v>1259</v>
      </c>
      <c r="D81" s="54" t="s">
        <v>1704</v>
      </c>
      <c r="E81" s="6" t="s">
        <v>593</v>
      </c>
      <c r="F81" s="19">
        <v>12500</v>
      </c>
      <c r="G81" s="24">
        <v>12573.55</v>
      </c>
      <c r="H81" s="24">
        <v>1.25</v>
      </c>
      <c r="I81" s="31">
        <v>7.9615</v>
      </c>
      <c r="J81" s="31"/>
      <c r="K81" s="35" t="s">
        <v>586</v>
      </c>
    </row>
    <row r="82" spans="2:11" x14ac:dyDescent="0.35">
      <c r="B82" s="8" t="s">
        <v>625</v>
      </c>
      <c r="C82" s="57" t="s">
        <v>573</v>
      </c>
      <c r="D82" s="54" t="s">
        <v>626</v>
      </c>
      <c r="E82" s="6" t="s">
        <v>627</v>
      </c>
      <c r="F82" s="19">
        <v>11200</v>
      </c>
      <c r="G82" s="24">
        <v>11166.32</v>
      </c>
      <c r="H82" s="24">
        <v>1.1100000000000001</v>
      </c>
      <c r="I82" s="31">
        <v>7.9249999999999998</v>
      </c>
      <c r="J82" s="31"/>
      <c r="K82" s="35" t="s">
        <v>586</v>
      </c>
    </row>
    <row r="83" spans="2:11" x14ac:dyDescent="0.35">
      <c r="B83" s="8" t="s">
        <v>1705</v>
      </c>
      <c r="C83" s="57" t="s">
        <v>272</v>
      </c>
      <c r="D83" s="54" t="s">
        <v>1706</v>
      </c>
      <c r="E83" s="6" t="s">
        <v>590</v>
      </c>
      <c r="F83" s="19">
        <v>10000</v>
      </c>
      <c r="G83" s="24">
        <v>10434.94</v>
      </c>
      <c r="H83" s="24">
        <v>1.04</v>
      </c>
      <c r="I83" s="31">
        <v>7.7697000000000003</v>
      </c>
      <c r="J83" s="31"/>
      <c r="K83" s="35" t="s">
        <v>586</v>
      </c>
    </row>
    <row r="84" spans="2:11" x14ac:dyDescent="0.35">
      <c r="B84" s="8" t="s">
        <v>1707</v>
      </c>
      <c r="C84" s="57" t="s">
        <v>272</v>
      </c>
      <c r="D84" s="54" t="s">
        <v>1708</v>
      </c>
      <c r="E84" s="6" t="s">
        <v>590</v>
      </c>
      <c r="F84" s="19">
        <v>10000</v>
      </c>
      <c r="G84" s="24">
        <v>10434.94</v>
      </c>
      <c r="H84" s="24">
        <v>1.04</v>
      </c>
      <c r="I84" s="31">
        <v>7.7697000000000003</v>
      </c>
      <c r="J84" s="31"/>
      <c r="K84" s="35" t="s">
        <v>586</v>
      </c>
    </row>
    <row r="85" spans="2:11" x14ac:dyDescent="0.35">
      <c r="B85" s="8" t="s">
        <v>1709</v>
      </c>
      <c r="C85" s="57" t="s">
        <v>1710</v>
      </c>
      <c r="D85" s="54" t="s">
        <v>1711</v>
      </c>
      <c r="E85" s="6" t="s">
        <v>607</v>
      </c>
      <c r="F85" s="19">
        <v>10000</v>
      </c>
      <c r="G85" s="24">
        <v>10110.99</v>
      </c>
      <c r="H85" s="24">
        <v>1.01</v>
      </c>
      <c r="I85" s="31">
        <v>7.5248999999999997</v>
      </c>
      <c r="J85" s="31"/>
      <c r="K85" s="35" t="s">
        <v>586</v>
      </c>
    </row>
    <row r="86" spans="2:11" x14ac:dyDescent="0.35">
      <c r="B86" s="8" t="s">
        <v>1712</v>
      </c>
      <c r="C86" s="57" t="s">
        <v>1713</v>
      </c>
      <c r="D86" s="54" t="s">
        <v>1714</v>
      </c>
      <c r="E86" s="6" t="s">
        <v>607</v>
      </c>
      <c r="F86" s="19">
        <v>10000</v>
      </c>
      <c r="G86" s="24">
        <v>10101.93</v>
      </c>
      <c r="H86" s="24">
        <v>1.01</v>
      </c>
      <c r="I86" s="31">
        <v>7.8247</v>
      </c>
      <c r="J86" s="31"/>
      <c r="K86" s="35" t="s">
        <v>586</v>
      </c>
    </row>
    <row r="87" spans="2:11" x14ac:dyDescent="0.35">
      <c r="B87" s="8" t="s">
        <v>645</v>
      </c>
      <c r="C87" s="57" t="s">
        <v>646</v>
      </c>
      <c r="D87" s="54" t="s">
        <v>647</v>
      </c>
      <c r="E87" s="6" t="s">
        <v>607</v>
      </c>
      <c r="F87" s="19">
        <v>10000</v>
      </c>
      <c r="G87" s="24">
        <v>10072.11</v>
      </c>
      <c r="H87" s="24">
        <v>1</v>
      </c>
      <c r="I87" s="31">
        <v>7.6576000000000004</v>
      </c>
      <c r="J87" s="31"/>
      <c r="K87" s="35" t="s">
        <v>586</v>
      </c>
    </row>
    <row r="88" spans="2:11" x14ac:dyDescent="0.35">
      <c r="B88" s="8" t="s">
        <v>1715</v>
      </c>
      <c r="C88" s="57" t="s">
        <v>1716</v>
      </c>
      <c r="D88" s="54" t="s">
        <v>1717</v>
      </c>
      <c r="E88" s="6" t="s">
        <v>630</v>
      </c>
      <c r="F88" s="19">
        <v>10000</v>
      </c>
      <c r="G88" s="24">
        <v>10008.35</v>
      </c>
      <c r="H88" s="24">
        <v>1</v>
      </c>
      <c r="I88" s="31">
        <v>7.72</v>
      </c>
      <c r="J88" s="31"/>
      <c r="K88" s="35" t="s">
        <v>586</v>
      </c>
    </row>
    <row r="89" spans="2:11" x14ac:dyDescent="0.35">
      <c r="B89" s="8" t="s">
        <v>1718</v>
      </c>
      <c r="C89" s="57" t="s">
        <v>612</v>
      </c>
      <c r="D89" s="54" t="s">
        <v>1719</v>
      </c>
      <c r="E89" s="6" t="s">
        <v>607</v>
      </c>
      <c r="F89" s="19">
        <v>10000</v>
      </c>
      <c r="G89" s="24">
        <v>9998.23</v>
      </c>
      <c r="H89" s="24">
        <v>1</v>
      </c>
      <c r="I89" s="31">
        <v>7.4547499999999998</v>
      </c>
      <c r="J89" s="31"/>
      <c r="K89" s="35"/>
    </row>
    <row r="90" spans="2:11" x14ac:dyDescent="0.35">
      <c r="B90" s="8" t="s">
        <v>1720</v>
      </c>
      <c r="C90" s="57" t="s">
        <v>1185</v>
      </c>
      <c r="D90" s="54" t="s">
        <v>1721</v>
      </c>
      <c r="E90" s="6" t="s">
        <v>607</v>
      </c>
      <c r="F90" s="19">
        <v>10000</v>
      </c>
      <c r="G90" s="24">
        <v>9995.17</v>
      </c>
      <c r="H90" s="24">
        <v>0.99</v>
      </c>
      <c r="I90" s="31">
        <v>7.47</v>
      </c>
      <c r="J90" s="31"/>
      <c r="K90" s="35" t="s">
        <v>586</v>
      </c>
    </row>
    <row r="91" spans="2:11" x14ac:dyDescent="0.35">
      <c r="B91" s="8" t="s">
        <v>1722</v>
      </c>
      <c r="C91" s="57" t="s">
        <v>612</v>
      </c>
      <c r="D91" s="54" t="s">
        <v>1723</v>
      </c>
      <c r="E91" s="6" t="s">
        <v>607</v>
      </c>
      <c r="F91" s="19">
        <v>10000</v>
      </c>
      <c r="G91" s="24">
        <v>9991.7900000000009</v>
      </c>
      <c r="H91" s="24">
        <v>0.99</v>
      </c>
      <c r="I91" s="31">
        <v>7.5934999999999997</v>
      </c>
      <c r="J91" s="31"/>
      <c r="K91" s="35"/>
    </row>
    <row r="92" spans="2:11" x14ac:dyDescent="0.35">
      <c r="B92" s="8" t="s">
        <v>1724</v>
      </c>
      <c r="C92" s="57" t="s">
        <v>1224</v>
      </c>
      <c r="D92" s="54" t="s">
        <v>1725</v>
      </c>
      <c r="E92" s="6" t="s">
        <v>607</v>
      </c>
      <c r="F92" s="19">
        <v>1000</v>
      </c>
      <c r="G92" s="24">
        <v>9922.98</v>
      </c>
      <c r="H92" s="24">
        <v>0.99</v>
      </c>
      <c r="I92" s="31">
        <v>7.95</v>
      </c>
      <c r="J92" s="31"/>
      <c r="K92" s="35" t="s">
        <v>586</v>
      </c>
    </row>
    <row r="93" spans="2:11" x14ac:dyDescent="0.35">
      <c r="B93" s="8" t="s">
        <v>1082</v>
      </c>
      <c r="C93" s="57" t="s">
        <v>218</v>
      </c>
      <c r="D93" s="54" t="s">
        <v>1083</v>
      </c>
      <c r="E93" s="6" t="s">
        <v>590</v>
      </c>
      <c r="F93" s="19">
        <v>9700</v>
      </c>
      <c r="G93" s="24">
        <v>9715.75</v>
      </c>
      <c r="H93" s="24">
        <v>0.97</v>
      </c>
      <c r="I93" s="31">
        <v>8.7949999999999999</v>
      </c>
      <c r="J93" s="31"/>
      <c r="K93" s="35" t="s">
        <v>586</v>
      </c>
    </row>
    <row r="94" spans="2:11" x14ac:dyDescent="0.35">
      <c r="B94" s="8" t="s">
        <v>1726</v>
      </c>
      <c r="C94" s="57" t="s">
        <v>637</v>
      </c>
      <c r="D94" s="54" t="s">
        <v>1727</v>
      </c>
      <c r="E94" s="6" t="s">
        <v>639</v>
      </c>
      <c r="F94" s="19">
        <v>9500</v>
      </c>
      <c r="G94" s="24">
        <v>9552.18</v>
      </c>
      <c r="H94" s="24">
        <v>0.95</v>
      </c>
      <c r="I94" s="31">
        <v>8.16</v>
      </c>
      <c r="J94" s="31"/>
      <c r="K94" s="35" t="s">
        <v>586</v>
      </c>
    </row>
    <row r="95" spans="2:11" x14ac:dyDescent="0.35">
      <c r="B95" s="8" t="s">
        <v>1084</v>
      </c>
      <c r="C95" s="57" t="s">
        <v>1085</v>
      </c>
      <c r="D95" s="54" t="s">
        <v>1086</v>
      </c>
      <c r="E95" s="6" t="s">
        <v>607</v>
      </c>
      <c r="F95" s="19">
        <v>970</v>
      </c>
      <c r="G95" s="24">
        <v>9547.34</v>
      </c>
      <c r="H95" s="24">
        <v>0.95</v>
      </c>
      <c r="I95" s="31">
        <v>6.5683999999999996</v>
      </c>
      <c r="J95" s="31">
        <v>8.2369967511000013</v>
      </c>
      <c r="K95" s="35" t="s">
        <v>586</v>
      </c>
    </row>
    <row r="96" spans="2:11" x14ac:dyDescent="0.35">
      <c r="B96" s="8" t="s">
        <v>1728</v>
      </c>
      <c r="C96" s="57" t="s">
        <v>1729</v>
      </c>
      <c r="D96" s="54" t="s">
        <v>1730</v>
      </c>
      <c r="E96" s="6" t="s">
        <v>655</v>
      </c>
      <c r="F96" s="19">
        <v>89</v>
      </c>
      <c r="G96" s="24">
        <v>9048.7199999999993</v>
      </c>
      <c r="H96" s="24">
        <v>0.9</v>
      </c>
      <c r="I96" s="31">
        <v>8.0496999999999996</v>
      </c>
      <c r="J96" s="31"/>
      <c r="K96" s="35" t="s">
        <v>586</v>
      </c>
    </row>
    <row r="97" spans="2:11" x14ac:dyDescent="0.35">
      <c r="B97" s="8" t="s">
        <v>594</v>
      </c>
      <c r="C97" s="57" t="s">
        <v>595</v>
      </c>
      <c r="D97" s="54" t="s">
        <v>596</v>
      </c>
      <c r="E97" s="6" t="s">
        <v>590</v>
      </c>
      <c r="F97" s="19">
        <v>85</v>
      </c>
      <c r="G97" s="24">
        <v>8741.9599999999991</v>
      </c>
      <c r="H97" s="24">
        <v>0.87</v>
      </c>
      <c r="I97" s="31">
        <v>7.8853</v>
      </c>
      <c r="J97" s="31"/>
      <c r="K97" s="35" t="s">
        <v>586</v>
      </c>
    </row>
    <row r="98" spans="2:11" x14ac:dyDescent="0.35">
      <c r="B98" s="8" t="s">
        <v>1731</v>
      </c>
      <c r="C98" s="57" t="s">
        <v>218</v>
      </c>
      <c r="D98" s="54" t="s">
        <v>1732</v>
      </c>
      <c r="E98" s="6" t="s">
        <v>590</v>
      </c>
      <c r="F98" s="19">
        <v>7500</v>
      </c>
      <c r="G98" s="24">
        <v>7576.41</v>
      </c>
      <c r="H98" s="24">
        <v>0.75</v>
      </c>
      <c r="I98" s="31">
        <v>8.7799999999999994</v>
      </c>
      <c r="J98" s="31"/>
      <c r="K98" s="35" t="s">
        <v>586</v>
      </c>
    </row>
    <row r="99" spans="2:11" x14ac:dyDescent="0.35">
      <c r="B99" s="8" t="s">
        <v>1733</v>
      </c>
      <c r="C99" s="57" t="s">
        <v>218</v>
      </c>
      <c r="D99" s="54" t="s">
        <v>1734</v>
      </c>
      <c r="E99" s="6" t="s">
        <v>590</v>
      </c>
      <c r="F99" s="19">
        <v>7500</v>
      </c>
      <c r="G99" s="24">
        <v>7486.67</v>
      </c>
      <c r="H99" s="24">
        <v>0.75</v>
      </c>
      <c r="I99" s="31">
        <v>8.82</v>
      </c>
      <c r="J99" s="31"/>
      <c r="K99" s="35" t="s">
        <v>586</v>
      </c>
    </row>
    <row r="100" spans="2:11" x14ac:dyDescent="0.35">
      <c r="B100" s="8" t="s">
        <v>1735</v>
      </c>
      <c r="C100" s="57" t="s">
        <v>1713</v>
      </c>
      <c r="D100" s="54" t="s">
        <v>1736</v>
      </c>
      <c r="E100" s="6" t="s">
        <v>630</v>
      </c>
      <c r="F100" s="19">
        <v>750</v>
      </c>
      <c r="G100" s="24">
        <v>7472.15</v>
      </c>
      <c r="H100" s="24">
        <v>0.74</v>
      </c>
      <c r="I100" s="31">
        <v>7.83</v>
      </c>
      <c r="J100" s="31"/>
      <c r="K100" s="35" t="s">
        <v>586</v>
      </c>
    </row>
    <row r="101" spans="2:11" x14ac:dyDescent="0.35">
      <c r="B101" s="8" t="s">
        <v>748</v>
      </c>
      <c r="C101" s="57" t="s">
        <v>749</v>
      </c>
      <c r="D101" s="54" t="s">
        <v>750</v>
      </c>
      <c r="E101" s="6" t="s">
        <v>741</v>
      </c>
      <c r="F101" s="19">
        <v>7000</v>
      </c>
      <c r="G101" s="24">
        <v>7013.39</v>
      </c>
      <c r="H101" s="24">
        <v>0.7</v>
      </c>
      <c r="I101" s="31">
        <v>8.33</v>
      </c>
      <c r="J101" s="31"/>
      <c r="K101" s="35" t="s">
        <v>586</v>
      </c>
    </row>
    <row r="102" spans="2:11" x14ac:dyDescent="0.35">
      <c r="B102" s="8" t="s">
        <v>686</v>
      </c>
      <c r="C102" s="57" t="s">
        <v>669</v>
      </c>
      <c r="D102" s="54" t="s">
        <v>687</v>
      </c>
      <c r="E102" s="6" t="s">
        <v>671</v>
      </c>
      <c r="F102" s="19">
        <v>6500</v>
      </c>
      <c r="G102" s="24">
        <v>6506.38</v>
      </c>
      <c r="H102" s="24">
        <v>0.65</v>
      </c>
      <c r="I102" s="31">
        <v>8.8949999999999996</v>
      </c>
      <c r="J102" s="31"/>
      <c r="K102" s="35" t="s">
        <v>586</v>
      </c>
    </row>
    <row r="103" spans="2:11" x14ac:dyDescent="0.35">
      <c r="B103" s="8" t="s">
        <v>1737</v>
      </c>
      <c r="C103" s="57" t="s">
        <v>1088</v>
      </c>
      <c r="D103" s="54" t="s">
        <v>1738</v>
      </c>
      <c r="E103" s="6" t="s">
        <v>1090</v>
      </c>
      <c r="F103" s="19">
        <v>600</v>
      </c>
      <c r="G103" s="24">
        <v>5921.63</v>
      </c>
      <c r="H103" s="24">
        <v>0.59</v>
      </c>
      <c r="I103" s="31">
        <v>8.3949999999999996</v>
      </c>
      <c r="J103" s="31"/>
      <c r="K103" s="35" t="s">
        <v>586</v>
      </c>
    </row>
    <row r="104" spans="2:11" x14ac:dyDescent="0.35">
      <c r="B104" s="8" t="s">
        <v>1739</v>
      </c>
      <c r="C104" s="57" t="s">
        <v>1740</v>
      </c>
      <c r="D104" s="54" t="s">
        <v>1741</v>
      </c>
      <c r="E104" s="6" t="s">
        <v>607</v>
      </c>
      <c r="F104" s="19">
        <v>5000</v>
      </c>
      <c r="G104" s="24">
        <v>5099.29</v>
      </c>
      <c r="H104" s="24">
        <v>0.51</v>
      </c>
      <c r="I104" s="31">
        <v>7.5949999999999998</v>
      </c>
      <c r="J104" s="31"/>
      <c r="K104" s="35" t="s">
        <v>586</v>
      </c>
    </row>
    <row r="105" spans="2:11" x14ac:dyDescent="0.35">
      <c r="B105" s="8" t="s">
        <v>608</v>
      </c>
      <c r="C105" s="57" t="s">
        <v>609</v>
      </c>
      <c r="D105" s="54" t="s">
        <v>610</v>
      </c>
      <c r="E105" s="6" t="s">
        <v>607</v>
      </c>
      <c r="F105" s="19">
        <v>5000</v>
      </c>
      <c r="G105" s="24">
        <v>5089.72</v>
      </c>
      <c r="H105" s="24">
        <v>0.51</v>
      </c>
      <c r="I105" s="31">
        <v>7.61</v>
      </c>
      <c r="J105" s="31"/>
      <c r="K105" s="35" t="s">
        <v>586</v>
      </c>
    </row>
    <row r="106" spans="2:11" x14ac:dyDescent="0.35">
      <c r="B106" s="8" t="s">
        <v>1742</v>
      </c>
      <c r="C106" s="57" t="s">
        <v>609</v>
      </c>
      <c r="D106" s="54" t="s">
        <v>1743</v>
      </c>
      <c r="E106" s="6" t="s">
        <v>607</v>
      </c>
      <c r="F106" s="19">
        <v>5000</v>
      </c>
      <c r="G106" s="24">
        <v>5059</v>
      </c>
      <c r="H106" s="24">
        <v>0.5</v>
      </c>
      <c r="I106" s="31">
        <v>7.61</v>
      </c>
      <c r="J106" s="31"/>
      <c r="K106" s="35" t="s">
        <v>586</v>
      </c>
    </row>
    <row r="107" spans="2:11" x14ac:dyDescent="0.35">
      <c r="B107" s="8" t="s">
        <v>1744</v>
      </c>
      <c r="C107" s="57" t="s">
        <v>1713</v>
      </c>
      <c r="D107" s="54" t="s">
        <v>1745</v>
      </c>
      <c r="E107" s="6" t="s">
        <v>607</v>
      </c>
      <c r="F107" s="19">
        <v>5000</v>
      </c>
      <c r="G107" s="24">
        <v>5051.05</v>
      </c>
      <c r="H107" s="24">
        <v>0.5</v>
      </c>
      <c r="I107" s="31">
        <v>7.8247</v>
      </c>
      <c r="J107" s="31"/>
      <c r="K107" s="35" t="s">
        <v>586</v>
      </c>
    </row>
    <row r="108" spans="2:11" x14ac:dyDescent="0.35">
      <c r="B108" s="8" t="s">
        <v>1746</v>
      </c>
      <c r="C108" s="57" t="s">
        <v>612</v>
      </c>
      <c r="D108" s="54" t="s">
        <v>1747</v>
      </c>
      <c r="E108" s="6" t="s">
        <v>607</v>
      </c>
      <c r="F108" s="19">
        <v>5000</v>
      </c>
      <c r="G108" s="24">
        <v>4990.18</v>
      </c>
      <c r="H108" s="24">
        <v>0.5</v>
      </c>
      <c r="I108" s="31">
        <v>7.5917000000000003</v>
      </c>
      <c r="J108" s="31"/>
      <c r="K108" s="35" t="s">
        <v>586</v>
      </c>
    </row>
    <row r="109" spans="2:11" x14ac:dyDescent="0.35">
      <c r="B109" s="8" t="s">
        <v>1748</v>
      </c>
      <c r="C109" s="57" t="s">
        <v>1749</v>
      </c>
      <c r="D109" s="54" t="s">
        <v>1750</v>
      </c>
      <c r="E109" s="6" t="s">
        <v>590</v>
      </c>
      <c r="F109" s="19">
        <v>30</v>
      </c>
      <c r="G109" s="24">
        <v>3037.36</v>
      </c>
      <c r="H109" s="24">
        <v>0.3</v>
      </c>
      <c r="I109" s="31">
        <v>8.1143699999999992</v>
      </c>
      <c r="J109" s="31"/>
      <c r="K109" s="35" t="s">
        <v>586</v>
      </c>
    </row>
    <row r="110" spans="2:11" x14ac:dyDescent="0.35">
      <c r="B110" s="8" t="s">
        <v>1751</v>
      </c>
      <c r="C110" s="57" t="s">
        <v>1716</v>
      </c>
      <c r="D110" s="54" t="s">
        <v>1752</v>
      </c>
      <c r="E110" s="6" t="s">
        <v>630</v>
      </c>
      <c r="F110" s="19">
        <v>2500</v>
      </c>
      <c r="G110" s="24">
        <v>2502.36</v>
      </c>
      <c r="H110" s="24">
        <v>0.25</v>
      </c>
      <c r="I110" s="31">
        <v>7.77</v>
      </c>
      <c r="J110" s="31"/>
      <c r="K110" s="35" t="s">
        <v>586</v>
      </c>
    </row>
    <row r="111" spans="2:11" x14ac:dyDescent="0.35">
      <c r="B111" s="8" t="s">
        <v>1753</v>
      </c>
      <c r="C111" s="57" t="s">
        <v>218</v>
      </c>
      <c r="D111" s="54" t="s">
        <v>1754</v>
      </c>
      <c r="E111" s="6" t="s">
        <v>590</v>
      </c>
      <c r="F111" s="19">
        <v>2500</v>
      </c>
      <c r="G111" s="24">
        <v>2488</v>
      </c>
      <c r="H111" s="24">
        <v>0.25</v>
      </c>
      <c r="I111" s="31">
        <v>8.6999999999999993</v>
      </c>
      <c r="J111" s="31"/>
      <c r="K111" s="35" t="s">
        <v>586</v>
      </c>
    </row>
    <row r="112" spans="2:11" x14ac:dyDescent="0.35">
      <c r="B112" s="8" t="s">
        <v>1755</v>
      </c>
      <c r="C112" s="57" t="s">
        <v>1749</v>
      </c>
      <c r="D112" s="54" t="s">
        <v>1756</v>
      </c>
      <c r="E112" s="6" t="s">
        <v>590</v>
      </c>
      <c r="F112" s="19">
        <v>19</v>
      </c>
      <c r="G112" s="24">
        <v>1906.75</v>
      </c>
      <c r="H112" s="24">
        <v>0.19</v>
      </c>
      <c r="I112" s="31">
        <v>8.2887500000000003</v>
      </c>
      <c r="J112" s="31"/>
      <c r="K112" s="35" t="s">
        <v>586</v>
      </c>
    </row>
    <row r="113" spans="2:11" x14ac:dyDescent="0.35">
      <c r="B113" s="8" t="s">
        <v>1757</v>
      </c>
      <c r="C113" s="57" t="s">
        <v>1749</v>
      </c>
      <c r="D113" s="54" t="s">
        <v>1758</v>
      </c>
      <c r="E113" s="6" t="s">
        <v>590</v>
      </c>
      <c r="F113" s="19">
        <v>1</v>
      </c>
      <c r="G113" s="24">
        <v>100.61</v>
      </c>
      <c r="H113" s="24">
        <v>0.01</v>
      </c>
      <c r="I113" s="31">
        <v>8.3479185000000005</v>
      </c>
      <c r="J113" s="31"/>
      <c r="K113" s="35" t="s">
        <v>586</v>
      </c>
    </row>
    <row r="114" spans="2:11" x14ac:dyDescent="0.35">
      <c r="C114" s="58" t="s">
        <v>174</v>
      </c>
      <c r="D114" s="54"/>
      <c r="E114" s="6"/>
      <c r="F114" s="19"/>
      <c r="G114" s="25">
        <v>605437.53</v>
      </c>
      <c r="H114" s="25">
        <v>60.29</v>
      </c>
      <c r="I114" s="31"/>
      <c r="J114" s="31"/>
      <c r="K114" s="35"/>
    </row>
    <row r="115" spans="2:11" x14ac:dyDescent="0.35">
      <c r="C115" s="57"/>
      <c r="D115" s="54"/>
      <c r="E115" s="6"/>
      <c r="F115" s="19"/>
      <c r="G115" s="24"/>
      <c r="H115" s="24"/>
      <c r="I115" s="31"/>
      <c r="J115" s="31"/>
      <c r="K115" s="35"/>
    </row>
    <row r="116" spans="2:11" x14ac:dyDescent="0.35">
      <c r="C116" s="58" t="s">
        <v>7</v>
      </c>
      <c r="D116" s="54"/>
      <c r="E116" s="6"/>
      <c r="F116" s="19"/>
      <c r="G116" s="24" t="s">
        <v>2</v>
      </c>
      <c r="H116" s="24" t="s">
        <v>2</v>
      </c>
      <c r="I116" s="31"/>
      <c r="J116" s="31"/>
      <c r="K116" s="35"/>
    </row>
    <row r="117" spans="2:11" x14ac:dyDescent="0.35">
      <c r="C117" s="57"/>
      <c r="D117" s="54"/>
      <c r="E117" s="6"/>
      <c r="F117" s="19"/>
      <c r="G117" s="24"/>
      <c r="H117" s="24"/>
      <c r="I117" s="31"/>
      <c r="J117" s="31"/>
      <c r="K117" s="35"/>
    </row>
    <row r="118" spans="2:11" x14ac:dyDescent="0.35">
      <c r="C118" s="58" t="s">
        <v>8</v>
      </c>
      <c r="D118" s="54"/>
      <c r="E118" s="6"/>
      <c r="F118" s="19"/>
      <c r="G118" s="24" t="s">
        <v>2</v>
      </c>
      <c r="H118" s="24" t="s">
        <v>2</v>
      </c>
      <c r="I118" s="31"/>
      <c r="J118" s="31"/>
      <c r="K118" s="35"/>
    </row>
    <row r="119" spans="2:11" x14ac:dyDescent="0.35">
      <c r="C119" s="57"/>
      <c r="D119" s="54"/>
      <c r="E119" s="6"/>
      <c r="F119" s="19"/>
      <c r="G119" s="24"/>
      <c r="H119" s="24"/>
      <c r="I119" s="31"/>
      <c r="J119" s="31"/>
      <c r="K119" s="35"/>
    </row>
    <row r="120" spans="2:11" x14ac:dyDescent="0.35">
      <c r="C120" s="59" t="s">
        <v>9</v>
      </c>
      <c r="D120" s="54"/>
      <c r="E120" s="6"/>
      <c r="F120" s="19"/>
      <c r="G120" s="24"/>
      <c r="H120" s="24"/>
      <c r="I120" s="31"/>
      <c r="J120" s="31"/>
      <c r="K120" s="35"/>
    </row>
    <row r="121" spans="2:11" x14ac:dyDescent="0.35">
      <c r="B121" s="8" t="s">
        <v>702</v>
      </c>
      <c r="C121" s="57" t="s">
        <v>703</v>
      </c>
      <c r="D121" s="54" t="s">
        <v>704</v>
      </c>
      <c r="E121" s="6" t="s">
        <v>698</v>
      </c>
      <c r="F121" s="19">
        <v>65000000</v>
      </c>
      <c r="G121" s="24">
        <v>67621.649999999994</v>
      </c>
      <c r="H121" s="24">
        <v>6.73</v>
      </c>
      <c r="I121" s="31">
        <v>7.1592228000000002</v>
      </c>
      <c r="J121" s="31"/>
      <c r="K121" s="35"/>
    </row>
    <row r="122" spans="2:11" x14ac:dyDescent="0.35">
      <c r="B122" s="8" t="s">
        <v>695</v>
      </c>
      <c r="C122" s="57" t="s">
        <v>696</v>
      </c>
      <c r="D122" s="54" t="s">
        <v>697</v>
      </c>
      <c r="E122" s="6" t="s">
        <v>698</v>
      </c>
      <c r="F122" s="19">
        <v>10000000</v>
      </c>
      <c r="G122" s="24">
        <v>10357.790000000001</v>
      </c>
      <c r="H122" s="24">
        <v>1.03</v>
      </c>
      <c r="I122" s="31">
        <v>7.1307900999999996</v>
      </c>
      <c r="J122" s="31"/>
      <c r="K122" s="35"/>
    </row>
    <row r="123" spans="2:11" x14ac:dyDescent="0.35">
      <c r="B123" s="8" t="s">
        <v>1759</v>
      </c>
      <c r="C123" s="57" t="s">
        <v>1760</v>
      </c>
      <c r="D123" s="54" t="s">
        <v>1761</v>
      </c>
      <c r="E123" s="6" t="s">
        <v>698</v>
      </c>
      <c r="F123" s="19">
        <v>7500000</v>
      </c>
      <c r="G123" s="24">
        <v>7620.53</v>
      </c>
      <c r="H123" s="24">
        <v>0.76</v>
      </c>
      <c r="I123" s="31">
        <v>6.7939163999999996</v>
      </c>
      <c r="J123" s="31"/>
      <c r="K123" s="35"/>
    </row>
    <row r="124" spans="2:11" x14ac:dyDescent="0.35">
      <c r="B124" s="8" t="s">
        <v>699</v>
      </c>
      <c r="C124" s="57" t="s">
        <v>700</v>
      </c>
      <c r="D124" s="54" t="s">
        <v>701</v>
      </c>
      <c r="E124" s="6" t="s">
        <v>698</v>
      </c>
      <c r="F124" s="19">
        <v>2500000</v>
      </c>
      <c r="G124" s="24">
        <v>2554.37</v>
      </c>
      <c r="H124" s="24">
        <v>0.25</v>
      </c>
      <c r="I124" s="31">
        <v>6.8953173000000003</v>
      </c>
      <c r="J124" s="31"/>
      <c r="K124" s="35"/>
    </row>
    <row r="125" spans="2:11" x14ac:dyDescent="0.35">
      <c r="B125" s="8" t="s">
        <v>753</v>
      </c>
      <c r="C125" s="57" t="s">
        <v>754</v>
      </c>
      <c r="D125" s="54" t="s">
        <v>755</v>
      </c>
      <c r="E125" s="6" t="s">
        <v>698</v>
      </c>
      <c r="F125" s="19">
        <v>746500</v>
      </c>
      <c r="G125" s="24">
        <v>771.19</v>
      </c>
      <c r="H125" s="24">
        <v>0.08</v>
      </c>
      <c r="I125" s="31">
        <v>6.9808776999999997</v>
      </c>
      <c r="J125" s="31"/>
      <c r="K125" s="35"/>
    </row>
    <row r="126" spans="2:11" x14ac:dyDescent="0.35">
      <c r="C126" s="58" t="s">
        <v>174</v>
      </c>
      <c r="D126" s="54"/>
      <c r="E126" s="6"/>
      <c r="F126" s="19"/>
      <c r="G126" s="25">
        <v>88925.53</v>
      </c>
      <c r="H126" s="25">
        <v>8.85</v>
      </c>
      <c r="I126" s="31"/>
      <c r="J126" s="31"/>
      <c r="K126" s="35"/>
    </row>
    <row r="127" spans="2:11" x14ac:dyDescent="0.35">
      <c r="C127" s="57"/>
      <c r="D127" s="54"/>
      <c r="E127" s="6"/>
      <c r="F127" s="19"/>
      <c r="G127" s="24"/>
      <c r="H127" s="24"/>
      <c r="I127" s="31"/>
      <c r="J127" s="31"/>
      <c r="K127" s="35"/>
    </row>
    <row r="128" spans="2:11" x14ac:dyDescent="0.35">
      <c r="C128" s="59" t="s">
        <v>10</v>
      </c>
      <c r="D128" s="54"/>
      <c r="E128" s="6"/>
      <c r="F128" s="19"/>
      <c r="G128" s="24"/>
      <c r="H128" s="24"/>
      <c r="I128" s="31"/>
      <c r="J128" s="31"/>
      <c r="K128" s="35"/>
    </row>
    <row r="129" spans="1:11" x14ac:dyDescent="0.35">
      <c r="B129" s="8" t="s">
        <v>1762</v>
      </c>
      <c r="C129" s="57" t="s">
        <v>1763</v>
      </c>
      <c r="D129" s="54" t="s">
        <v>1764</v>
      </c>
      <c r="E129" s="6" t="s">
        <v>698</v>
      </c>
      <c r="F129" s="19">
        <v>9000000</v>
      </c>
      <c r="G129" s="24">
        <v>9221.43</v>
      </c>
      <c r="H129" s="24">
        <v>0.92</v>
      </c>
      <c r="I129" s="31">
        <v>7.2843362999999997</v>
      </c>
      <c r="J129" s="31"/>
      <c r="K129" s="35"/>
    </row>
    <row r="130" spans="1:11" x14ac:dyDescent="0.35">
      <c r="B130" s="8" t="s">
        <v>1765</v>
      </c>
      <c r="C130" s="57" t="s">
        <v>1766</v>
      </c>
      <c r="D130" s="54" t="s">
        <v>1767</v>
      </c>
      <c r="E130" s="6" t="s">
        <v>698</v>
      </c>
      <c r="F130" s="19">
        <v>3000000</v>
      </c>
      <c r="G130" s="24">
        <v>3087.07</v>
      </c>
      <c r="H130" s="24">
        <v>0.31</v>
      </c>
      <c r="I130" s="31">
        <v>7.2843362999999997</v>
      </c>
      <c r="J130" s="31"/>
      <c r="K130" s="35"/>
    </row>
    <row r="131" spans="1:11" x14ac:dyDescent="0.35">
      <c r="B131" s="8" t="s">
        <v>1768</v>
      </c>
      <c r="C131" s="57" t="s">
        <v>1769</v>
      </c>
      <c r="D131" s="54" t="s">
        <v>1770</v>
      </c>
      <c r="E131" s="6" t="s">
        <v>698</v>
      </c>
      <c r="F131" s="19">
        <v>307200</v>
      </c>
      <c r="G131" s="24">
        <v>318.25</v>
      </c>
      <c r="H131" s="24">
        <v>0.03</v>
      </c>
      <c r="I131" s="31">
        <v>7.3199570999999999</v>
      </c>
      <c r="J131" s="31"/>
      <c r="K131" s="35"/>
    </row>
    <row r="132" spans="1:11" x14ac:dyDescent="0.35">
      <c r="C132" s="58" t="s">
        <v>174</v>
      </c>
      <c r="D132" s="54"/>
      <c r="E132" s="6"/>
      <c r="F132" s="19"/>
      <c r="G132" s="25">
        <v>12626.75</v>
      </c>
      <c r="H132" s="25">
        <v>1.26</v>
      </c>
      <c r="I132" s="31"/>
      <c r="J132" s="31"/>
      <c r="K132" s="35"/>
    </row>
    <row r="133" spans="1:11" x14ac:dyDescent="0.35">
      <c r="C133" s="57"/>
      <c r="D133" s="54"/>
      <c r="E133" s="6"/>
      <c r="F133" s="19"/>
      <c r="G133" s="24"/>
      <c r="H133" s="24"/>
      <c r="I133" s="31"/>
      <c r="J133" s="31"/>
      <c r="K133" s="35"/>
    </row>
    <row r="134" spans="1:11" x14ac:dyDescent="0.35">
      <c r="A134" s="10"/>
      <c r="B134" s="28"/>
      <c r="C134" s="58" t="s">
        <v>11</v>
      </c>
      <c r="D134" s="54"/>
      <c r="E134" s="6"/>
      <c r="F134" s="19"/>
      <c r="G134" s="24"/>
      <c r="H134" s="24"/>
      <c r="I134" s="31"/>
      <c r="J134" s="31"/>
      <c r="K134" s="35"/>
    </row>
    <row r="135" spans="1:11" x14ac:dyDescent="0.35">
      <c r="A135" s="28"/>
      <c r="B135" s="28"/>
      <c r="C135" s="58" t="s">
        <v>13</v>
      </c>
      <c r="D135" s="54"/>
      <c r="E135" s="6"/>
      <c r="F135" s="19"/>
      <c r="G135" s="24" t="s">
        <v>2</v>
      </c>
      <c r="H135" s="24" t="s">
        <v>2</v>
      </c>
      <c r="I135" s="31"/>
      <c r="J135" s="31"/>
      <c r="K135" s="35"/>
    </row>
    <row r="136" spans="1:11" x14ac:dyDescent="0.35">
      <c r="A136" s="28"/>
      <c r="B136" s="28"/>
      <c r="C136" s="58"/>
      <c r="D136" s="54"/>
      <c r="E136" s="6"/>
      <c r="F136" s="19"/>
      <c r="G136" s="24"/>
      <c r="H136" s="24"/>
      <c r="I136" s="31"/>
      <c r="J136" s="31"/>
      <c r="K136" s="35"/>
    </row>
    <row r="137" spans="1:11" x14ac:dyDescent="0.35">
      <c r="C137" s="59" t="s">
        <v>14</v>
      </c>
      <c r="D137" s="54"/>
      <c r="E137" s="6"/>
      <c r="F137" s="19"/>
      <c r="G137" s="24"/>
      <c r="H137" s="24"/>
      <c r="I137" s="31"/>
      <c r="J137" s="31"/>
      <c r="K137" s="35"/>
    </row>
    <row r="138" spans="1:11" x14ac:dyDescent="0.35">
      <c r="B138" s="8" t="s">
        <v>1547</v>
      </c>
      <c r="C138" s="57" t="s">
        <v>59</v>
      </c>
      <c r="D138" s="54" t="s">
        <v>1548</v>
      </c>
      <c r="E138" s="6" t="s">
        <v>719</v>
      </c>
      <c r="F138" s="19">
        <v>3000</v>
      </c>
      <c r="G138" s="24">
        <v>13995.99</v>
      </c>
      <c r="H138" s="24">
        <v>1.39</v>
      </c>
      <c r="I138" s="31">
        <v>7.5674999999999999</v>
      </c>
      <c r="J138" s="31"/>
      <c r="K138" s="35" t="s">
        <v>586</v>
      </c>
    </row>
    <row r="139" spans="1:11" x14ac:dyDescent="0.35">
      <c r="C139" s="58" t="s">
        <v>174</v>
      </c>
      <c r="D139" s="54"/>
      <c r="E139" s="6"/>
      <c r="F139" s="19"/>
      <c r="G139" s="25">
        <v>13995.99</v>
      </c>
      <c r="H139" s="25">
        <v>1.39</v>
      </c>
      <c r="I139" s="31"/>
      <c r="J139" s="31"/>
      <c r="K139" s="35"/>
    </row>
    <row r="140" spans="1:11" x14ac:dyDescent="0.35">
      <c r="C140" s="57"/>
      <c r="D140" s="54"/>
      <c r="E140" s="6"/>
      <c r="F140" s="19"/>
      <c r="G140" s="24"/>
      <c r="H140" s="24"/>
      <c r="I140" s="31"/>
      <c r="J140" s="31"/>
      <c r="K140" s="35"/>
    </row>
    <row r="141" spans="1:11" x14ac:dyDescent="0.35">
      <c r="C141" s="58" t="s">
        <v>15</v>
      </c>
      <c r="D141" s="54"/>
      <c r="E141" s="6"/>
      <c r="F141" s="19"/>
      <c r="G141" s="24" t="s">
        <v>2</v>
      </c>
      <c r="H141" s="24" t="s">
        <v>2</v>
      </c>
      <c r="I141" s="31"/>
      <c r="J141" s="31"/>
      <c r="K141" s="35"/>
    </row>
    <row r="142" spans="1:11" x14ac:dyDescent="0.35">
      <c r="C142" s="57"/>
      <c r="D142" s="54"/>
      <c r="E142" s="6"/>
      <c r="F142" s="19"/>
      <c r="G142" s="24"/>
      <c r="H142" s="24"/>
      <c r="I142" s="31"/>
      <c r="J142" s="31"/>
      <c r="K142" s="35"/>
    </row>
    <row r="143" spans="1:11" x14ac:dyDescent="0.35">
      <c r="C143" s="58" t="s">
        <v>16</v>
      </c>
      <c r="D143" s="54"/>
      <c r="E143" s="6"/>
      <c r="F143" s="19"/>
      <c r="G143" s="24" t="s">
        <v>2</v>
      </c>
      <c r="H143" s="24" t="s">
        <v>2</v>
      </c>
      <c r="I143" s="31"/>
      <c r="J143" s="31"/>
      <c r="K143" s="35"/>
    </row>
    <row r="144" spans="1:11" x14ac:dyDescent="0.35">
      <c r="C144" s="57"/>
      <c r="D144" s="54"/>
      <c r="E144" s="6"/>
      <c r="F144" s="19"/>
      <c r="G144" s="24"/>
      <c r="H144" s="24"/>
      <c r="I144" s="31"/>
      <c r="J144" s="31"/>
      <c r="K144" s="35"/>
    </row>
    <row r="145" spans="1:11" x14ac:dyDescent="0.35">
      <c r="C145" s="58" t="s">
        <v>17</v>
      </c>
      <c r="D145" s="54"/>
      <c r="E145" s="6"/>
      <c r="F145" s="19"/>
      <c r="G145" s="24" t="s">
        <v>2</v>
      </c>
      <c r="H145" s="24" t="s">
        <v>2</v>
      </c>
      <c r="I145" s="31"/>
      <c r="J145" s="31"/>
      <c r="K145" s="35"/>
    </row>
    <row r="146" spans="1:11" x14ac:dyDescent="0.35">
      <c r="C146" s="57"/>
      <c r="D146" s="54"/>
      <c r="E146" s="6"/>
      <c r="F146" s="19"/>
      <c r="G146" s="24"/>
      <c r="H146" s="24"/>
      <c r="I146" s="31"/>
      <c r="J146" s="31"/>
      <c r="K146" s="35"/>
    </row>
    <row r="147" spans="1:11" x14ac:dyDescent="0.35">
      <c r="A147" s="10"/>
      <c r="B147" s="28"/>
      <c r="C147" s="58" t="s">
        <v>18</v>
      </c>
      <c r="D147" s="54"/>
      <c r="E147" s="6"/>
      <c r="F147" s="19"/>
      <c r="G147" s="24"/>
      <c r="H147" s="24"/>
      <c r="I147" s="31"/>
      <c r="J147" s="31"/>
      <c r="K147" s="35"/>
    </row>
    <row r="148" spans="1:11" x14ac:dyDescent="0.35">
      <c r="A148" s="28"/>
      <c r="B148" s="28"/>
      <c r="C148" s="58" t="s">
        <v>19</v>
      </c>
      <c r="D148" s="54"/>
      <c r="E148" s="6"/>
      <c r="F148" s="19"/>
      <c r="G148" s="24" t="s">
        <v>2</v>
      </c>
      <c r="H148" s="24" t="s">
        <v>2</v>
      </c>
      <c r="I148" s="31"/>
      <c r="J148" s="31"/>
      <c r="K148" s="35"/>
    </row>
    <row r="149" spans="1:11" x14ac:dyDescent="0.35">
      <c r="A149" s="28"/>
      <c r="B149" s="28"/>
      <c r="C149" s="58"/>
      <c r="D149" s="54"/>
      <c r="E149" s="6"/>
      <c r="F149" s="19"/>
      <c r="G149" s="24"/>
      <c r="H149" s="24"/>
      <c r="I149" s="31"/>
      <c r="J149" s="31"/>
      <c r="K149" s="35"/>
    </row>
    <row r="150" spans="1:11" x14ac:dyDescent="0.35">
      <c r="C150" s="59" t="s">
        <v>20</v>
      </c>
      <c r="D150" s="54"/>
      <c r="E150" s="6"/>
      <c r="F150" s="19"/>
      <c r="G150" s="24"/>
      <c r="H150" s="24"/>
      <c r="I150" s="31"/>
      <c r="J150" s="31"/>
      <c r="K150" s="35"/>
    </row>
    <row r="151" spans="1:11" x14ac:dyDescent="0.35">
      <c r="B151" s="8" t="s">
        <v>759</v>
      </c>
      <c r="C151" s="57" t="s">
        <v>4830</v>
      </c>
      <c r="D151" s="54" t="s">
        <v>760</v>
      </c>
      <c r="E151" s="6" t="s">
        <v>761</v>
      </c>
      <c r="F151" s="19">
        <v>24879.05</v>
      </c>
      <c r="G151" s="24">
        <v>2604.09</v>
      </c>
      <c r="H151" s="24">
        <v>0.26</v>
      </c>
      <c r="I151" s="31">
        <v>6.66</v>
      </c>
      <c r="J151" s="31"/>
      <c r="K151" s="35"/>
    </row>
    <row r="152" spans="1:11" x14ac:dyDescent="0.35">
      <c r="C152" s="58" t="s">
        <v>174</v>
      </c>
      <c r="D152" s="54"/>
      <c r="E152" s="6"/>
      <c r="F152" s="19"/>
      <c r="G152" s="25">
        <v>2604.09</v>
      </c>
      <c r="H152" s="25">
        <v>0.26</v>
      </c>
      <c r="I152" s="31"/>
      <c r="J152" s="31"/>
      <c r="K152" s="35"/>
    </row>
    <row r="153" spans="1:11" x14ac:dyDescent="0.35">
      <c r="C153" s="57"/>
      <c r="D153" s="54"/>
      <c r="E153" s="6"/>
      <c r="F153" s="19"/>
      <c r="G153" s="24"/>
      <c r="H153" s="24"/>
      <c r="I153" s="31"/>
      <c r="J153" s="31"/>
      <c r="K153" s="35"/>
    </row>
    <row r="154" spans="1:11" x14ac:dyDescent="0.35">
      <c r="C154" s="58" t="s">
        <v>21</v>
      </c>
      <c r="D154" s="54"/>
      <c r="E154" s="6"/>
      <c r="F154" s="19"/>
      <c r="G154" s="24" t="s">
        <v>2</v>
      </c>
      <c r="H154" s="24" t="s">
        <v>2</v>
      </c>
      <c r="I154" s="31"/>
      <c r="J154" s="31"/>
      <c r="K154" s="35"/>
    </row>
    <row r="155" spans="1:11" x14ac:dyDescent="0.35">
      <c r="C155" s="57"/>
      <c r="D155" s="54"/>
      <c r="E155" s="6"/>
      <c r="F155" s="19"/>
      <c r="G155" s="24"/>
      <c r="H155" s="24"/>
      <c r="I155" s="31"/>
      <c r="J155" s="31"/>
      <c r="K155" s="35"/>
    </row>
    <row r="156" spans="1:11" x14ac:dyDescent="0.35">
      <c r="C156" s="58" t="s">
        <v>22</v>
      </c>
      <c r="D156" s="54"/>
      <c r="E156" s="6"/>
      <c r="F156" s="19"/>
      <c r="G156" s="24" t="s">
        <v>2</v>
      </c>
      <c r="H156" s="24" t="s">
        <v>2</v>
      </c>
      <c r="I156" s="31"/>
      <c r="J156" s="31"/>
      <c r="K156" s="35"/>
    </row>
    <row r="157" spans="1:11" x14ac:dyDescent="0.35">
      <c r="C157" s="57"/>
      <c r="D157" s="54"/>
      <c r="E157" s="6"/>
      <c r="F157" s="19"/>
      <c r="G157" s="24"/>
      <c r="H157" s="24"/>
      <c r="I157" s="31"/>
      <c r="J157" s="31"/>
      <c r="K157" s="35"/>
    </row>
    <row r="158" spans="1:11" x14ac:dyDescent="0.35">
      <c r="C158" s="58" t="s">
        <v>23</v>
      </c>
      <c r="D158" s="54"/>
      <c r="E158" s="6"/>
      <c r="F158" s="19"/>
      <c r="G158" s="24" t="s">
        <v>2</v>
      </c>
      <c r="H158" s="24" t="s">
        <v>2</v>
      </c>
      <c r="I158" s="31"/>
      <c r="J158" s="31"/>
      <c r="K158" s="35"/>
    </row>
    <row r="159" spans="1:11" x14ac:dyDescent="0.35">
      <c r="C159" s="57"/>
      <c r="D159" s="54"/>
      <c r="E159" s="6"/>
      <c r="F159" s="19"/>
      <c r="G159" s="24"/>
      <c r="H159" s="24"/>
      <c r="I159" s="31"/>
      <c r="J159" s="31"/>
      <c r="K159" s="35"/>
    </row>
    <row r="160" spans="1:11" x14ac:dyDescent="0.35">
      <c r="C160" s="59" t="s">
        <v>24</v>
      </c>
      <c r="D160" s="54"/>
      <c r="E160" s="6"/>
      <c r="F160" s="19"/>
      <c r="G160" s="24"/>
      <c r="H160" s="24"/>
      <c r="I160" s="31"/>
      <c r="J160" s="31"/>
      <c r="K160" s="35"/>
    </row>
    <row r="161" spans="1:54" x14ac:dyDescent="0.35">
      <c r="B161" s="8" t="s">
        <v>185</v>
      </c>
      <c r="C161" s="57" t="s">
        <v>186</v>
      </c>
      <c r="D161" s="54"/>
      <c r="E161" s="6"/>
      <c r="F161" s="19"/>
      <c r="G161" s="24">
        <v>25670.25</v>
      </c>
      <c r="H161" s="24">
        <v>2.56</v>
      </c>
      <c r="I161" s="31"/>
      <c r="J161" s="31"/>
      <c r="K161" s="35"/>
    </row>
    <row r="162" spans="1:54" x14ac:dyDescent="0.35">
      <c r="C162" s="58" t="s">
        <v>174</v>
      </c>
      <c r="D162" s="54"/>
      <c r="E162" s="6"/>
      <c r="F162" s="19"/>
      <c r="G162" s="25">
        <v>25670.25</v>
      </c>
      <c r="H162" s="25">
        <v>2.56</v>
      </c>
      <c r="I162" s="31"/>
      <c r="J162" s="31"/>
      <c r="K162" s="35"/>
    </row>
    <row r="163" spans="1:54" x14ac:dyDescent="0.35">
      <c r="C163" s="57"/>
      <c r="D163" s="54"/>
      <c r="E163" s="6"/>
      <c r="F163" s="19"/>
      <c r="G163" s="24"/>
      <c r="H163" s="24"/>
      <c r="I163" s="31"/>
      <c r="J163" s="31"/>
      <c r="K163" s="35"/>
    </row>
    <row r="164" spans="1:54" x14ac:dyDescent="0.35">
      <c r="A164" s="10"/>
      <c r="B164" s="28"/>
      <c r="C164" s="58" t="s">
        <v>25</v>
      </c>
      <c r="D164" s="54"/>
      <c r="E164" s="6"/>
      <c r="F164" s="19"/>
      <c r="G164" s="24"/>
      <c r="H164" s="24"/>
      <c r="I164" s="31"/>
      <c r="J164" s="31"/>
      <c r="K164" s="35"/>
    </row>
    <row r="165" spans="1:54" s="2" customFormat="1" ht="13.5" x14ac:dyDescent="0.35">
      <c r="A165" s="28"/>
      <c r="B165" s="28"/>
      <c r="C165" s="57" t="s">
        <v>4819</v>
      </c>
      <c r="D165" s="54"/>
      <c r="E165" s="6"/>
      <c r="F165" s="19"/>
      <c r="G165" s="24" t="s">
        <v>2</v>
      </c>
      <c r="H165" s="24" t="s">
        <v>2</v>
      </c>
      <c r="I165" s="31"/>
      <c r="J165" s="31"/>
      <c r="K165" s="35"/>
      <c r="L165" s="3"/>
      <c r="AI165" s="3"/>
      <c r="AV165" s="3"/>
      <c r="AX165" s="3"/>
      <c r="BB165" s="3"/>
    </row>
    <row r="166" spans="1:54" x14ac:dyDescent="0.35">
      <c r="B166" s="8"/>
      <c r="C166" s="57" t="s">
        <v>187</v>
      </c>
      <c r="D166" s="54"/>
      <c r="E166" s="6"/>
      <c r="F166" s="19"/>
      <c r="G166" s="24">
        <v>20385.29</v>
      </c>
      <c r="H166" s="24">
        <v>2.0099999999999998</v>
      </c>
      <c r="I166" s="31"/>
      <c r="J166" s="31"/>
      <c r="K166" s="35"/>
    </row>
    <row r="167" spans="1:54" x14ac:dyDescent="0.35">
      <c r="C167" s="58" t="s">
        <v>174</v>
      </c>
      <c r="D167" s="54"/>
      <c r="E167" s="6"/>
      <c r="F167" s="19"/>
      <c r="G167" s="25">
        <v>20385.29</v>
      </c>
      <c r="H167" s="25">
        <v>2.0099999999999998</v>
      </c>
      <c r="I167" s="31"/>
      <c r="J167" s="31"/>
      <c r="K167" s="35"/>
    </row>
    <row r="168" spans="1:54" x14ac:dyDescent="0.35">
      <c r="C168" s="57"/>
      <c r="D168" s="54"/>
      <c r="E168" s="6"/>
      <c r="F168" s="19"/>
      <c r="G168" s="24"/>
      <c r="H168" s="24"/>
      <c r="I168" s="31"/>
      <c r="J168" s="31"/>
      <c r="K168" s="35"/>
    </row>
    <row r="169" spans="1:54" x14ac:dyDescent="0.35">
      <c r="C169" s="60" t="s">
        <v>188</v>
      </c>
      <c r="D169" s="55"/>
      <c r="E169" s="5"/>
      <c r="F169" s="20"/>
      <c r="G169" s="26">
        <v>1004576.84</v>
      </c>
      <c r="H169" s="26">
        <v>100.00000000000001</v>
      </c>
      <c r="I169" s="32"/>
      <c r="J169" s="32"/>
      <c r="K169" s="36"/>
    </row>
    <row r="172" spans="1:54" x14ac:dyDescent="0.35">
      <c r="C172" s="1" t="s">
        <v>189</v>
      </c>
    </row>
    <row r="173" spans="1:54" x14ac:dyDescent="0.35">
      <c r="C173" s="37" t="s">
        <v>190</v>
      </c>
      <c r="D173" s="37"/>
      <c r="E173" s="37"/>
      <c r="F173" s="37"/>
      <c r="G173" s="37"/>
      <c r="H173" s="37"/>
      <c r="I173" s="37"/>
      <c r="J173" s="37"/>
      <c r="K173" s="37"/>
    </row>
    <row r="174" spans="1:54" x14ac:dyDescent="0.35">
      <c r="C174" s="2" t="s">
        <v>191</v>
      </c>
    </row>
    <row r="175" spans="1:54" x14ac:dyDescent="0.35">
      <c r="C175" s="2" t="s">
        <v>192</v>
      </c>
    </row>
    <row r="176" spans="1:54" ht="30" customHeight="1" x14ac:dyDescent="0.35">
      <c r="C176" s="83" t="s">
        <v>193</v>
      </c>
      <c r="D176" s="84"/>
      <c r="E176" s="84"/>
      <c r="F176" s="84"/>
      <c r="G176" s="84"/>
      <c r="H176" s="84"/>
      <c r="I176" s="84"/>
      <c r="J176" s="84"/>
      <c r="K176" s="84"/>
    </row>
    <row r="177" spans="3:6" x14ac:dyDescent="0.35">
      <c r="C177" s="2" t="s">
        <v>194</v>
      </c>
    </row>
    <row r="179" spans="3:6" x14ac:dyDescent="0.35">
      <c r="C179" s="80" t="s">
        <v>4901</v>
      </c>
      <c r="E179" s="80" t="s">
        <v>4902</v>
      </c>
      <c r="F179" s="81"/>
    </row>
    <row r="180" spans="3:6" x14ac:dyDescent="0.35">
      <c r="E180" s="2" t="s">
        <v>4913</v>
      </c>
    </row>
  </sheetData>
  <mergeCells count="1">
    <mergeCell ref="C176:K176"/>
  </mergeCells>
  <hyperlinks>
    <hyperlink ref="J2" location="'Index'!A1" display="'Index'!A1" xr:uid="{7577CA4C-C7E8-4210-B018-31B1C0640343}"/>
  </hyperlinks>
  <pageMargins left="0.7" right="0.7" top="0.75" bottom="0.75" header="0.3" footer="0.3"/>
  <pageSetup orientation="portrait" horizontalDpi="4294967293"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D7752-7E45-4597-AC7A-D50B1B9BDB42}">
  <sheetPr codeName="Sheet120"/>
  <dimension ref="A1:IV139"/>
  <sheetViews>
    <sheetView showGridLines="0" zoomScale="90" zoomScaleNormal="90" workbookViewId="0">
      <pane ySplit="6" topLeftCell="A118"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1771</v>
      </c>
      <c r="J2" s="38" t="s">
        <v>4601</v>
      </c>
    </row>
    <row r="3" spans="1:54" ht="16" x14ac:dyDescent="0.4">
      <c r="C3" s="1" t="s">
        <v>28</v>
      </c>
      <c r="D3" s="21" t="s">
        <v>1772</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1773</v>
      </c>
      <c r="C18" s="57" t="s">
        <v>605</v>
      </c>
      <c r="D18" s="54" t="s">
        <v>1774</v>
      </c>
      <c r="E18" s="6" t="s">
        <v>607</v>
      </c>
      <c r="F18" s="19">
        <v>5000</v>
      </c>
      <c r="G18" s="24">
        <v>49576.05</v>
      </c>
      <c r="H18" s="24">
        <v>3.99</v>
      </c>
      <c r="I18" s="31">
        <v>7.64</v>
      </c>
      <c r="J18" s="31"/>
      <c r="K18" s="35" t="s">
        <v>586</v>
      </c>
    </row>
    <row r="19" spans="2:11" x14ac:dyDescent="0.35">
      <c r="B19" s="8" t="s">
        <v>1775</v>
      </c>
      <c r="C19" s="57" t="s">
        <v>612</v>
      </c>
      <c r="D19" s="54" t="s">
        <v>1776</v>
      </c>
      <c r="E19" s="6" t="s">
        <v>607</v>
      </c>
      <c r="F19" s="19">
        <v>4250</v>
      </c>
      <c r="G19" s="24">
        <v>41939</v>
      </c>
      <c r="H19" s="24">
        <v>3.38</v>
      </c>
      <c r="I19" s="31">
        <v>7.6449999999999996</v>
      </c>
      <c r="J19" s="31"/>
      <c r="K19" s="35" t="s">
        <v>586</v>
      </c>
    </row>
    <row r="20" spans="2:11" x14ac:dyDescent="0.35">
      <c r="B20" s="8" t="s">
        <v>1777</v>
      </c>
      <c r="C20" s="57" t="s">
        <v>1358</v>
      </c>
      <c r="D20" s="54" t="s">
        <v>1778</v>
      </c>
      <c r="E20" s="6" t="s">
        <v>607</v>
      </c>
      <c r="F20" s="19">
        <v>3850</v>
      </c>
      <c r="G20" s="24">
        <v>38385.120000000003</v>
      </c>
      <c r="H20" s="24">
        <v>3.09</v>
      </c>
      <c r="I20" s="31">
        <v>7.54</v>
      </c>
      <c r="J20" s="31"/>
      <c r="K20" s="35" t="s">
        <v>586</v>
      </c>
    </row>
    <row r="21" spans="2:11" x14ac:dyDescent="0.35">
      <c r="B21" s="8" t="s">
        <v>1779</v>
      </c>
      <c r="C21" s="57" t="s">
        <v>1224</v>
      </c>
      <c r="D21" s="54" t="s">
        <v>1780</v>
      </c>
      <c r="E21" s="6" t="s">
        <v>607</v>
      </c>
      <c r="F21" s="19">
        <v>34500</v>
      </c>
      <c r="G21" s="24">
        <v>34513.519999999997</v>
      </c>
      <c r="H21" s="24">
        <v>2.78</v>
      </c>
      <c r="I21" s="31">
        <v>8.0198999999999998</v>
      </c>
      <c r="J21" s="31"/>
      <c r="K21" s="35" t="s">
        <v>586</v>
      </c>
    </row>
    <row r="22" spans="2:11" x14ac:dyDescent="0.35">
      <c r="B22" s="8" t="s">
        <v>1781</v>
      </c>
      <c r="C22" s="57" t="s">
        <v>55</v>
      </c>
      <c r="D22" s="54" t="s">
        <v>1782</v>
      </c>
      <c r="E22" s="6" t="s">
        <v>607</v>
      </c>
      <c r="F22" s="19">
        <v>30000</v>
      </c>
      <c r="G22" s="24">
        <v>29978.37</v>
      </c>
      <c r="H22" s="24">
        <v>2.41</v>
      </c>
      <c r="I22" s="31">
        <v>7.43</v>
      </c>
      <c r="J22" s="31"/>
      <c r="K22" s="35" t="s">
        <v>586</v>
      </c>
    </row>
    <row r="23" spans="2:11" x14ac:dyDescent="0.35">
      <c r="B23" s="8" t="s">
        <v>1172</v>
      </c>
      <c r="C23" s="57" t="s">
        <v>612</v>
      </c>
      <c r="D23" s="54" t="s">
        <v>1173</v>
      </c>
      <c r="E23" s="6" t="s">
        <v>607</v>
      </c>
      <c r="F23" s="19">
        <v>3000</v>
      </c>
      <c r="G23" s="24">
        <v>29884.74</v>
      </c>
      <c r="H23" s="24">
        <v>2.41</v>
      </c>
      <c r="I23" s="31">
        <v>7.2474999999999996</v>
      </c>
      <c r="J23" s="31"/>
      <c r="K23" s="35" t="s">
        <v>586</v>
      </c>
    </row>
    <row r="24" spans="2:11" x14ac:dyDescent="0.35">
      <c r="B24" s="8" t="s">
        <v>1783</v>
      </c>
      <c r="C24" s="57" t="s">
        <v>1784</v>
      </c>
      <c r="D24" s="54" t="s">
        <v>1785</v>
      </c>
      <c r="E24" s="6" t="s">
        <v>607</v>
      </c>
      <c r="F24" s="19">
        <v>2450</v>
      </c>
      <c r="G24" s="24">
        <v>24073.14</v>
      </c>
      <c r="H24" s="24">
        <v>1.94</v>
      </c>
      <c r="I24" s="31">
        <v>7.625</v>
      </c>
      <c r="J24" s="31"/>
      <c r="K24" s="35" t="s">
        <v>586</v>
      </c>
    </row>
    <row r="25" spans="2:11" x14ac:dyDescent="0.35">
      <c r="B25" s="8" t="s">
        <v>1786</v>
      </c>
      <c r="C25" s="57" t="s">
        <v>1475</v>
      </c>
      <c r="D25" s="54" t="s">
        <v>1787</v>
      </c>
      <c r="E25" s="6" t="s">
        <v>607</v>
      </c>
      <c r="F25" s="19">
        <v>2200</v>
      </c>
      <c r="G25" s="24">
        <v>22025.32</v>
      </c>
      <c r="H25" s="24">
        <v>1.77</v>
      </c>
      <c r="I25" s="31">
        <v>7.7888000000000002</v>
      </c>
      <c r="J25" s="31"/>
      <c r="K25" s="35" t="s">
        <v>586</v>
      </c>
    </row>
    <row r="26" spans="2:11" x14ac:dyDescent="0.35">
      <c r="B26" s="8" t="s">
        <v>1788</v>
      </c>
      <c r="C26" s="57" t="s">
        <v>1716</v>
      </c>
      <c r="D26" s="54" t="s">
        <v>1789</v>
      </c>
      <c r="E26" s="6" t="s">
        <v>630</v>
      </c>
      <c r="F26" s="19">
        <v>2000</v>
      </c>
      <c r="G26" s="24">
        <v>19916.88</v>
      </c>
      <c r="H26" s="24">
        <v>1.6</v>
      </c>
      <c r="I26" s="31">
        <v>7.77</v>
      </c>
      <c r="J26" s="31"/>
      <c r="K26" s="35" t="s">
        <v>586</v>
      </c>
    </row>
    <row r="27" spans="2:11" x14ac:dyDescent="0.35">
      <c r="B27" s="8" t="s">
        <v>1790</v>
      </c>
      <c r="C27" s="57" t="s">
        <v>1207</v>
      </c>
      <c r="D27" s="54" t="s">
        <v>1791</v>
      </c>
      <c r="E27" s="6" t="s">
        <v>1792</v>
      </c>
      <c r="F27" s="19">
        <v>1750</v>
      </c>
      <c r="G27" s="24">
        <v>17385.060000000001</v>
      </c>
      <c r="H27" s="24">
        <v>1.4</v>
      </c>
      <c r="I27" s="31">
        <v>7.7290999999999999</v>
      </c>
      <c r="J27" s="31"/>
      <c r="K27" s="35" t="s">
        <v>586</v>
      </c>
    </row>
    <row r="28" spans="2:11" x14ac:dyDescent="0.35">
      <c r="B28" s="8" t="s">
        <v>1793</v>
      </c>
      <c r="C28" s="57" t="s">
        <v>605</v>
      </c>
      <c r="D28" s="54" t="s">
        <v>1794</v>
      </c>
      <c r="E28" s="6" t="s">
        <v>607</v>
      </c>
      <c r="F28" s="19">
        <v>1250</v>
      </c>
      <c r="G28" s="24">
        <v>12458.76</v>
      </c>
      <c r="H28" s="24">
        <v>1</v>
      </c>
      <c r="I28" s="31">
        <v>7.7050000000000001</v>
      </c>
      <c r="J28" s="31"/>
      <c r="K28" s="35" t="s">
        <v>586</v>
      </c>
    </row>
    <row r="29" spans="2:11" x14ac:dyDescent="0.35">
      <c r="B29" s="8" t="s">
        <v>1795</v>
      </c>
      <c r="C29" s="57" t="s">
        <v>1784</v>
      </c>
      <c r="D29" s="54" t="s">
        <v>1796</v>
      </c>
      <c r="E29" s="6" t="s">
        <v>607</v>
      </c>
      <c r="F29" s="19">
        <v>1000</v>
      </c>
      <c r="G29" s="24">
        <v>10044.450000000001</v>
      </c>
      <c r="H29" s="24">
        <v>0.81</v>
      </c>
      <c r="I29" s="31">
        <v>7.5399000000000003</v>
      </c>
      <c r="J29" s="31"/>
      <c r="K29" s="35" t="s">
        <v>586</v>
      </c>
    </row>
    <row r="30" spans="2:11" x14ac:dyDescent="0.35">
      <c r="B30" s="8" t="s">
        <v>1797</v>
      </c>
      <c r="C30" s="57" t="s">
        <v>605</v>
      </c>
      <c r="D30" s="54" t="s">
        <v>1798</v>
      </c>
      <c r="E30" s="6" t="s">
        <v>607</v>
      </c>
      <c r="F30" s="19">
        <v>1000</v>
      </c>
      <c r="G30" s="24">
        <v>9902.02</v>
      </c>
      <c r="H30" s="24">
        <v>0.8</v>
      </c>
      <c r="I30" s="31">
        <v>7.64</v>
      </c>
      <c r="J30" s="31"/>
      <c r="K30" s="35" t="s">
        <v>586</v>
      </c>
    </row>
    <row r="31" spans="2:11" x14ac:dyDescent="0.35">
      <c r="B31" s="8" t="s">
        <v>1799</v>
      </c>
      <c r="C31" s="57" t="s">
        <v>605</v>
      </c>
      <c r="D31" s="54" t="s">
        <v>1800</v>
      </c>
      <c r="E31" s="6" t="s">
        <v>607</v>
      </c>
      <c r="F31" s="19">
        <v>1000</v>
      </c>
      <c r="G31" s="24">
        <v>9851.15</v>
      </c>
      <c r="H31" s="24">
        <v>0.79</v>
      </c>
      <c r="I31" s="31">
        <v>7.7050000000000001</v>
      </c>
      <c r="J31" s="31"/>
      <c r="K31" s="35" t="s">
        <v>586</v>
      </c>
    </row>
    <row r="32" spans="2:11" x14ac:dyDescent="0.35">
      <c r="B32" s="8" t="s">
        <v>1801</v>
      </c>
      <c r="C32" s="57" t="s">
        <v>433</v>
      </c>
      <c r="D32" s="54" t="s">
        <v>1802</v>
      </c>
      <c r="E32" s="6" t="s">
        <v>607</v>
      </c>
      <c r="F32" s="19">
        <v>750</v>
      </c>
      <c r="G32" s="24">
        <v>7502.55</v>
      </c>
      <c r="H32" s="24">
        <v>0.6</v>
      </c>
      <c r="I32" s="31">
        <v>7.5452000000000004</v>
      </c>
      <c r="J32" s="31"/>
      <c r="K32" s="35" t="s">
        <v>586</v>
      </c>
    </row>
    <row r="33" spans="2:11" x14ac:dyDescent="0.35">
      <c r="B33" s="8" t="s">
        <v>1803</v>
      </c>
      <c r="C33" s="57" t="s">
        <v>1075</v>
      </c>
      <c r="D33" s="54" t="s">
        <v>1804</v>
      </c>
      <c r="E33" s="6" t="s">
        <v>630</v>
      </c>
      <c r="F33" s="19">
        <v>7500</v>
      </c>
      <c r="G33" s="24">
        <v>7499.13</v>
      </c>
      <c r="H33" s="24">
        <v>0.6</v>
      </c>
      <c r="I33" s="31">
        <v>7.81</v>
      </c>
      <c r="J33" s="31"/>
      <c r="K33" s="35" t="s">
        <v>586</v>
      </c>
    </row>
    <row r="34" spans="2:11" x14ac:dyDescent="0.35">
      <c r="B34" s="8" t="s">
        <v>1805</v>
      </c>
      <c r="C34" s="57" t="s">
        <v>1358</v>
      </c>
      <c r="D34" s="54" t="s">
        <v>1806</v>
      </c>
      <c r="E34" s="6" t="s">
        <v>607</v>
      </c>
      <c r="F34" s="19">
        <v>750</v>
      </c>
      <c r="G34" s="24">
        <v>7430.36</v>
      </c>
      <c r="H34" s="24">
        <v>0.6</v>
      </c>
      <c r="I34" s="31">
        <v>7.6375000000000002</v>
      </c>
      <c r="J34" s="31"/>
      <c r="K34" s="35"/>
    </row>
    <row r="35" spans="2:11" x14ac:dyDescent="0.35">
      <c r="B35" s="8" t="s">
        <v>1807</v>
      </c>
      <c r="C35" s="57" t="s">
        <v>55</v>
      </c>
      <c r="D35" s="54" t="s">
        <v>1808</v>
      </c>
      <c r="E35" s="6" t="s">
        <v>607</v>
      </c>
      <c r="F35" s="19">
        <v>5000</v>
      </c>
      <c r="G35" s="24">
        <v>4999.6899999999996</v>
      </c>
      <c r="H35" s="24">
        <v>0.4</v>
      </c>
      <c r="I35" s="31">
        <v>7.1055000000000001</v>
      </c>
      <c r="J35" s="31"/>
      <c r="K35" s="35" t="s">
        <v>586</v>
      </c>
    </row>
    <row r="36" spans="2:11" x14ac:dyDescent="0.35">
      <c r="B36" s="8" t="s">
        <v>1809</v>
      </c>
      <c r="C36" s="57" t="s">
        <v>1810</v>
      </c>
      <c r="D36" s="54" t="s">
        <v>1811</v>
      </c>
      <c r="E36" s="6" t="s">
        <v>607</v>
      </c>
      <c r="F36" s="19">
        <v>5000</v>
      </c>
      <c r="G36" s="24">
        <v>4993.58</v>
      </c>
      <c r="H36" s="24">
        <v>0.4</v>
      </c>
      <c r="I36" s="31">
        <v>7.8</v>
      </c>
      <c r="J36" s="31"/>
      <c r="K36" s="35" t="s">
        <v>586</v>
      </c>
    </row>
    <row r="37" spans="2:11" x14ac:dyDescent="0.35">
      <c r="B37" s="8" t="s">
        <v>1812</v>
      </c>
      <c r="C37" s="57" t="s">
        <v>1185</v>
      </c>
      <c r="D37" s="54" t="s">
        <v>1813</v>
      </c>
      <c r="E37" s="6" t="s">
        <v>630</v>
      </c>
      <c r="F37" s="19">
        <v>500</v>
      </c>
      <c r="G37" s="24">
        <v>4981.2700000000004</v>
      </c>
      <c r="H37" s="24">
        <v>0.4</v>
      </c>
      <c r="I37" s="31">
        <v>7.6501000000000001</v>
      </c>
      <c r="J37" s="31"/>
      <c r="K37" s="35" t="s">
        <v>586</v>
      </c>
    </row>
    <row r="38" spans="2:11" x14ac:dyDescent="0.35">
      <c r="B38" s="8" t="s">
        <v>1814</v>
      </c>
      <c r="C38" s="57" t="s">
        <v>1185</v>
      </c>
      <c r="D38" s="54" t="s">
        <v>1815</v>
      </c>
      <c r="E38" s="6" t="s">
        <v>630</v>
      </c>
      <c r="F38" s="19">
        <v>500</v>
      </c>
      <c r="G38" s="24">
        <v>4976.5</v>
      </c>
      <c r="H38" s="24">
        <v>0.4</v>
      </c>
      <c r="I38" s="31">
        <v>7.72</v>
      </c>
      <c r="J38" s="31"/>
      <c r="K38" s="35"/>
    </row>
    <row r="39" spans="2:11" x14ac:dyDescent="0.35">
      <c r="B39" s="8" t="s">
        <v>1816</v>
      </c>
      <c r="C39" s="57" t="s">
        <v>1817</v>
      </c>
      <c r="D39" s="54" t="s">
        <v>1818</v>
      </c>
      <c r="E39" s="6" t="s">
        <v>607</v>
      </c>
      <c r="F39" s="19">
        <v>261</v>
      </c>
      <c r="G39" s="24">
        <v>2580.88</v>
      </c>
      <c r="H39" s="24">
        <v>0.21</v>
      </c>
      <c r="I39" s="31">
        <v>7.6271000000000004</v>
      </c>
      <c r="J39" s="31"/>
      <c r="K39" s="35" t="s">
        <v>586</v>
      </c>
    </row>
    <row r="40" spans="2:11" x14ac:dyDescent="0.35">
      <c r="B40" s="8" t="s">
        <v>1819</v>
      </c>
      <c r="C40" s="57" t="s">
        <v>1358</v>
      </c>
      <c r="D40" s="54" t="s">
        <v>1820</v>
      </c>
      <c r="E40" s="6" t="s">
        <v>607</v>
      </c>
      <c r="F40" s="19">
        <v>250</v>
      </c>
      <c r="G40" s="24">
        <v>2500.33</v>
      </c>
      <c r="H40" s="24">
        <v>0.2</v>
      </c>
      <c r="I40" s="31">
        <v>7.2824999999999998</v>
      </c>
      <c r="J40" s="31"/>
      <c r="K40" s="35" t="s">
        <v>586</v>
      </c>
    </row>
    <row r="41" spans="2:11" x14ac:dyDescent="0.35">
      <c r="B41" s="8" t="s">
        <v>1821</v>
      </c>
      <c r="C41" s="57" t="s">
        <v>41</v>
      </c>
      <c r="D41" s="54" t="s">
        <v>1822</v>
      </c>
      <c r="E41" s="6" t="s">
        <v>607</v>
      </c>
      <c r="F41" s="19">
        <v>2500</v>
      </c>
      <c r="G41" s="24">
        <v>2496.5300000000002</v>
      </c>
      <c r="H41" s="24">
        <v>0.2</v>
      </c>
      <c r="I41" s="31">
        <v>7.7850000000000001</v>
      </c>
      <c r="J41" s="31"/>
      <c r="K41" s="35" t="s">
        <v>586</v>
      </c>
    </row>
    <row r="42" spans="2:11" x14ac:dyDescent="0.35">
      <c r="B42" s="8" t="s">
        <v>1823</v>
      </c>
      <c r="C42" s="57" t="s">
        <v>612</v>
      </c>
      <c r="D42" s="54" t="s">
        <v>1824</v>
      </c>
      <c r="E42" s="6" t="s">
        <v>630</v>
      </c>
      <c r="F42" s="19">
        <v>250</v>
      </c>
      <c r="G42" s="24">
        <v>2492.4899999999998</v>
      </c>
      <c r="H42" s="24">
        <v>0.2</v>
      </c>
      <c r="I42" s="31">
        <v>7.2674000000000003</v>
      </c>
      <c r="J42" s="31"/>
      <c r="K42" s="35" t="s">
        <v>586</v>
      </c>
    </row>
    <row r="43" spans="2:11" x14ac:dyDescent="0.35">
      <c r="B43" s="8" t="s">
        <v>1825</v>
      </c>
      <c r="C43" s="57" t="s">
        <v>1185</v>
      </c>
      <c r="D43" s="54" t="s">
        <v>1826</v>
      </c>
      <c r="E43" s="6" t="s">
        <v>630</v>
      </c>
      <c r="F43" s="19">
        <v>250</v>
      </c>
      <c r="G43" s="24">
        <v>2489.54</v>
      </c>
      <c r="H43" s="24">
        <v>0.2</v>
      </c>
      <c r="I43" s="31">
        <v>7.72</v>
      </c>
      <c r="J43" s="31"/>
      <c r="K43" s="35"/>
    </row>
    <row r="44" spans="2:11" x14ac:dyDescent="0.35">
      <c r="B44" s="8" t="s">
        <v>1827</v>
      </c>
      <c r="C44" s="57" t="s">
        <v>1198</v>
      </c>
      <c r="D44" s="54" t="s">
        <v>1828</v>
      </c>
      <c r="E44" s="6" t="s">
        <v>607</v>
      </c>
      <c r="F44" s="19">
        <v>50</v>
      </c>
      <c r="G44" s="24">
        <v>499.32</v>
      </c>
      <c r="H44" s="24">
        <v>0.04</v>
      </c>
      <c r="I44" s="31">
        <v>7.8849999999999998</v>
      </c>
      <c r="J44" s="31"/>
      <c r="K44" s="35" t="s">
        <v>586</v>
      </c>
    </row>
    <row r="45" spans="2:11" x14ac:dyDescent="0.35">
      <c r="C45" s="58" t="s">
        <v>174</v>
      </c>
      <c r="D45" s="54"/>
      <c r="E45" s="6"/>
      <c r="F45" s="19"/>
      <c r="G45" s="25">
        <v>405375.75</v>
      </c>
      <c r="H45" s="25">
        <v>32.619999999999997</v>
      </c>
      <c r="I45" s="31"/>
      <c r="J45" s="31"/>
      <c r="K45" s="35"/>
    </row>
    <row r="46" spans="2:11" x14ac:dyDescent="0.35">
      <c r="C46" s="57"/>
      <c r="D46" s="54"/>
      <c r="E46" s="6"/>
      <c r="F46" s="19"/>
      <c r="G46" s="24"/>
      <c r="H46" s="24"/>
      <c r="I46" s="31"/>
      <c r="J46" s="31"/>
      <c r="K46" s="35"/>
    </row>
    <row r="47" spans="2:11" x14ac:dyDescent="0.35">
      <c r="C47" s="58" t="s">
        <v>7</v>
      </c>
      <c r="D47" s="54"/>
      <c r="E47" s="6"/>
      <c r="F47" s="19"/>
      <c r="G47" s="24" t="s">
        <v>2</v>
      </c>
      <c r="H47" s="24" t="s">
        <v>2</v>
      </c>
      <c r="I47" s="31"/>
      <c r="J47" s="31"/>
      <c r="K47" s="35"/>
    </row>
    <row r="48" spans="2:11" x14ac:dyDescent="0.35">
      <c r="C48" s="57"/>
      <c r="D48" s="54"/>
      <c r="E48" s="6"/>
      <c r="F48" s="19"/>
      <c r="G48" s="24"/>
      <c r="H48" s="24"/>
      <c r="I48" s="31"/>
      <c r="J48" s="31"/>
      <c r="K48" s="35"/>
    </row>
    <row r="49" spans="2:11" x14ac:dyDescent="0.35">
      <c r="C49" s="59" t="s">
        <v>8</v>
      </c>
      <c r="D49" s="54"/>
      <c r="E49" s="6"/>
      <c r="F49" s="19"/>
      <c r="G49" s="24"/>
      <c r="H49" s="24"/>
      <c r="I49" s="31"/>
      <c r="J49" s="31"/>
      <c r="K49" s="35"/>
    </row>
    <row r="50" spans="2:11" x14ac:dyDescent="0.35">
      <c r="B50" s="8" t="s">
        <v>1829</v>
      </c>
      <c r="C50" s="57" t="s">
        <v>4829</v>
      </c>
      <c r="D50" s="54" t="s">
        <v>1830</v>
      </c>
      <c r="E50" s="6" t="s">
        <v>694</v>
      </c>
      <c r="F50" s="19">
        <v>400</v>
      </c>
      <c r="G50" s="24">
        <v>39992</v>
      </c>
      <c r="H50" s="24">
        <v>3.22</v>
      </c>
      <c r="I50" s="31">
        <v>8.3550000000000004</v>
      </c>
      <c r="J50" s="31"/>
      <c r="K50" s="35" t="s">
        <v>586</v>
      </c>
    </row>
    <row r="51" spans="2:11" x14ac:dyDescent="0.35">
      <c r="B51" s="8" t="s">
        <v>1831</v>
      </c>
      <c r="C51" s="57" t="s">
        <v>4828</v>
      </c>
      <c r="D51" s="54" t="s">
        <v>1832</v>
      </c>
      <c r="E51" s="6" t="s">
        <v>1833</v>
      </c>
      <c r="F51" s="19">
        <v>166</v>
      </c>
      <c r="G51" s="24">
        <v>14978.79</v>
      </c>
      <c r="H51" s="24">
        <v>1.21</v>
      </c>
      <c r="I51" s="31">
        <v>8.32</v>
      </c>
      <c r="J51" s="31"/>
      <c r="K51" s="35" t="s">
        <v>586</v>
      </c>
    </row>
    <row r="52" spans="2:11" x14ac:dyDescent="0.35">
      <c r="C52" s="58" t="s">
        <v>174</v>
      </c>
      <c r="D52" s="54"/>
      <c r="E52" s="6"/>
      <c r="F52" s="19"/>
      <c r="G52" s="25">
        <v>54970.79</v>
      </c>
      <c r="H52" s="25">
        <v>4.43</v>
      </c>
      <c r="I52" s="31"/>
      <c r="J52" s="31"/>
      <c r="K52" s="35"/>
    </row>
    <row r="53" spans="2:11" x14ac:dyDescent="0.35">
      <c r="C53" s="57"/>
      <c r="D53" s="54"/>
      <c r="E53" s="6"/>
      <c r="F53" s="19"/>
      <c r="G53" s="24"/>
      <c r="H53" s="24"/>
      <c r="I53" s="31"/>
      <c r="J53" s="31"/>
      <c r="K53" s="35"/>
    </row>
    <row r="54" spans="2:11" x14ac:dyDescent="0.35">
      <c r="C54" s="59" t="s">
        <v>9</v>
      </c>
      <c r="D54" s="54"/>
      <c r="E54" s="6"/>
      <c r="F54" s="19"/>
      <c r="G54" s="24"/>
      <c r="H54" s="24"/>
      <c r="I54" s="31"/>
      <c r="J54" s="31"/>
      <c r="K54" s="35"/>
    </row>
    <row r="55" spans="2:11" x14ac:dyDescent="0.35">
      <c r="B55" s="8" t="s">
        <v>1834</v>
      </c>
      <c r="C55" s="57" t="s">
        <v>1835</v>
      </c>
      <c r="D55" s="54" t="s">
        <v>1836</v>
      </c>
      <c r="E55" s="6" t="s">
        <v>698</v>
      </c>
      <c r="F55" s="19">
        <v>112500000</v>
      </c>
      <c r="G55" s="24">
        <v>113296.73</v>
      </c>
      <c r="H55" s="24">
        <v>9.1199999999999992</v>
      </c>
      <c r="I55" s="31">
        <v>0</v>
      </c>
      <c r="J55" s="31"/>
      <c r="K55" s="35"/>
    </row>
    <row r="56" spans="2:11" x14ac:dyDescent="0.35">
      <c r="C56" s="58" t="s">
        <v>174</v>
      </c>
      <c r="D56" s="54"/>
      <c r="E56" s="6"/>
      <c r="F56" s="19"/>
      <c r="G56" s="25">
        <v>113296.73</v>
      </c>
      <c r="H56" s="25">
        <v>9.1199999999999992</v>
      </c>
      <c r="I56" s="31"/>
      <c r="J56" s="31"/>
      <c r="K56" s="35"/>
    </row>
    <row r="57" spans="2:11" x14ac:dyDescent="0.35">
      <c r="C57" s="57"/>
      <c r="D57" s="54"/>
      <c r="E57" s="6"/>
      <c r="F57" s="19"/>
      <c r="G57" s="24"/>
      <c r="H57" s="24"/>
      <c r="I57" s="31"/>
      <c r="J57" s="31"/>
      <c r="K57" s="35"/>
    </row>
    <row r="58" spans="2:11" x14ac:dyDescent="0.35">
      <c r="C58" s="59" t="s">
        <v>10</v>
      </c>
      <c r="D58" s="54"/>
      <c r="E58" s="6"/>
      <c r="F58" s="19"/>
      <c r="G58" s="24"/>
      <c r="H58" s="24"/>
      <c r="I58" s="31"/>
      <c r="J58" s="31"/>
      <c r="K58" s="35"/>
    </row>
    <row r="59" spans="2:11" x14ac:dyDescent="0.35">
      <c r="B59" s="8" t="s">
        <v>1837</v>
      </c>
      <c r="C59" s="57" t="s">
        <v>1838</v>
      </c>
      <c r="D59" s="54" t="s">
        <v>1839</v>
      </c>
      <c r="E59" s="6" t="s">
        <v>698</v>
      </c>
      <c r="F59" s="19">
        <v>21000000</v>
      </c>
      <c r="G59" s="24">
        <v>21133.39</v>
      </c>
      <c r="H59" s="24">
        <v>1.7</v>
      </c>
      <c r="I59" s="31">
        <v>7.0698964999999996</v>
      </c>
      <c r="J59" s="31"/>
      <c r="K59" s="35"/>
    </row>
    <row r="60" spans="2:11" x14ac:dyDescent="0.35">
      <c r="B60" s="8" t="s">
        <v>1840</v>
      </c>
      <c r="C60" s="57" t="s">
        <v>1841</v>
      </c>
      <c r="D60" s="54" t="s">
        <v>1842</v>
      </c>
      <c r="E60" s="6" t="s">
        <v>698</v>
      </c>
      <c r="F60" s="19">
        <v>20000000</v>
      </c>
      <c r="G60" s="24">
        <v>19923.02</v>
      </c>
      <c r="H60" s="24">
        <v>1.6</v>
      </c>
      <c r="I60" s="31">
        <v>6.7634499999999997</v>
      </c>
      <c r="J60" s="31"/>
      <c r="K60" s="35"/>
    </row>
    <row r="61" spans="2:11" x14ac:dyDescent="0.35">
      <c r="B61" s="8" t="s">
        <v>1843</v>
      </c>
      <c r="C61" s="57" t="s">
        <v>1844</v>
      </c>
      <c r="D61" s="54" t="s">
        <v>1845</v>
      </c>
      <c r="E61" s="6" t="s">
        <v>698</v>
      </c>
      <c r="F61" s="19">
        <v>3500000</v>
      </c>
      <c r="G61" s="24">
        <v>3528.74</v>
      </c>
      <c r="H61" s="24">
        <v>0.28000000000000003</v>
      </c>
      <c r="I61" s="31">
        <v>7.0772959000000002</v>
      </c>
      <c r="J61" s="31"/>
      <c r="K61" s="35"/>
    </row>
    <row r="62" spans="2:11" x14ac:dyDescent="0.35">
      <c r="B62" s="8" t="s">
        <v>1846</v>
      </c>
      <c r="C62" s="57" t="s">
        <v>1847</v>
      </c>
      <c r="D62" s="54" t="s">
        <v>1848</v>
      </c>
      <c r="E62" s="6" t="s">
        <v>698</v>
      </c>
      <c r="F62" s="19">
        <v>500000</v>
      </c>
      <c r="G62" s="24">
        <v>504.56</v>
      </c>
      <c r="H62" s="24">
        <v>0.04</v>
      </c>
      <c r="I62" s="31">
        <v>6.9317922999999997</v>
      </c>
      <c r="J62" s="31"/>
      <c r="K62" s="35"/>
    </row>
    <row r="63" spans="2:11" x14ac:dyDescent="0.35">
      <c r="C63" s="58" t="s">
        <v>174</v>
      </c>
      <c r="D63" s="54"/>
      <c r="E63" s="6"/>
      <c r="F63" s="19"/>
      <c r="G63" s="25">
        <v>45089.71</v>
      </c>
      <c r="H63" s="25">
        <v>3.62</v>
      </c>
      <c r="I63" s="31"/>
      <c r="J63" s="31"/>
      <c r="K63" s="35"/>
    </row>
    <row r="64" spans="2:11" x14ac:dyDescent="0.35">
      <c r="C64" s="57"/>
      <c r="D64" s="54"/>
      <c r="E64" s="6"/>
      <c r="F64" s="19"/>
      <c r="G64" s="24"/>
      <c r="H64" s="24"/>
      <c r="I64" s="31"/>
      <c r="J64" s="31"/>
      <c r="K64" s="35"/>
    </row>
    <row r="65" spans="1:11" x14ac:dyDescent="0.35">
      <c r="A65" s="10"/>
      <c r="B65" s="28"/>
      <c r="C65" s="58" t="s">
        <v>11</v>
      </c>
      <c r="D65" s="54"/>
      <c r="E65" s="6"/>
      <c r="F65" s="19"/>
      <c r="G65" s="24"/>
      <c r="H65" s="24"/>
      <c r="I65" s="31"/>
      <c r="J65" s="31"/>
      <c r="K65" s="35"/>
    </row>
    <row r="66" spans="1:11" x14ac:dyDescent="0.35">
      <c r="C66" s="59" t="s">
        <v>13</v>
      </c>
      <c r="D66" s="54"/>
      <c r="E66" s="6"/>
      <c r="F66" s="19"/>
      <c r="G66" s="24"/>
      <c r="H66" s="24"/>
      <c r="I66" s="31"/>
      <c r="J66" s="31"/>
      <c r="K66" s="35"/>
    </row>
    <row r="67" spans="1:11" x14ac:dyDescent="0.35">
      <c r="B67" s="8" t="s">
        <v>1462</v>
      </c>
      <c r="C67" s="57" t="s">
        <v>588</v>
      </c>
      <c r="D67" s="54" t="s">
        <v>1463</v>
      </c>
      <c r="E67" s="6" t="s">
        <v>719</v>
      </c>
      <c r="F67" s="19">
        <v>10000</v>
      </c>
      <c r="G67" s="24">
        <v>46893.75</v>
      </c>
      <c r="H67" s="24">
        <v>3.77</v>
      </c>
      <c r="I67" s="31">
        <v>8.2799999999999994</v>
      </c>
      <c r="J67" s="31"/>
      <c r="K67" s="35" t="s">
        <v>586</v>
      </c>
    </row>
    <row r="68" spans="1:11" x14ac:dyDescent="0.35">
      <c r="B68" s="8" t="s">
        <v>1179</v>
      </c>
      <c r="C68" s="57" t="s">
        <v>1022</v>
      </c>
      <c r="D68" s="54" t="s">
        <v>1180</v>
      </c>
      <c r="E68" s="6" t="s">
        <v>719</v>
      </c>
      <c r="F68" s="19">
        <v>5000</v>
      </c>
      <c r="G68" s="24">
        <v>24590</v>
      </c>
      <c r="H68" s="24">
        <v>1.98</v>
      </c>
      <c r="I68" s="31">
        <v>7.16</v>
      </c>
      <c r="J68" s="31"/>
      <c r="K68" s="35" t="s">
        <v>586</v>
      </c>
    </row>
    <row r="69" spans="1:11" x14ac:dyDescent="0.35">
      <c r="B69" s="8" t="s">
        <v>1849</v>
      </c>
      <c r="C69" s="57" t="s">
        <v>218</v>
      </c>
      <c r="D69" s="54" t="s">
        <v>1850</v>
      </c>
      <c r="E69" s="6" t="s">
        <v>719</v>
      </c>
      <c r="F69" s="19">
        <v>5000</v>
      </c>
      <c r="G69" s="24">
        <v>24521.93</v>
      </c>
      <c r="H69" s="24">
        <v>1.97</v>
      </c>
      <c r="I69" s="31">
        <v>7.7350000000000003</v>
      </c>
      <c r="J69" s="31"/>
      <c r="K69" s="35" t="s">
        <v>586</v>
      </c>
    </row>
    <row r="70" spans="1:11" x14ac:dyDescent="0.35">
      <c r="B70" s="8" t="s">
        <v>1526</v>
      </c>
      <c r="C70" s="57" t="s">
        <v>1527</v>
      </c>
      <c r="D70" s="54" t="s">
        <v>1528</v>
      </c>
      <c r="E70" s="6" t="s">
        <v>719</v>
      </c>
      <c r="F70" s="19">
        <v>4000</v>
      </c>
      <c r="G70" s="24">
        <v>19126.12</v>
      </c>
      <c r="H70" s="24">
        <v>1.54</v>
      </c>
      <c r="I70" s="31">
        <v>8.1750000000000007</v>
      </c>
      <c r="J70" s="31"/>
      <c r="K70" s="35" t="s">
        <v>586</v>
      </c>
    </row>
    <row r="71" spans="1:11" x14ac:dyDescent="0.35">
      <c r="B71" s="8" t="s">
        <v>1468</v>
      </c>
      <c r="C71" s="57" t="s">
        <v>1469</v>
      </c>
      <c r="D71" s="54" t="s">
        <v>1470</v>
      </c>
      <c r="E71" s="6" t="s">
        <v>719</v>
      </c>
      <c r="F71" s="19">
        <v>3000</v>
      </c>
      <c r="G71" s="24">
        <v>14711.42</v>
      </c>
      <c r="H71" s="24">
        <v>1.18</v>
      </c>
      <c r="I71" s="31">
        <v>7.2324999999999999</v>
      </c>
      <c r="J71" s="31"/>
      <c r="K71" s="35" t="s">
        <v>586</v>
      </c>
    </row>
    <row r="72" spans="1:11" x14ac:dyDescent="0.35">
      <c r="B72" s="8" t="s">
        <v>1851</v>
      </c>
      <c r="C72" s="57" t="s">
        <v>1852</v>
      </c>
      <c r="D72" s="54" t="s">
        <v>1853</v>
      </c>
      <c r="E72" s="6" t="s">
        <v>719</v>
      </c>
      <c r="F72" s="19">
        <v>2500</v>
      </c>
      <c r="G72" s="24">
        <v>12477.44</v>
      </c>
      <c r="H72" s="24">
        <v>1</v>
      </c>
      <c r="I72" s="31">
        <v>7.3354999999999997</v>
      </c>
      <c r="J72" s="31"/>
      <c r="K72" s="35" t="s">
        <v>586</v>
      </c>
    </row>
    <row r="73" spans="1:11" x14ac:dyDescent="0.35">
      <c r="B73" s="8" t="s">
        <v>1854</v>
      </c>
      <c r="C73" s="57" t="s">
        <v>1855</v>
      </c>
      <c r="D73" s="54" t="s">
        <v>1856</v>
      </c>
      <c r="E73" s="6" t="s">
        <v>719</v>
      </c>
      <c r="F73" s="19">
        <v>2300</v>
      </c>
      <c r="G73" s="24">
        <v>10684.93</v>
      </c>
      <c r="H73" s="24">
        <v>0.86</v>
      </c>
      <c r="I73" s="31">
        <v>7.91</v>
      </c>
      <c r="J73" s="31"/>
      <c r="K73" s="35" t="s">
        <v>586</v>
      </c>
    </row>
    <row r="74" spans="1:11" x14ac:dyDescent="0.35">
      <c r="B74" s="8" t="s">
        <v>1503</v>
      </c>
      <c r="C74" s="57" t="s">
        <v>1185</v>
      </c>
      <c r="D74" s="54" t="s">
        <v>1504</v>
      </c>
      <c r="E74" s="6" t="s">
        <v>719</v>
      </c>
      <c r="F74" s="19">
        <v>2000</v>
      </c>
      <c r="G74" s="24">
        <v>9593.19</v>
      </c>
      <c r="H74" s="24">
        <v>0.77</v>
      </c>
      <c r="I74" s="31">
        <v>7.4775</v>
      </c>
      <c r="J74" s="31"/>
      <c r="K74" s="35" t="s">
        <v>586</v>
      </c>
    </row>
    <row r="75" spans="1:11" x14ac:dyDescent="0.35">
      <c r="C75" s="58" t="s">
        <v>174</v>
      </c>
      <c r="D75" s="54"/>
      <c r="E75" s="6"/>
      <c r="F75" s="19"/>
      <c r="G75" s="25">
        <v>162598.78</v>
      </c>
      <c r="H75" s="25">
        <v>13.07</v>
      </c>
      <c r="I75" s="31"/>
      <c r="J75" s="31"/>
      <c r="K75" s="35"/>
    </row>
    <row r="76" spans="1:11" x14ac:dyDescent="0.35">
      <c r="C76" s="57"/>
      <c r="D76" s="54"/>
      <c r="E76" s="6"/>
      <c r="F76" s="19"/>
      <c r="G76" s="24"/>
      <c r="H76" s="24"/>
      <c r="I76" s="31"/>
      <c r="J76" s="31"/>
      <c r="K76" s="35"/>
    </row>
    <row r="77" spans="1:11" x14ac:dyDescent="0.35">
      <c r="C77" s="59" t="s">
        <v>14</v>
      </c>
      <c r="D77" s="54"/>
      <c r="E77" s="6"/>
      <c r="F77" s="19"/>
      <c r="G77" s="24"/>
      <c r="H77" s="24"/>
      <c r="I77" s="31"/>
      <c r="J77" s="31"/>
      <c r="K77" s="35"/>
    </row>
    <row r="78" spans="1:11" x14ac:dyDescent="0.35">
      <c r="B78" s="8" t="s">
        <v>1541</v>
      </c>
      <c r="C78" s="57" t="s">
        <v>164</v>
      </c>
      <c r="D78" s="54" t="s">
        <v>1542</v>
      </c>
      <c r="E78" s="6" t="s">
        <v>719</v>
      </c>
      <c r="F78" s="19">
        <v>10000</v>
      </c>
      <c r="G78" s="24">
        <v>49011.15</v>
      </c>
      <c r="H78" s="24">
        <v>3.94</v>
      </c>
      <c r="I78" s="31">
        <v>7.2199</v>
      </c>
      <c r="J78" s="31"/>
      <c r="K78" s="35" t="s">
        <v>586</v>
      </c>
    </row>
    <row r="79" spans="1:11" x14ac:dyDescent="0.35">
      <c r="B79" s="8" t="s">
        <v>1556</v>
      </c>
      <c r="C79" s="57" t="s">
        <v>935</v>
      </c>
      <c r="D79" s="54" t="s">
        <v>1557</v>
      </c>
      <c r="E79" s="6" t="s">
        <v>719</v>
      </c>
      <c r="F79" s="19">
        <v>10000</v>
      </c>
      <c r="G79" s="24">
        <v>47384.45</v>
      </c>
      <c r="H79" s="24">
        <v>3.81</v>
      </c>
      <c r="I79" s="31">
        <v>7.6898999999999997</v>
      </c>
      <c r="J79" s="31"/>
      <c r="K79" s="35" t="s">
        <v>586</v>
      </c>
    </row>
    <row r="80" spans="1:11" x14ac:dyDescent="0.35">
      <c r="B80" s="8" t="s">
        <v>1539</v>
      </c>
      <c r="C80" s="57" t="s">
        <v>1265</v>
      </c>
      <c r="D80" s="54" t="s">
        <v>1540</v>
      </c>
      <c r="E80" s="6" t="s">
        <v>1267</v>
      </c>
      <c r="F80" s="19">
        <v>6500</v>
      </c>
      <c r="G80" s="24">
        <v>31822.28</v>
      </c>
      <c r="H80" s="24">
        <v>2.56</v>
      </c>
      <c r="I80" s="31">
        <v>7.2648999999999999</v>
      </c>
      <c r="J80" s="31"/>
      <c r="K80" s="35" t="s">
        <v>586</v>
      </c>
    </row>
    <row r="81" spans="2:11" x14ac:dyDescent="0.35">
      <c r="B81" s="8" t="s">
        <v>1857</v>
      </c>
      <c r="C81" s="57" t="s">
        <v>1262</v>
      </c>
      <c r="D81" s="54" t="s">
        <v>1858</v>
      </c>
      <c r="E81" s="6" t="s">
        <v>719</v>
      </c>
      <c r="F81" s="19">
        <v>6000</v>
      </c>
      <c r="G81" s="24">
        <v>29731.919999999998</v>
      </c>
      <c r="H81" s="24">
        <v>2.39</v>
      </c>
      <c r="I81" s="31">
        <v>7.1548999999999996</v>
      </c>
      <c r="J81" s="31"/>
      <c r="K81" s="35" t="s">
        <v>586</v>
      </c>
    </row>
    <row r="82" spans="2:11" x14ac:dyDescent="0.35">
      <c r="B82" s="8" t="s">
        <v>1859</v>
      </c>
      <c r="C82" s="57" t="s">
        <v>446</v>
      </c>
      <c r="D82" s="54" t="s">
        <v>1860</v>
      </c>
      <c r="E82" s="6" t="s">
        <v>719</v>
      </c>
      <c r="F82" s="19">
        <v>5000</v>
      </c>
      <c r="G82" s="24">
        <v>24955.03</v>
      </c>
      <c r="H82" s="24">
        <v>2.0099999999999998</v>
      </c>
      <c r="I82" s="31">
        <v>7.3090999999999999</v>
      </c>
      <c r="J82" s="31"/>
      <c r="K82" s="35" t="s">
        <v>586</v>
      </c>
    </row>
    <row r="83" spans="2:11" x14ac:dyDescent="0.35">
      <c r="B83" s="8" t="s">
        <v>1549</v>
      </c>
      <c r="C83" s="57" t="s">
        <v>49</v>
      </c>
      <c r="D83" s="54" t="s">
        <v>1550</v>
      </c>
      <c r="E83" s="6" t="s">
        <v>1267</v>
      </c>
      <c r="F83" s="19">
        <v>5000</v>
      </c>
      <c r="G83" s="24">
        <v>23986.45</v>
      </c>
      <c r="H83" s="24">
        <v>1.93</v>
      </c>
      <c r="I83" s="31">
        <v>7.4150999999999998</v>
      </c>
      <c r="J83" s="31"/>
      <c r="K83" s="35" t="s">
        <v>586</v>
      </c>
    </row>
    <row r="84" spans="2:11" x14ac:dyDescent="0.35">
      <c r="B84" s="8" t="s">
        <v>1861</v>
      </c>
      <c r="C84" s="57" t="s">
        <v>1265</v>
      </c>
      <c r="D84" s="54" t="s">
        <v>1862</v>
      </c>
      <c r="E84" s="6" t="s">
        <v>1267</v>
      </c>
      <c r="F84" s="19">
        <v>4000</v>
      </c>
      <c r="G84" s="24">
        <v>18607.080000000002</v>
      </c>
      <c r="H84" s="24">
        <v>1.5</v>
      </c>
      <c r="I84" s="31">
        <v>7.59</v>
      </c>
      <c r="J84" s="31"/>
      <c r="K84" s="35" t="s">
        <v>586</v>
      </c>
    </row>
    <row r="85" spans="2:11" x14ac:dyDescent="0.35">
      <c r="B85" s="8" t="s">
        <v>1611</v>
      </c>
      <c r="C85" s="57" t="s">
        <v>1285</v>
      </c>
      <c r="D85" s="54" t="s">
        <v>1612</v>
      </c>
      <c r="E85" s="6" t="s">
        <v>1287</v>
      </c>
      <c r="F85" s="19">
        <v>3500</v>
      </c>
      <c r="G85" s="24">
        <v>17270.09</v>
      </c>
      <c r="H85" s="24">
        <v>1.39</v>
      </c>
      <c r="I85" s="31">
        <v>7.1462000000000003</v>
      </c>
      <c r="J85" s="31"/>
      <c r="K85" s="35" t="s">
        <v>586</v>
      </c>
    </row>
    <row r="86" spans="2:11" x14ac:dyDescent="0.35">
      <c r="B86" s="8" t="s">
        <v>1547</v>
      </c>
      <c r="C86" s="57" t="s">
        <v>59</v>
      </c>
      <c r="D86" s="54" t="s">
        <v>1548</v>
      </c>
      <c r="E86" s="6" t="s">
        <v>719</v>
      </c>
      <c r="F86" s="19">
        <v>3500</v>
      </c>
      <c r="G86" s="24">
        <v>16328.66</v>
      </c>
      <c r="H86" s="24">
        <v>1.31</v>
      </c>
      <c r="I86" s="31">
        <v>7.5674999999999999</v>
      </c>
      <c r="J86" s="31"/>
      <c r="K86" s="35" t="s">
        <v>586</v>
      </c>
    </row>
    <row r="87" spans="2:11" x14ac:dyDescent="0.35">
      <c r="B87" s="8" t="s">
        <v>1863</v>
      </c>
      <c r="C87" s="57" t="s">
        <v>1185</v>
      </c>
      <c r="D87" s="54" t="s">
        <v>1864</v>
      </c>
      <c r="E87" s="6" t="s">
        <v>719</v>
      </c>
      <c r="F87" s="19">
        <v>3000</v>
      </c>
      <c r="G87" s="24">
        <v>14951.75</v>
      </c>
      <c r="H87" s="24">
        <v>1.2</v>
      </c>
      <c r="I87" s="31">
        <v>6.9294000000000002</v>
      </c>
      <c r="J87" s="31"/>
      <c r="K87" s="35" t="s">
        <v>586</v>
      </c>
    </row>
    <row r="88" spans="2:11" x14ac:dyDescent="0.35">
      <c r="B88" s="8" t="s">
        <v>1599</v>
      </c>
      <c r="C88" s="57" t="s">
        <v>1285</v>
      </c>
      <c r="D88" s="54" t="s">
        <v>1600</v>
      </c>
      <c r="E88" s="6" t="s">
        <v>1287</v>
      </c>
      <c r="F88" s="19">
        <v>3000</v>
      </c>
      <c r="G88" s="24">
        <v>14764.74</v>
      </c>
      <c r="H88" s="24">
        <v>1.19</v>
      </c>
      <c r="I88" s="31">
        <v>7.1801000000000004</v>
      </c>
      <c r="J88" s="31"/>
      <c r="K88" s="35"/>
    </row>
    <row r="89" spans="2:11" x14ac:dyDescent="0.35">
      <c r="B89" s="8" t="s">
        <v>1593</v>
      </c>
      <c r="C89" s="57" t="s">
        <v>49</v>
      </c>
      <c r="D89" s="54" t="s">
        <v>1594</v>
      </c>
      <c r="E89" s="6" t="s">
        <v>1267</v>
      </c>
      <c r="F89" s="19">
        <v>3000</v>
      </c>
      <c r="G89" s="24">
        <v>14693</v>
      </c>
      <c r="H89" s="24">
        <v>1.18</v>
      </c>
      <c r="I89" s="31">
        <v>7.1950000000000003</v>
      </c>
      <c r="J89" s="31"/>
      <c r="K89" s="35" t="s">
        <v>586</v>
      </c>
    </row>
    <row r="90" spans="2:11" x14ac:dyDescent="0.35">
      <c r="B90" s="8" t="s">
        <v>1298</v>
      </c>
      <c r="C90" s="57" t="s">
        <v>1285</v>
      </c>
      <c r="D90" s="54" t="s">
        <v>1299</v>
      </c>
      <c r="E90" s="6" t="s">
        <v>1287</v>
      </c>
      <c r="F90" s="19">
        <v>2500</v>
      </c>
      <c r="G90" s="24">
        <v>12291.78</v>
      </c>
      <c r="H90" s="24">
        <v>0.99</v>
      </c>
      <c r="I90" s="31">
        <v>7.1897000000000002</v>
      </c>
      <c r="J90" s="31"/>
      <c r="K90" s="35"/>
    </row>
    <row r="91" spans="2:11" x14ac:dyDescent="0.35">
      <c r="B91" s="8" t="s">
        <v>1591</v>
      </c>
      <c r="C91" s="57" t="s">
        <v>62</v>
      </c>
      <c r="D91" s="54" t="s">
        <v>1592</v>
      </c>
      <c r="E91" s="6" t="s">
        <v>719</v>
      </c>
      <c r="F91" s="19">
        <v>2500</v>
      </c>
      <c r="G91" s="24">
        <v>12271.66</v>
      </c>
      <c r="H91" s="24">
        <v>0.99</v>
      </c>
      <c r="I91" s="31">
        <v>7.2249999999999996</v>
      </c>
      <c r="J91" s="31"/>
      <c r="K91" s="35" t="s">
        <v>586</v>
      </c>
    </row>
    <row r="92" spans="2:11" x14ac:dyDescent="0.35">
      <c r="B92" s="8" t="s">
        <v>1537</v>
      </c>
      <c r="C92" s="57" t="s">
        <v>1262</v>
      </c>
      <c r="D92" s="54" t="s">
        <v>1538</v>
      </c>
      <c r="E92" s="6" t="s">
        <v>719</v>
      </c>
      <c r="F92" s="19">
        <v>2000</v>
      </c>
      <c r="G92" s="24">
        <v>9802.49</v>
      </c>
      <c r="H92" s="24">
        <v>0.79</v>
      </c>
      <c r="I92" s="31">
        <v>7.2102000000000004</v>
      </c>
      <c r="J92" s="31"/>
      <c r="K92" s="35" t="s">
        <v>586</v>
      </c>
    </row>
    <row r="93" spans="2:11" x14ac:dyDescent="0.35">
      <c r="B93" s="8" t="s">
        <v>1865</v>
      </c>
      <c r="C93" s="57" t="s">
        <v>1185</v>
      </c>
      <c r="D93" s="54" t="s">
        <v>1866</v>
      </c>
      <c r="E93" s="6" t="s">
        <v>719</v>
      </c>
      <c r="F93" s="19">
        <v>500</v>
      </c>
      <c r="G93" s="24">
        <v>2495.2600000000002</v>
      </c>
      <c r="H93" s="24">
        <v>0.2</v>
      </c>
      <c r="I93" s="31">
        <v>6.9298999999999999</v>
      </c>
      <c r="J93" s="31"/>
      <c r="K93" s="35" t="s">
        <v>586</v>
      </c>
    </row>
    <row r="94" spans="2:11" x14ac:dyDescent="0.35">
      <c r="C94" s="58" t="s">
        <v>174</v>
      </c>
      <c r="D94" s="54"/>
      <c r="E94" s="6"/>
      <c r="F94" s="19"/>
      <c r="G94" s="25">
        <v>340367.79</v>
      </c>
      <c r="H94" s="25">
        <v>27.38</v>
      </c>
      <c r="I94" s="31"/>
      <c r="J94" s="31"/>
      <c r="K94" s="35"/>
    </row>
    <row r="95" spans="2:11" x14ac:dyDescent="0.35">
      <c r="C95" s="57"/>
      <c r="D95" s="54"/>
      <c r="E95" s="6"/>
      <c r="F95" s="19"/>
      <c r="G95" s="24"/>
      <c r="H95" s="24"/>
      <c r="I95" s="31"/>
      <c r="J95" s="31"/>
      <c r="K95" s="35"/>
    </row>
    <row r="96" spans="2:11" x14ac:dyDescent="0.35">
      <c r="C96" s="59" t="s">
        <v>15</v>
      </c>
      <c r="D96" s="54"/>
      <c r="E96" s="6"/>
      <c r="F96" s="19"/>
      <c r="G96" s="24"/>
      <c r="H96" s="24"/>
      <c r="I96" s="31"/>
      <c r="J96" s="31"/>
      <c r="K96" s="35"/>
    </row>
    <row r="97" spans="1:11" x14ac:dyDescent="0.35">
      <c r="B97" s="8" t="s">
        <v>1867</v>
      </c>
      <c r="C97" s="57" t="s">
        <v>1868</v>
      </c>
      <c r="D97" s="54" t="s">
        <v>1869</v>
      </c>
      <c r="E97" s="6" t="s">
        <v>698</v>
      </c>
      <c r="F97" s="19">
        <v>22500000</v>
      </c>
      <c r="G97" s="24">
        <v>22373.87</v>
      </c>
      <c r="H97" s="24">
        <v>1.8</v>
      </c>
      <c r="I97" s="31">
        <v>6.4303999999999997</v>
      </c>
      <c r="J97" s="31"/>
      <c r="K97" s="35"/>
    </row>
    <row r="98" spans="1:11" x14ac:dyDescent="0.35">
      <c r="B98" s="8" t="s">
        <v>1333</v>
      </c>
      <c r="C98" s="57" t="s">
        <v>1334</v>
      </c>
      <c r="D98" s="54" t="s">
        <v>1335</v>
      </c>
      <c r="E98" s="6" t="s">
        <v>698</v>
      </c>
      <c r="F98" s="19">
        <v>9500000</v>
      </c>
      <c r="G98" s="24">
        <v>9446.74</v>
      </c>
      <c r="H98" s="24">
        <v>0.76</v>
      </c>
      <c r="I98" s="31">
        <v>6.4303999999999997</v>
      </c>
      <c r="J98" s="31"/>
      <c r="K98" s="35"/>
    </row>
    <row r="99" spans="1:11" x14ac:dyDescent="0.35">
      <c r="C99" s="58" t="s">
        <v>174</v>
      </c>
      <c r="D99" s="54"/>
      <c r="E99" s="6"/>
      <c r="F99" s="19"/>
      <c r="G99" s="25">
        <v>31820.61</v>
      </c>
      <c r="H99" s="25">
        <v>2.56</v>
      </c>
      <c r="I99" s="31"/>
      <c r="J99" s="31"/>
      <c r="K99" s="35"/>
    </row>
    <row r="100" spans="1:11" x14ac:dyDescent="0.35">
      <c r="C100" s="57"/>
      <c r="D100" s="54"/>
      <c r="E100" s="6"/>
      <c r="F100" s="19"/>
      <c r="G100" s="24"/>
      <c r="H100" s="24"/>
      <c r="I100" s="31"/>
      <c r="J100" s="31"/>
      <c r="K100" s="35"/>
    </row>
    <row r="101" spans="1:11" x14ac:dyDescent="0.35">
      <c r="C101" s="58" t="s">
        <v>16</v>
      </c>
      <c r="D101" s="54"/>
      <c r="E101" s="6"/>
      <c r="F101" s="19"/>
      <c r="G101" s="24" t="s">
        <v>2</v>
      </c>
      <c r="H101" s="24" t="s">
        <v>2</v>
      </c>
      <c r="I101" s="31"/>
      <c r="J101" s="31"/>
      <c r="K101" s="35"/>
    </row>
    <row r="102" spans="1:11" x14ac:dyDescent="0.35">
      <c r="C102" s="57"/>
      <c r="D102" s="54"/>
      <c r="E102" s="6"/>
      <c r="F102" s="19"/>
      <c r="G102" s="24"/>
      <c r="H102" s="24"/>
      <c r="I102" s="31"/>
      <c r="J102" s="31"/>
      <c r="K102" s="35"/>
    </row>
    <row r="103" spans="1:11" x14ac:dyDescent="0.35">
      <c r="C103" s="58" t="s">
        <v>17</v>
      </c>
      <c r="D103" s="54"/>
      <c r="E103" s="6"/>
      <c r="F103" s="19"/>
      <c r="G103" s="24" t="s">
        <v>2</v>
      </c>
      <c r="H103" s="24" t="s">
        <v>2</v>
      </c>
      <c r="I103" s="31"/>
      <c r="J103" s="31"/>
      <c r="K103" s="35"/>
    </row>
    <row r="104" spans="1:11" x14ac:dyDescent="0.35">
      <c r="C104" s="57"/>
      <c r="D104" s="54"/>
      <c r="E104" s="6"/>
      <c r="F104" s="19"/>
      <c r="G104" s="24"/>
      <c r="H104" s="24"/>
      <c r="I104" s="31"/>
      <c r="J104" s="31"/>
      <c r="K104" s="35"/>
    </row>
    <row r="105" spans="1:11" x14ac:dyDescent="0.35">
      <c r="A105" s="10"/>
      <c r="B105" s="28"/>
      <c r="C105" s="58" t="s">
        <v>18</v>
      </c>
      <c r="D105" s="54"/>
      <c r="E105" s="6"/>
      <c r="F105" s="19"/>
      <c r="G105" s="24"/>
      <c r="H105" s="24"/>
      <c r="I105" s="31"/>
      <c r="J105" s="31"/>
      <c r="K105" s="35"/>
    </row>
    <row r="106" spans="1:11" x14ac:dyDescent="0.35">
      <c r="A106" s="28"/>
      <c r="B106" s="28"/>
      <c r="C106" s="58" t="s">
        <v>19</v>
      </c>
      <c r="D106" s="54"/>
      <c r="E106" s="6"/>
      <c r="F106" s="19"/>
      <c r="G106" s="24" t="s">
        <v>2</v>
      </c>
      <c r="H106" s="24" t="s">
        <v>2</v>
      </c>
      <c r="I106" s="31"/>
      <c r="J106" s="31"/>
      <c r="K106" s="35"/>
    </row>
    <row r="107" spans="1:11" x14ac:dyDescent="0.35">
      <c r="A107" s="28"/>
      <c r="B107" s="28"/>
      <c r="C107" s="58"/>
      <c r="D107" s="54"/>
      <c r="E107" s="6"/>
      <c r="F107" s="19"/>
      <c r="G107" s="24"/>
      <c r="H107" s="24"/>
      <c r="I107" s="31"/>
      <c r="J107" s="31"/>
      <c r="K107" s="35"/>
    </row>
    <row r="108" spans="1:11" x14ac:dyDescent="0.35">
      <c r="C108" s="59" t="s">
        <v>20</v>
      </c>
      <c r="D108" s="54"/>
      <c r="E108" s="6"/>
      <c r="F108" s="19"/>
      <c r="G108" s="24"/>
      <c r="H108" s="24"/>
      <c r="I108" s="31"/>
      <c r="J108" s="31"/>
      <c r="K108" s="35"/>
    </row>
    <row r="109" spans="1:11" x14ac:dyDescent="0.35">
      <c r="B109" s="8" t="s">
        <v>759</v>
      </c>
      <c r="C109" s="57" t="s">
        <v>4830</v>
      </c>
      <c r="D109" s="54" t="s">
        <v>760</v>
      </c>
      <c r="E109" s="6" t="s">
        <v>761</v>
      </c>
      <c r="F109" s="19">
        <v>28847.798999999999</v>
      </c>
      <c r="G109" s="24">
        <v>3019.49</v>
      </c>
      <c r="H109" s="24">
        <v>0.24</v>
      </c>
      <c r="I109" s="31">
        <v>6.66</v>
      </c>
      <c r="J109" s="31"/>
      <c r="K109" s="35"/>
    </row>
    <row r="110" spans="1:11" x14ac:dyDescent="0.35">
      <c r="C110" s="58" t="s">
        <v>174</v>
      </c>
      <c r="D110" s="54"/>
      <c r="E110" s="6"/>
      <c r="F110" s="19"/>
      <c r="G110" s="25">
        <v>3019.49</v>
      </c>
      <c r="H110" s="25">
        <v>0.24</v>
      </c>
      <c r="I110" s="31"/>
      <c r="J110" s="31"/>
      <c r="K110" s="35"/>
    </row>
    <row r="111" spans="1:11" x14ac:dyDescent="0.35">
      <c r="C111" s="57"/>
      <c r="D111" s="54"/>
      <c r="E111" s="6"/>
      <c r="F111" s="19"/>
      <c r="G111" s="24"/>
      <c r="H111" s="24"/>
      <c r="I111" s="31"/>
      <c r="J111" s="31"/>
      <c r="K111" s="35"/>
    </row>
    <row r="112" spans="1:11" x14ac:dyDescent="0.35">
      <c r="C112" s="58" t="s">
        <v>21</v>
      </c>
      <c r="D112" s="54"/>
      <c r="E112" s="6"/>
      <c r="F112" s="19"/>
      <c r="G112" s="24" t="s">
        <v>2</v>
      </c>
      <c r="H112" s="24" t="s">
        <v>2</v>
      </c>
      <c r="I112" s="31"/>
      <c r="J112" s="31"/>
      <c r="K112" s="35"/>
    </row>
    <row r="113" spans="1:54" x14ac:dyDescent="0.35">
      <c r="C113" s="57"/>
      <c r="D113" s="54"/>
      <c r="E113" s="6"/>
      <c r="F113" s="19"/>
      <c r="G113" s="24"/>
      <c r="H113" s="24"/>
      <c r="I113" s="31"/>
      <c r="J113" s="31"/>
      <c r="K113" s="35"/>
    </row>
    <row r="114" spans="1:54" x14ac:dyDescent="0.35">
      <c r="C114" s="58" t="s">
        <v>22</v>
      </c>
      <c r="D114" s="54"/>
      <c r="E114" s="6"/>
      <c r="F114" s="19"/>
      <c r="G114" s="24" t="s">
        <v>2</v>
      </c>
      <c r="H114" s="24" t="s">
        <v>2</v>
      </c>
      <c r="I114" s="31"/>
      <c r="J114" s="31"/>
      <c r="K114" s="35"/>
    </row>
    <row r="115" spans="1:54" x14ac:dyDescent="0.35">
      <c r="C115" s="57"/>
      <c r="D115" s="54"/>
      <c r="E115" s="6"/>
      <c r="F115" s="19"/>
      <c r="G115" s="24"/>
      <c r="H115" s="24"/>
      <c r="I115" s="31"/>
      <c r="J115" s="31"/>
      <c r="K115" s="35"/>
    </row>
    <row r="116" spans="1:54" x14ac:dyDescent="0.35">
      <c r="C116" s="58" t="s">
        <v>23</v>
      </c>
      <c r="D116" s="54"/>
      <c r="E116" s="6"/>
      <c r="F116" s="19"/>
      <c r="G116" s="24" t="s">
        <v>2</v>
      </c>
      <c r="H116" s="24" t="s">
        <v>2</v>
      </c>
      <c r="I116" s="31"/>
      <c r="J116" s="31"/>
      <c r="K116" s="35"/>
    </row>
    <row r="117" spans="1:54" x14ac:dyDescent="0.35">
      <c r="C117" s="57"/>
      <c r="D117" s="54"/>
      <c r="E117" s="6"/>
      <c r="F117" s="19"/>
      <c r="G117" s="24"/>
      <c r="H117" s="24"/>
      <c r="I117" s="31"/>
      <c r="J117" s="31"/>
      <c r="K117" s="35"/>
    </row>
    <row r="118" spans="1:54" x14ac:dyDescent="0.35">
      <c r="C118" s="59" t="s">
        <v>24</v>
      </c>
      <c r="D118" s="54"/>
      <c r="E118" s="6"/>
      <c r="F118" s="19"/>
      <c r="G118" s="24"/>
      <c r="H118" s="24"/>
      <c r="I118" s="31"/>
      <c r="J118" s="31"/>
      <c r="K118" s="35"/>
    </row>
    <row r="119" spans="1:54" x14ac:dyDescent="0.35">
      <c r="B119" s="8" t="s">
        <v>185</v>
      </c>
      <c r="C119" s="57" t="s">
        <v>186</v>
      </c>
      <c r="D119" s="54"/>
      <c r="E119" s="6"/>
      <c r="F119" s="19"/>
      <c r="G119" s="24">
        <v>77328.509999999995</v>
      </c>
      <c r="H119" s="24">
        <v>6.22</v>
      </c>
      <c r="I119" s="31"/>
      <c r="J119" s="31"/>
      <c r="K119" s="35"/>
    </row>
    <row r="120" spans="1:54" x14ac:dyDescent="0.35">
      <c r="C120" s="58" t="s">
        <v>174</v>
      </c>
      <c r="D120" s="54"/>
      <c r="E120" s="6"/>
      <c r="F120" s="19"/>
      <c r="G120" s="25">
        <v>77328.509999999995</v>
      </c>
      <c r="H120" s="25">
        <v>6.22</v>
      </c>
      <c r="I120" s="31"/>
      <c r="J120" s="31"/>
      <c r="K120" s="35"/>
    </row>
    <row r="121" spans="1:54" x14ac:dyDescent="0.35">
      <c r="C121" s="57"/>
      <c r="D121" s="54"/>
      <c r="E121" s="6"/>
      <c r="F121" s="19"/>
      <c r="G121" s="24"/>
      <c r="H121" s="24"/>
      <c r="I121" s="31"/>
      <c r="J121" s="31"/>
      <c r="K121" s="35"/>
    </row>
    <row r="122" spans="1:54" x14ac:dyDescent="0.35">
      <c r="A122" s="10"/>
      <c r="B122" s="28"/>
      <c r="C122" s="58" t="s">
        <v>25</v>
      </c>
      <c r="D122" s="54"/>
      <c r="E122" s="6"/>
      <c r="F122" s="19"/>
      <c r="G122" s="24"/>
      <c r="H122" s="24"/>
      <c r="I122" s="31"/>
      <c r="J122" s="31"/>
      <c r="K122" s="35"/>
    </row>
    <row r="123" spans="1:54" s="2" customFormat="1" ht="13.5" x14ac:dyDescent="0.35">
      <c r="A123" s="28"/>
      <c r="B123" s="28"/>
      <c r="C123" s="57" t="s">
        <v>4819</v>
      </c>
      <c r="D123" s="54"/>
      <c r="E123" s="6"/>
      <c r="F123" s="19"/>
      <c r="G123" s="24" t="s">
        <v>2</v>
      </c>
      <c r="H123" s="24" t="s">
        <v>2</v>
      </c>
      <c r="I123" s="31"/>
      <c r="J123" s="31"/>
      <c r="K123" s="35"/>
      <c r="L123" s="3"/>
      <c r="AI123" s="3"/>
      <c r="AV123" s="3"/>
      <c r="AX123" s="3"/>
      <c r="BB123" s="3"/>
    </row>
    <row r="124" spans="1:54" x14ac:dyDescent="0.35">
      <c r="B124" s="8"/>
      <c r="C124" s="57" t="s">
        <v>187</v>
      </c>
      <c r="D124" s="54"/>
      <c r="E124" s="6"/>
      <c r="F124" s="19"/>
      <c r="G124" s="24">
        <v>8732.39</v>
      </c>
      <c r="H124" s="24">
        <v>0.74</v>
      </c>
      <c r="I124" s="31"/>
      <c r="J124" s="31"/>
      <c r="K124" s="35"/>
    </row>
    <row r="125" spans="1:54" x14ac:dyDescent="0.35">
      <c r="C125" s="58" t="s">
        <v>174</v>
      </c>
      <c r="D125" s="54"/>
      <c r="E125" s="6"/>
      <c r="F125" s="19"/>
      <c r="G125" s="25">
        <v>8732.39</v>
      </c>
      <c r="H125" s="25">
        <v>0.74</v>
      </c>
      <c r="I125" s="31"/>
      <c r="J125" s="31"/>
      <c r="K125" s="35"/>
    </row>
    <row r="126" spans="1:54" x14ac:dyDescent="0.35">
      <c r="C126" s="57"/>
      <c r="D126" s="54"/>
      <c r="E126" s="6"/>
      <c r="F126" s="19"/>
      <c r="G126" s="24"/>
      <c r="H126" s="24"/>
      <c r="I126" s="31"/>
      <c r="J126" s="31"/>
      <c r="K126" s="35"/>
    </row>
    <row r="127" spans="1:54" x14ac:dyDescent="0.35">
      <c r="C127" s="60" t="s">
        <v>188</v>
      </c>
      <c r="D127" s="55"/>
      <c r="E127" s="5"/>
      <c r="F127" s="20"/>
      <c r="G127" s="26">
        <v>1242600.55</v>
      </c>
      <c r="H127" s="26">
        <v>99.999999999999986</v>
      </c>
      <c r="I127" s="32"/>
      <c r="J127" s="32"/>
      <c r="K127" s="36"/>
    </row>
    <row r="130" spans="3:11" x14ac:dyDescent="0.35">
      <c r="C130" s="1" t="s">
        <v>189</v>
      </c>
    </row>
    <row r="131" spans="3:11" x14ac:dyDescent="0.35">
      <c r="C131" s="37" t="s">
        <v>190</v>
      </c>
      <c r="D131" s="37"/>
      <c r="E131" s="37"/>
      <c r="F131" s="37"/>
      <c r="G131" s="37"/>
      <c r="H131" s="37"/>
      <c r="I131" s="37"/>
      <c r="J131" s="37"/>
      <c r="K131" s="37"/>
    </row>
    <row r="132" spans="3:11" x14ac:dyDescent="0.35">
      <c r="C132" s="2" t="s">
        <v>191</v>
      </c>
    </row>
    <row r="133" spans="3:11" x14ac:dyDescent="0.35">
      <c r="C133" s="2" t="s">
        <v>192</v>
      </c>
    </row>
    <row r="134" spans="3:11" ht="30" customHeight="1" x14ac:dyDescent="0.35">
      <c r="C134" s="83" t="s">
        <v>193</v>
      </c>
      <c r="D134" s="84"/>
      <c r="E134" s="84"/>
      <c r="F134" s="84"/>
      <c r="G134" s="84"/>
      <c r="H134" s="84"/>
      <c r="I134" s="84"/>
      <c r="J134" s="84"/>
      <c r="K134" s="84"/>
    </row>
    <row r="135" spans="3:11" x14ac:dyDescent="0.35">
      <c r="C135" s="2" t="s">
        <v>194</v>
      </c>
    </row>
    <row r="136" spans="3:11" ht="41.25" customHeight="1" x14ac:dyDescent="0.35">
      <c r="C136" s="85" t="s">
        <v>4847</v>
      </c>
      <c r="D136" s="85"/>
      <c r="E136" s="85"/>
      <c r="F136" s="85"/>
      <c r="G136" s="85"/>
      <c r="H136" s="85"/>
      <c r="I136" s="85"/>
      <c r="J136" s="85"/>
      <c r="K136" s="85"/>
    </row>
    <row r="138" spans="3:11" x14ac:dyDescent="0.35">
      <c r="C138" s="80" t="s">
        <v>4901</v>
      </c>
      <c r="E138" s="80" t="s">
        <v>4902</v>
      </c>
      <c r="F138" s="81"/>
    </row>
    <row r="139" spans="3:11" x14ac:dyDescent="0.35">
      <c r="E139" s="2" t="s">
        <v>4920</v>
      </c>
    </row>
  </sheetData>
  <mergeCells count="2">
    <mergeCell ref="C134:K134"/>
    <mergeCell ref="C136:K136"/>
  </mergeCells>
  <hyperlinks>
    <hyperlink ref="J2" location="'Index'!A1" display="'Index'!A1" xr:uid="{A3110834-5387-4AB3-9BB7-1C1C9E2F913E}"/>
  </hyperlinks>
  <pageMargins left="0.7" right="0.7" top="0.75" bottom="0.75" header="0.3" footer="0.3"/>
  <pageSetup orientation="portrait" horizontalDpi="4294967293"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EA1B8-C97F-4BE0-B60F-C2E4073E2A52}">
  <sheetPr codeName="Sheet121"/>
  <dimension ref="A1:IV146"/>
  <sheetViews>
    <sheetView showGridLines="0" zoomScale="90" zoomScaleNormal="90" workbookViewId="0">
      <pane ySplit="6" topLeftCell="A128"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1870</v>
      </c>
      <c r="J2" s="38" t="s">
        <v>4601</v>
      </c>
    </row>
    <row r="3" spans="1:54" ht="16" x14ac:dyDescent="0.4">
      <c r="C3" s="1" t="s">
        <v>28</v>
      </c>
      <c r="D3" s="21" t="s">
        <v>1871</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1872</v>
      </c>
      <c r="C10" s="57" t="s">
        <v>1873</v>
      </c>
      <c r="D10" s="54" t="s">
        <v>1874</v>
      </c>
      <c r="E10" s="6" t="s">
        <v>116</v>
      </c>
      <c r="F10" s="19">
        <v>1600000</v>
      </c>
      <c r="G10" s="24">
        <v>85824</v>
      </c>
      <c r="H10" s="24">
        <v>4</v>
      </c>
      <c r="I10" s="31"/>
      <c r="J10" s="31"/>
      <c r="K10" s="35"/>
    </row>
    <row r="11" spans="1:54" x14ac:dyDescent="0.35">
      <c r="B11" s="8" t="s">
        <v>271</v>
      </c>
      <c r="C11" s="57" t="s">
        <v>272</v>
      </c>
      <c r="D11" s="54" t="s">
        <v>273</v>
      </c>
      <c r="E11" s="6" t="s">
        <v>112</v>
      </c>
      <c r="F11" s="19">
        <v>4700000</v>
      </c>
      <c r="G11" s="24">
        <v>71002.899999999994</v>
      </c>
      <c r="H11" s="24">
        <v>3.31</v>
      </c>
      <c r="I11" s="31"/>
      <c r="J11" s="31"/>
      <c r="K11" s="35"/>
    </row>
    <row r="12" spans="1:54" x14ac:dyDescent="0.35">
      <c r="B12" s="8" t="s">
        <v>940</v>
      </c>
      <c r="C12" s="57" t="s">
        <v>941</v>
      </c>
      <c r="D12" s="54" t="s">
        <v>942</v>
      </c>
      <c r="E12" s="6" t="s">
        <v>441</v>
      </c>
      <c r="F12" s="19">
        <v>3413020</v>
      </c>
      <c r="G12" s="24">
        <v>61058.93</v>
      </c>
      <c r="H12" s="24">
        <v>2.85</v>
      </c>
      <c r="I12" s="31"/>
      <c r="J12" s="31"/>
      <c r="K12" s="35"/>
    </row>
    <row r="13" spans="1:54" x14ac:dyDescent="0.35">
      <c r="B13" s="8" t="s">
        <v>1875</v>
      </c>
      <c r="C13" s="57" t="s">
        <v>1075</v>
      </c>
      <c r="D13" s="54" t="s">
        <v>1876</v>
      </c>
      <c r="E13" s="6" t="s">
        <v>116</v>
      </c>
      <c r="F13" s="19">
        <v>1490000</v>
      </c>
      <c r="G13" s="24">
        <v>59129.16</v>
      </c>
      <c r="H13" s="24">
        <v>2.76</v>
      </c>
      <c r="I13" s="31"/>
      <c r="J13" s="31"/>
      <c r="K13" s="35"/>
    </row>
    <row r="14" spans="1:54" x14ac:dyDescent="0.35">
      <c r="B14" s="8" t="s">
        <v>974</v>
      </c>
      <c r="C14" s="57" t="s">
        <v>975</v>
      </c>
      <c r="D14" s="54" t="s">
        <v>976</v>
      </c>
      <c r="E14" s="6" t="s">
        <v>108</v>
      </c>
      <c r="F14" s="19">
        <v>6000000</v>
      </c>
      <c r="G14" s="24">
        <v>58728</v>
      </c>
      <c r="H14" s="24">
        <v>2.74</v>
      </c>
      <c r="I14" s="31"/>
      <c r="J14" s="31"/>
      <c r="K14" s="35"/>
    </row>
    <row r="15" spans="1:54" x14ac:dyDescent="0.35">
      <c r="B15" s="8" t="s">
        <v>154</v>
      </c>
      <c r="C15" s="57" t="s">
        <v>155</v>
      </c>
      <c r="D15" s="54" t="s">
        <v>156</v>
      </c>
      <c r="E15" s="6" t="s">
        <v>120</v>
      </c>
      <c r="F15" s="19">
        <v>1600000</v>
      </c>
      <c r="G15" s="24">
        <v>57347.199999999997</v>
      </c>
      <c r="H15" s="24">
        <v>2.67</v>
      </c>
      <c r="I15" s="31"/>
      <c r="J15" s="31"/>
      <c r="K15" s="35"/>
    </row>
    <row r="16" spans="1:54" x14ac:dyDescent="0.35">
      <c r="B16" s="8" t="s">
        <v>1877</v>
      </c>
      <c r="C16" s="57" t="s">
        <v>1565</v>
      </c>
      <c r="D16" s="54" t="s">
        <v>1878</v>
      </c>
      <c r="E16" s="6" t="s">
        <v>43</v>
      </c>
      <c r="F16" s="19">
        <v>27000000</v>
      </c>
      <c r="G16" s="24">
        <v>56910.6</v>
      </c>
      <c r="H16" s="24">
        <v>2.65</v>
      </c>
      <c r="I16" s="31"/>
      <c r="J16" s="31"/>
      <c r="K16" s="35"/>
    </row>
    <row r="17" spans="2:11" x14ac:dyDescent="0.35">
      <c r="B17" s="8" t="s">
        <v>980</v>
      </c>
      <c r="C17" s="57" t="s">
        <v>981</v>
      </c>
      <c r="D17" s="54" t="s">
        <v>982</v>
      </c>
      <c r="E17" s="6" t="s">
        <v>124</v>
      </c>
      <c r="F17" s="19">
        <v>3900000</v>
      </c>
      <c r="G17" s="24">
        <v>56906.85</v>
      </c>
      <c r="H17" s="24">
        <v>2.65</v>
      </c>
      <c r="I17" s="31"/>
      <c r="J17" s="31"/>
      <c r="K17" s="35"/>
    </row>
    <row r="18" spans="2:11" x14ac:dyDescent="0.35">
      <c r="B18" s="8" t="s">
        <v>1879</v>
      </c>
      <c r="C18" s="57" t="s">
        <v>1880</v>
      </c>
      <c r="D18" s="54" t="s">
        <v>1881</v>
      </c>
      <c r="E18" s="6" t="s">
        <v>150</v>
      </c>
      <c r="F18" s="19">
        <v>7000000</v>
      </c>
      <c r="G18" s="24">
        <v>55534.5</v>
      </c>
      <c r="H18" s="24">
        <v>2.59</v>
      </c>
      <c r="I18" s="31"/>
      <c r="J18" s="31"/>
      <c r="K18" s="35"/>
    </row>
    <row r="19" spans="2:11" x14ac:dyDescent="0.35">
      <c r="B19" s="8" t="s">
        <v>136</v>
      </c>
      <c r="C19" s="57" t="s">
        <v>137</v>
      </c>
      <c r="D19" s="54" t="s">
        <v>138</v>
      </c>
      <c r="E19" s="6" t="s">
        <v>139</v>
      </c>
      <c r="F19" s="19">
        <v>1200000</v>
      </c>
      <c r="G19" s="24">
        <v>55081.2</v>
      </c>
      <c r="H19" s="24">
        <v>2.57</v>
      </c>
      <c r="I19" s="31"/>
      <c r="J19" s="31"/>
      <c r="K19" s="35"/>
    </row>
    <row r="20" spans="2:11" x14ac:dyDescent="0.35">
      <c r="B20" s="8" t="s">
        <v>545</v>
      </c>
      <c r="C20" s="57" t="s">
        <v>546</v>
      </c>
      <c r="D20" s="54" t="s">
        <v>547</v>
      </c>
      <c r="E20" s="6" t="s">
        <v>146</v>
      </c>
      <c r="F20" s="19">
        <v>5500000</v>
      </c>
      <c r="G20" s="24">
        <v>53886.25</v>
      </c>
      <c r="H20" s="24">
        <v>2.5099999999999998</v>
      </c>
      <c r="I20" s="31"/>
      <c r="J20" s="31"/>
      <c r="K20" s="35"/>
    </row>
    <row r="21" spans="2:11" x14ac:dyDescent="0.35">
      <c r="B21" s="8" t="s">
        <v>101</v>
      </c>
      <c r="C21" s="57" t="s">
        <v>102</v>
      </c>
      <c r="D21" s="54" t="s">
        <v>103</v>
      </c>
      <c r="E21" s="6" t="s">
        <v>104</v>
      </c>
      <c r="F21" s="19">
        <v>1000000</v>
      </c>
      <c r="G21" s="24">
        <v>52852</v>
      </c>
      <c r="H21" s="24">
        <v>2.46</v>
      </c>
      <c r="I21" s="31"/>
      <c r="J21" s="31"/>
      <c r="K21" s="35"/>
    </row>
    <row r="22" spans="2:11" x14ac:dyDescent="0.35">
      <c r="B22" s="8" t="s">
        <v>532</v>
      </c>
      <c r="C22" s="57" t="s">
        <v>533</v>
      </c>
      <c r="D22" s="54" t="s">
        <v>534</v>
      </c>
      <c r="E22" s="6" t="s">
        <v>116</v>
      </c>
      <c r="F22" s="19">
        <v>800000</v>
      </c>
      <c r="G22" s="24">
        <v>52607.199999999997</v>
      </c>
      <c r="H22" s="24">
        <v>2.4500000000000002</v>
      </c>
      <c r="I22" s="31"/>
      <c r="J22" s="31"/>
      <c r="K22" s="35"/>
    </row>
    <row r="23" spans="2:11" x14ac:dyDescent="0.35">
      <c r="B23" s="8" t="s">
        <v>147</v>
      </c>
      <c r="C23" s="57" t="s">
        <v>148</v>
      </c>
      <c r="D23" s="54" t="s">
        <v>149</v>
      </c>
      <c r="E23" s="6" t="s">
        <v>150</v>
      </c>
      <c r="F23" s="19">
        <v>7501000</v>
      </c>
      <c r="G23" s="24">
        <v>48347.7</v>
      </c>
      <c r="H23" s="24">
        <v>2.25</v>
      </c>
      <c r="I23" s="31"/>
      <c r="J23" s="31"/>
      <c r="K23" s="35"/>
    </row>
    <row r="24" spans="2:11" x14ac:dyDescent="0.35">
      <c r="B24" s="8" t="s">
        <v>395</v>
      </c>
      <c r="C24" s="57" t="s">
        <v>396</v>
      </c>
      <c r="D24" s="54" t="s">
        <v>397</v>
      </c>
      <c r="E24" s="6" t="s">
        <v>116</v>
      </c>
      <c r="F24" s="19">
        <v>16782000</v>
      </c>
      <c r="G24" s="24">
        <v>45881.99</v>
      </c>
      <c r="H24" s="24">
        <v>2.14</v>
      </c>
      <c r="I24" s="31"/>
      <c r="J24" s="31"/>
      <c r="K24" s="35"/>
    </row>
    <row r="25" spans="2:11" x14ac:dyDescent="0.35">
      <c r="B25" s="8" t="s">
        <v>105</v>
      </c>
      <c r="C25" s="57" t="s">
        <v>106</v>
      </c>
      <c r="D25" s="54" t="s">
        <v>107</v>
      </c>
      <c r="E25" s="6" t="s">
        <v>108</v>
      </c>
      <c r="F25" s="19">
        <v>96000</v>
      </c>
      <c r="G25" s="24">
        <v>42859.1</v>
      </c>
      <c r="H25" s="24">
        <v>2</v>
      </c>
      <c r="I25" s="31"/>
      <c r="J25" s="31"/>
      <c r="K25" s="35"/>
    </row>
    <row r="26" spans="2:11" x14ac:dyDescent="0.35">
      <c r="B26" s="8" t="s">
        <v>261</v>
      </c>
      <c r="C26" s="57" t="s">
        <v>262</v>
      </c>
      <c r="D26" s="54" t="s">
        <v>263</v>
      </c>
      <c r="E26" s="6" t="s">
        <v>128</v>
      </c>
      <c r="F26" s="19">
        <v>8544000</v>
      </c>
      <c r="G26" s="24">
        <v>42181.73</v>
      </c>
      <c r="H26" s="24">
        <v>1.97</v>
      </c>
      <c r="I26" s="31"/>
      <c r="J26" s="31"/>
      <c r="K26" s="35"/>
    </row>
    <row r="27" spans="2:11" x14ac:dyDescent="0.35">
      <c r="B27" s="8" t="s">
        <v>417</v>
      </c>
      <c r="C27" s="57" t="s">
        <v>418</v>
      </c>
      <c r="D27" s="54" t="s">
        <v>419</v>
      </c>
      <c r="E27" s="6" t="s">
        <v>124</v>
      </c>
      <c r="F27" s="19">
        <v>1196561</v>
      </c>
      <c r="G27" s="24">
        <v>41870.660000000003</v>
      </c>
      <c r="H27" s="24">
        <v>1.95</v>
      </c>
      <c r="I27" s="31"/>
      <c r="J27" s="31"/>
      <c r="K27" s="35"/>
    </row>
    <row r="28" spans="2:11" x14ac:dyDescent="0.35">
      <c r="B28" s="8" t="s">
        <v>429</v>
      </c>
      <c r="C28" s="57" t="s">
        <v>430</v>
      </c>
      <c r="D28" s="54" t="s">
        <v>431</v>
      </c>
      <c r="E28" s="6" t="s">
        <v>124</v>
      </c>
      <c r="F28" s="19">
        <v>1964881</v>
      </c>
      <c r="G28" s="24">
        <v>41301.800000000003</v>
      </c>
      <c r="H28" s="24">
        <v>1.93</v>
      </c>
      <c r="I28" s="31"/>
      <c r="J28" s="31"/>
      <c r="K28" s="35"/>
    </row>
    <row r="29" spans="2:11" x14ac:dyDescent="0.35">
      <c r="B29" s="8" t="s">
        <v>40</v>
      </c>
      <c r="C29" s="57" t="s">
        <v>41</v>
      </c>
      <c r="D29" s="54" t="s">
        <v>42</v>
      </c>
      <c r="E29" s="6" t="s">
        <v>43</v>
      </c>
      <c r="F29" s="19">
        <v>2100001</v>
      </c>
      <c r="G29" s="24">
        <v>37717.07</v>
      </c>
      <c r="H29" s="24">
        <v>1.76</v>
      </c>
      <c r="I29" s="31"/>
      <c r="J29" s="31"/>
      <c r="K29" s="35"/>
    </row>
    <row r="30" spans="2:11" x14ac:dyDescent="0.35">
      <c r="B30" s="8" t="s">
        <v>236</v>
      </c>
      <c r="C30" s="57" t="s">
        <v>237</v>
      </c>
      <c r="D30" s="54" t="s">
        <v>238</v>
      </c>
      <c r="E30" s="6" t="s">
        <v>239</v>
      </c>
      <c r="F30" s="19">
        <v>10000000</v>
      </c>
      <c r="G30" s="24">
        <v>34935</v>
      </c>
      <c r="H30" s="24">
        <v>1.63</v>
      </c>
      <c r="I30" s="31"/>
      <c r="J30" s="31"/>
      <c r="K30" s="35"/>
    </row>
    <row r="31" spans="2:11" x14ac:dyDescent="0.35">
      <c r="B31" s="8" t="s">
        <v>890</v>
      </c>
      <c r="C31" s="57" t="s">
        <v>891</v>
      </c>
      <c r="D31" s="54" t="s">
        <v>892</v>
      </c>
      <c r="E31" s="6" t="s">
        <v>146</v>
      </c>
      <c r="F31" s="19">
        <v>2300000</v>
      </c>
      <c r="G31" s="24">
        <v>34789.800000000003</v>
      </c>
      <c r="H31" s="24">
        <v>1.62</v>
      </c>
      <c r="I31" s="31"/>
      <c r="J31" s="31"/>
      <c r="K31" s="35"/>
    </row>
    <row r="32" spans="2:11" x14ac:dyDescent="0.35">
      <c r="B32" s="8" t="s">
        <v>202</v>
      </c>
      <c r="C32" s="57" t="s">
        <v>203</v>
      </c>
      <c r="D32" s="54" t="s">
        <v>204</v>
      </c>
      <c r="E32" s="6" t="s">
        <v>47</v>
      </c>
      <c r="F32" s="19">
        <v>400000</v>
      </c>
      <c r="G32" s="24">
        <v>34743.4</v>
      </c>
      <c r="H32" s="24">
        <v>1.62</v>
      </c>
      <c r="I32" s="31"/>
      <c r="J32" s="31"/>
      <c r="K32" s="35"/>
    </row>
    <row r="33" spans="2:11" x14ac:dyDescent="0.35">
      <c r="B33" s="8" t="s">
        <v>312</v>
      </c>
      <c r="C33" s="57" t="s">
        <v>313</v>
      </c>
      <c r="D33" s="54" t="s">
        <v>314</v>
      </c>
      <c r="E33" s="6" t="s">
        <v>286</v>
      </c>
      <c r="F33" s="19">
        <v>85000</v>
      </c>
      <c r="G33" s="24">
        <v>34709.879999999997</v>
      </c>
      <c r="H33" s="24">
        <v>1.62</v>
      </c>
      <c r="I33" s="31"/>
      <c r="J33" s="31"/>
      <c r="K33" s="35"/>
    </row>
    <row r="34" spans="2:11" x14ac:dyDescent="0.35">
      <c r="B34" s="8" t="s">
        <v>777</v>
      </c>
      <c r="C34" s="57" t="s">
        <v>778</v>
      </c>
      <c r="D34" s="54" t="s">
        <v>779</v>
      </c>
      <c r="E34" s="6" t="s">
        <v>128</v>
      </c>
      <c r="F34" s="19">
        <v>2000100</v>
      </c>
      <c r="G34" s="24">
        <v>33166.660000000003</v>
      </c>
      <c r="H34" s="24">
        <v>1.55</v>
      </c>
      <c r="I34" s="31"/>
      <c r="J34" s="31"/>
      <c r="K34" s="35"/>
    </row>
    <row r="35" spans="2:11" x14ac:dyDescent="0.35">
      <c r="B35" s="8" t="s">
        <v>1882</v>
      </c>
      <c r="C35" s="57" t="s">
        <v>1883</v>
      </c>
      <c r="D35" s="54" t="s">
        <v>1884</v>
      </c>
      <c r="E35" s="6" t="s">
        <v>199</v>
      </c>
      <c r="F35" s="19">
        <v>2000000</v>
      </c>
      <c r="G35" s="24">
        <v>33125</v>
      </c>
      <c r="H35" s="24">
        <v>1.54</v>
      </c>
      <c r="I35" s="31"/>
      <c r="J35" s="31"/>
      <c r="K35" s="35"/>
    </row>
    <row r="36" spans="2:11" x14ac:dyDescent="0.35">
      <c r="B36" s="8" t="s">
        <v>315</v>
      </c>
      <c r="C36" s="57" t="s">
        <v>316</v>
      </c>
      <c r="D36" s="54" t="s">
        <v>317</v>
      </c>
      <c r="E36" s="6" t="s">
        <v>120</v>
      </c>
      <c r="F36" s="19">
        <v>900000</v>
      </c>
      <c r="G36" s="24">
        <v>32314.95</v>
      </c>
      <c r="H36" s="24">
        <v>1.51</v>
      </c>
      <c r="I36" s="31"/>
      <c r="J36" s="31"/>
      <c r="K36" s="35"/>
    </row>
    <row r="37" spans="2:11" x14ac:dyDescent="0.35">
      <c r="B37" s="8" t="s">
        <v>475</v>
      </c>
      <c r="C37" s="57" t="s">
        <v>476</v>
      </c>
      <c r="D37" s="54" t="s">
        <v>477</v>
      </c>
      <c r="E37" s="6" t="s">
        <v>232</v>
      </c>
      <c r="F37" s="19">
        <v>200000</v>
      </c>
      <c r="G37" s="24">
        <v>31782.400000000001</v>
      </c>
      <c r="H37" s="24">
        <v>1.48</v>
      </c>
      <c r="I37" s="31"/>
      <c r="J37" s="31"/>
      <c r="K37" s="35"/>
    </row>
    <row r="38" spans="2:11" x14ac:dyDescent="0.35">
      <c r="B38" s="8" t="s">
        <v>1885</v>
      </c>
      <c r="C38" s="57" t="s">
        <v>1886</v>
      </c>
      <c r="D38" s="54" t="s">
        <v>1887</v>
      </c>
      <c r="E38" s="6" t="s">
        <v>70</v>
      </c>
      <c r="F38" s="19">
        <v>713774</v>
      </c>
      <c r="G38" s="24">
        <v>30537.040000000001</v>
      </c>
      <c r="H38" s="24">
        <v>1.42</v>
      </c>
      <c r="I38" s="31"/>
      <c r="J38" s="31"/>
      <c r="K38" s="35"/>
    </row>
    <row r="39" spans="2:11" x14ac:dyDescent="0.35">
      <c r="B39" s="8" t="s">
        <v>943</v>
      </c>
      <c r="C39" s="57" t="s">
        <v>944</v>
      </c>
      <c r="D39" s="54" t="s">
        <v>945</v>
      </c>
      <c r="E39" s="6" t="s">
        <v>135</v>
      </c>
      <c r="F39" s="19">
        <v>365048</v>
      </c>
      <c r="G39" s="24">
        <v>30135.81</v>
      </c>
      <c r="H39" s="24">
        <v>1.4</v>
      </c>
      <c r="I39" s="31"/>
      <c r="J39" s="31"/>
      <c r="K39" s="35"/>
    </row>
    <row r="40" spans="2:11" x14ac:dyDescent="0.35">
      <c r="B40" s="8" t="s">
        <v>1888</v>
      </c>
      <c r="C40" s="57" t="s">
        <v>1889</v>
      </c>
      <c r="D40" s="54" t="s">
        <v>1890</v>
      </c>
      <c r="E40" s="6" t="s">
        <v>199</v>
      </c>
      <c r="F40" s="19">
        <v>1480514</v>
      </c>
      <c r="G40" s="24">
        <v>29719.1</v>
      </c>
      <c r="H40" s="24">
        <v>1.39</v>
      </c>
      <c r="I40" s="31"/>
      <c r="J40" s="31"/>
      <c r="K40" s="35"/>
    </row>
    <row r="41" spans="2:11" x14ac:dyDescent="0.35">
      <c r="B41" s="8" t="s">
        <v>1891</v>
      </c>
      <c r="C41" s="57" t="s">
        <v>1177</v>
      </c>
      <c r="D41" s="54" t="s">
        <v>1892</v>
      </c>
      <c r="E41" s="6" t="s">
        <v>85</v>
      </c>
      <c r="F41" s="19">
        <v>7501750</v>
      </c>
      <c r="G41" s="24">
        <v>28739.200000000001</v>
      </c>
      <c r="H41" s="24">
        <v>1.34</v>
      </c>
      <c r="I41" s="31"/>
      <c r="J41" s="31"/>
      <c r="K41" s="35"/>
    </row>
    <row r="42" spans="2:11" x14ac:dyDescent="0.35">
      <c r="B42" s="8" t="s">
        <v>334</v>
      </c>
      <c r="C42" s="57" t="s">
        <v>335</v>
      </c>
      <c r="D42" s="54" t="s">
        <v>336</v>
      </c>
      <c r="E42" s="6" t="s">
        <v>128</v>
      </c>
      <c r="F42" s="19">
        <v>3249946</v>
      </c>
      <c r="G42" s="24">
        <v>27323.919999999998</v>
      </c>
      <c r="H42" s="24">
        <v>1.27</v>
      </c>
      <c r="I42" s="31"/>
      <c r="J42" s="31"/>
      <c r="K42" s="35"/>
    </row>
    <row r="43" spans="2:11" x14ac:dyDescent="0.35">
      <c r="B43" s="8" t="s">
        <v>240</v>
      </c>
      <c r="C43" s="57" t="s">
        <v>241</v>
      </c>
      <c r="D43" s="54" t="s">
        <v>242</v>
      </c>
      <c r="E43" s="6" t="s">
        <v>120</v>
      </c>
      <c r="F43" s="19">
        <v>2527778</v>
      </c>
      <c r="G43" s="24">
        <v>26573.27</v>
      </c>
      <c r="H43" s="24">
        <v>1.24</v>
      </c>
      <c r="I43" s="31"/>
      <c r="J43" s="31"/>
      <c r="K43" s="35"/>
    </row>
    <row r="44" spans="2:11" x14ac:dyDescent="0.35">
      <c r="B44" s="8" t="s">
        <v>328</v>
      </c>
      <c r="C44" s="57" t="s">
        <v>329</v>
      </c>
      <c r="D44" s="54" t="s">
        <v>330</v>
      </c>
      <c r="E44" s="6" t="s">
        <v>120</v>
      </c>
      <c r="F44" s="19">
        <v>41403268</v>
      </c>
      <c r="G44" s="24">
        <v>26493.95</v>
      </c>
      <c r="H44" s="24">
        <v>1.23</v>
      </c>
      <c r="I44" s="31"/>
      <c r="J44" s="31"/>
      <c r="K44" s="35"/>
    </row>
    <row r="45" spans="2:11" x14ac:dyDescent="0.35">
      <c r="B45" s="8" t="s">
        <v>223</v>
      </c>
      <c r="C45" s="57" t="s">
        <v>224</v>
      </c>
      <c r="D45" s="54" t="s">
        <v>225</v>
      </c>
      <c r="E45" s="6" t="s">
        <v>81</v>
      </c>
      <c r="F45" s="19">
        <v>460892</v>
      </c>
      <c r="G45" s="24">
        <v>26005.599999999999</v>
      </c>
      <c r="H45" s="24">
        <v>1.21</v>
      </c>
      <c r="I45" s="31"/>
      <c r="J45" s="31"/>
      <c r="K45" s="35"/>
    </row>
    <row r="46" spans="2:11" x14ac:dyDescent="0.35">
      <c r="B46" s="8" t="s">
        <v>132</v>
      </c>
      <c r="C46" s="57" t="s">
        <v>133</v>
      </c>
      <c r="D46" s="54" t="s">
        <v>134</v>
      </c>
      <c r="E46" s="6" t="s">
        <v>135</v>
      </c>
      <c r="F46" s="19">
        <v>15000000</v>
      </c>
      <c r="G46" s="24">
        <v>25809</v>
      </c>
      <c r="H46" s="24">
        <v>1.2</v>
      </c>
      <c r="I46" s="31"/>
      <c r="J46" s="31"/>
      <c r="K46" s="35"/>
    </row>
    <row r="47" spans="2:11" x14ac:dyDescent="0.35">
      <c r="B47" s="8" t="s">
        <v>356</v>
      </c>
      <c r="C47" s="57" t="s">
        <v>357</v>
      </c>
      <c r="D47" s="54" t="s">
        <v>358</v>
      </c>
      <c r="E47" s="6" t="s">
        <v>81</v>
      </c>
      <c r="F47" s="19">
        <v>1000000</v>
      </c>
      <c r="G47" s="24">
        <v>25612</v>
      </c>
      <c r="H47" s="24">
        <v>1.19</v>
      </c>
      <c r="I47" s="31"/>
      <c r="J47" s="31"/>
      <c r="K47" s="35"/>
    </row>
    <row r="48" spans="2:11" x14ac:dyDescent="0.35">
      <c r="B48" s="8" t="s">
        <v>463</v>
      </c>
      <c r="C48" s="57" t="s">
        <v>464</v>
      </c>
      <c r="D48" s="54" t="s">
        <v>465</v>
      </c>
      <c r="E48" s="6" t="s">
        <v>81</v>
      </c>
      <c r="F48" s="19">
        <v>400000</v>
      </c>
      <c r="G48" s="24">
        <v>25562</v>
      </c>
      <c r="H48" s="24">
        <v>1.19</v>
      </c>
      <c r="I48" s="31"/>
      <c r="J48" s="31"/>
      <c r="K48" s="35"/>
    </row>
    <row r="49" spans="2:11" x14ac:dyDescent="0.35">
      <c r="B49" s="8" t="s">
        <v>911</v>
      </c>
      <c r="C49" s="57" t="s">
        <v>912</v>
      </c>
      <c r="D49" s="54" t="s">
        <v>913</v>
      </c>
      <c r="E49" s="6" t="s">
        <v>81</v>
      </c>
      <c r="F49" s="19">
        <v>7000000</v>
      </c>
      <c r="G49" s="24">
        <v>25560.5</v>
      </c>
      <c r="H49" s="24">
        <v>1.19</v>
      </c>
      <c r="I49" s="31"/>
      <c r="J49" s="31"/>
      <c r="K49" s="35"/>
    </row>
    <row r="50" spans="2:11" x14ac:dyDescent="0.35">
      <c r="B50" s="8" t="s">
        <v>214</v>
      </c>
      <c r="C50" s="57" t="s">
        <v>215</v>
      </c>
      <c r="D50" s="54" t="s">
        <v>216</v>
      </c>
      <c r="E50" s="6" t="s">
        <v>70</v>
      </c>
      <c r="F50" s="19">
        <v>97194</v>
      </c>
      <c r="G50" s="24">
        <v>25344.74</v>
      </c>
      <c r="H50" s="24">
        <v>1.18</v>
      </c>
      <c r="I50" s="31"/>
      <c r="J50" s="31"/>
      <c r="K50" s="35"/>
    </row>
    <row r="51" spans="2:11" x14ac:dyDescent="0.35">
      <c r="B51" s="8" t="s">
        <v>151</v>
      </c>
      <c r="C51" s="57" t="s">
        <v>152</v>
      </c>
      <c r="D51" s="54" t="s">
        <v>153</v>
      </c>
      <c r="E51" s="6" t="s">
        <v>128</v>
      </c>
      <c r="F51" s="19">
        <v>1340850</v>
      </c>
      <c r="G51" s="24">
        <v>24792.32</v>
      </c>
      <c r="H51" s="24">
        <v>1.1599999999999999</v>
      </c>
      <c r="I51" s="31"/>
      <c r="J51" s="31"/>
      <c r="K51" s="35"/>
    </row>
    <row r="52" spans="2:11" x14ac:dyDescent="0.35">
      <c r="B52" s="8" t="s">
        <v>117</v>
      </c>
      <c r="C52" s="57" t="s">
        <v>118</v>
      </c>
      <c r="D52" s="54" t="s">
        <v>119</v>
      </c>
      <c r="E52" s="6" t="s">
        <v>120</v>
      </c>
      <c r="F52" s="19">
        <v>3600000</v>
      </c>
      <c r="G52" s="24">
        <v>24177.599999999999</v>
      </c>
      <c r="H52" s="24">
        <v>1.1299999999999999</v>
      </c>
      <c r="I52" s="31"/>
      <c r="J52" s="31"/>
      <c r="K52" s="35"/>
    </row>
    <row r="53" spans="2:11" x14ac:dyDescent="0.35">
      <c r="B53" s="8" t="s">
        <v>1893</v>
      </c>
      <c r="C53" s="57" t="s">
        <v>1894</v>
      </c>
      <c r="D53" s="54" t="s">
        <v>1895</v>
      </c>
      <c r="E53" s="6" t="s">
        <v>81</v>
      </c>
      <c r="F53" s="19">
        <v>915489</v>
      </c>
      <c r="G53" s="24">
        <v>22378.21</v>
      </c>
      <c r="H53" s="24">
        <v>1.04</v>
      </c>
      <c r="I53" s="31"/>
      <c r="J53" s="31"/>
      <c r="K53" s="35"/>
    </row>
    <row r="54" spans="2:11" x14ac:dyDescent="0.35">
      <c r="B54" s="8" t="s">
        <v>965</v>
      </c>
      <c r="C54" s="57" t="s">
        <v>966</v>
      </c>
      <c r="D54" s="54" t="s">
        <v>967</v>
      </c>
      <c r="E54" s="6" t="s">
        <v>173</v>
      </c>
      <c r="F54" s="19">
        <v>12000000</v>
      </c>
      <c r="G54" s="24">
        <v>21142.799999999999</v>
      </c>
      <c r="H54" s="24">
        <v>0.99</v>
      </c>
      <c r="I54" s="31"/>
      <c r="J54" s="31"/>
      <c r="K54" s="35"/>
    </row>
    <row r="55" spans="2:11" x14ac:dyDescent="0.35">
      <c r="B55" s="8" t="s">
        <v>170</v>
      </c>
      <c r="C55" s="57" t="s">
        <v>171</v>
      </c>
      <c r="D55" s="54" t="s">
        <v>172</v>
      </c>
      <c r="E55" s="6" t="s">
        <v>173</v>
      </c>
      <c r="F55" s="19">
        <v>500370</v>
      </c>
      <c r="G55" s="24">
        <v>21036.81</v>
      </c>
      <c r="H55" s="24">
        <v>0.98</v>
      </c>
      <c r="I55" s="31"/>
      <c r="J55" s="31"/>
      <c r="K55" s="35"/>
    </row>
    <row r="56" spans="2:11" x14ac:dyDescent="0.35">
      <c r="B56" s="8" t="s">
        <v>1896</v>
      </c>
      <c r="C56" s="57" t="s">
        <v>1897</v>
      </c>
      <c r="D56" s="54" t="s">
        <v>1898</v>
      </c>
      <c r="E56" s="6" t="s">
        <v>124</v>
      </c>
      <c r="F56" s="19">
        <v>376739</v>
      </c>
      <c r="G56" s="24">
        <v>18860.68</v>
      </c>
      <c r="H56" s="24">
        <v>0.88</v>
      </c>
      <c r="I56" s="31"/>
      <c r="J56" s="31"/>
      <c r="K56" s="35"/>
    </row>
    <row r="57" spans="2:11" x14ac:dyDescent="0.35">
      <c r="B57" s="8" t="s">
        <v>1899</v>
      </c>
      <c r="C57" s="57" t="s">
        <v>728</v>
      </c>
      <c r="D57" s="54" t="s">
        <v>1900</v>
      </c>
      <c r="E57" s="6" t="s">
        <v>199</v>
      </c>
      <c r="F57" s="19">
        <v>650000</v>
      </c>
      <c r="G57" s="24">
        <v>18044.98</v>
      </c>
      <c r="H57" s="24">
        <v>0.84</v>
      </c>
      <c r="I57" s="31"/>
      <c r="J57" s="31"/>
      <c r="K57" s="35"/>
    </row>
    <row r="58" spans="2:11" x14ac:dyDescent="0.35">
      <c r="B58" s="8" t="s">
        <v>899</v>
      </c>
      <c r="C58" s="57" t="s">
        <v>900</v>
      </c>
      <c r="D58" s="54" t="s">
        <v>901</v>
      </c>
      <c r="E58" s="6" t="s">
        <v>81</v>
      </c>
      <c r="F58" s="19">
        <v>541917</v>
      </c>
      <c r="G58" s="24">
        <v>18014.400000000001</v>
      </c>
      <c r="H58" s="24">
        <v>0.84</v>
      </c>
      <c r="I58" s="31"/>
      <c r="J58" s="31"/>
      <c r="K58" s="35"/>
    </row>
    <row r="59" spans="2:11" x14ac:dyDescent="0.35">
      <c r="B59" s="8" t="s">
        <v>344</v>
      </c>
      <c r="C59" s="57" t="s">
        <v>345</v>
      </c>
      <c r="D59" s="54" t="s">
        <v>346</v>
      </c>
      <c r="E59" s="6" t="s">
        <v>128</v>
      </c>
      <c r="F59" s="19">
        <v>2500000</v>
      </c>
      <c r="G59" s="24">
        <v>16750</v>
      </c>
      <c r="H59" s="24">
        <v>0.78</v>
      </c>
      <c r="I59" s="31"/>
      <c r="J59" s="31"/>
      <c r="K59" s="35"/>
    </row>
    <row r="60" spans="2:11" x14ac:dyDescent="0.35">
      <c r="B60" s="8" t="s">
        <v>1901</v>
      </c>
      <c r="C60" s="57" t="s">
        <v>1902</v>
      </c>
      <c r="D60" s="54" t="s">
        <v>1903</v>
      </c>
      <c r="E60" s="6" t="s">
        <v>441</v>
      </c>
      <c r="F60" s="19">
        <v>400000</v>
      </c>
      <c r="G60" s="24">
        <v>16262</v>
      </c>
      <c r="H60" s="24">
        <v>0.76</v>
      </c>
      <c r="I60" s="31"/>
      <c r="J60" s="31"/>
      <c r="K60" s="35"/>
    </row>
    <row r="61" spans="2:11" x14ac:dyDescent="0.35">
      <c r="B61" s="8" t="s">
        <v>509</v>
      </c>
      <c r="C61" s="57" t="s">
        <v>510</v>
      </c>
      <c r="D61" s="54" t="s">
        <v>511</v>
      </c>
      <c r="E61" s="6" t="s">
        <v>89</v>
      </c>
      <c r="F61" s="19">
        <v>4423084</v>
      </c>
      <c r="G61" s="24">
        <v>15162.33</v>
      </c>
      <c r="H61" s="24">
        <v>0.71</v>
      </c>
      <c r="I61" s="31"/>
      <c r="J61" s="31"/>
      <c r="K61" s="35"/>
    </row>
    <row r="62" spans="2:11" x14ac:dyDescent="0.35">
      <c r="B62" s="8" t="s">
        <v>233</v>
      </c>
      <c r="C62" s="57" t="s">
        <v>234</v>
      </c>
      <c r="D62" s="54" t="s">
        <v>235</v>
      </c>
      <c r="E62" s="6" t="s">
        <v>120</v>
      </c>
      <c r="F62" s="19">
        <v>1300304</v>
      </c>
      <c r="G62" s="24">
        <v>14981.45</v>
      </c>
      <c r="H62" s="24">
        <v>0.7</v>
      </c>
      <c r="I62" s="31"/>
      <c r="J62" s="31"/>
      <c r="K62" s="35"/>
    </row>
    <row r="63" spans="2:11" x14ac:dyDescent="0.35">
      <c r="B63" s="8" t="s">
        <v>466</v>
      </c>
      <c r="C63" s="57" t="s">
        <v>467</v>
      </c>
      <c r="D63" s="54" t="s">
        <v>468</v>
      </c>
      <c r="E63" s="6" t="s">
        <v>81</v>
      </c>
      <c r="F63" s="19">
        <v>300837</v>
      </c>
      <c r="G63" s="24">
        <v>14516.59</v>
      </c>
      <c r="H63" s="24">
        <v>0.68</v>
      </c>
      <c r="I63" s="31"/>
      <c r="J63" s="31"/>
      <c r="K63" s="35"/>
    </row>
    <row r="64" spans="2:11" x14ac:dyDescent="0.35">
      <c r="B64" s="8" t="s">
        <v>258</v>
      </c>
      <c r="C64" s="57" t="s">
        <v>259</v>
      </c>
      <c r="D64" s="54" t="s">
        <v>260</v>
      </c>
      <c r="E64" s="6" t="s">
        <v>81</v>
      </c>
      <c r="F64" s="19">
        <v>2450194</v>
      </c>
      <c r="G64" s="24">
        <v>13896.28</v>
      </c>
      <c r="H64" s="24">
        <v>0.65</v>
      </c>
      <c r="I64" s="31"/>
      <c r="J64" s="31"/>
      <c r="K64" s="35"/>
    </row>
    <row r="65" spans="2:11" x14ac:dyDescent="0.35">
      <c r="B65" s="8" t="s">
        <v>1904</v>
      </c>
      <c r="C65" s="57" t="s">
        <v>1905</v>
      </c>
      <c r="D65" s="54" t="s">
        <v>1906</v>
      </c>
      <c r="E65" s="6" t="s">
        <v>120</v>
      </c>
      <c r="F65" s="19">
        <v>822681</v>
      </c>
      <c r="G65" s="24">
        <v>10960.17</v>
      </c>
      <c r="H65" s="24">
        <v>0.51</v>
      </c>
      <c r="I65" s="31"/>
      <c r="J65" s="31"/>
      <c r="K65" s="35"/>
    </row>
    <row r="66" spans="2:11" x14ac:dyDescent="0.35">
      <c r="B66" s="8" t="s">
        <v>920</v>
      </c>
      <c r="C66" s="57" t="s">
        <v>921</v>
      </c>
      <c r="D66" s="54" t="s">
        <v>922</v>
      </c>
      <c r="E66" s="6" t="s">
        <v>81</v>
      </c>
      <c r="F66" s="19">
        <v>206034</v>
      </c>
      <c r="G66" s="24">
        <v>10947.1</v>
      </c>
      <c r="H66" s="24">
        <v>0.51</v>
      </c>
      <c r="I66" s="31"/>
      <c r="J66" s="31"/>
      <c r="K66" s="35"/>
    </row>
    <row r="67" spans="2:11" x14ac:dyDescent="0.35">
      <c r="B67" s="8" t="s">
        <v>318</v>
      </c>
      <c r="C67" s="57" t="s">
        <v>319</v>
      </c>
      <c r="D67" s="54" t="s">
        <v>320</v>
      </c>
      <c r="E67" s="6" t="s">
        <v>70</v>
      </c>
      <c r="F67" s="19">
        <v>2700000</v>
      </c>
      <c r="G67" s="24">
        <v>9470.25</v>
      </c>
      <c r="H67" s="24">
        <v>0.44</v>
      </c>
      <c r="I67" s="31"/>
      <c r="J67" s="31"/>
      <c r="K67" s="35"/>
    </row>
    <row r="68" spans="2:11" x14ac:dyDescent="0.35">
      <c r="B68" s="8" t="s">
        <v>321</v>
      </c>
      <c r="C68" s="57" t="s">
        <v>322</v>
      </c>
      <c r="D68" s="54" t="s">
        <v>323</v>
      </c>
      <c r="E68" s="6" t="s">
        <v>324</v>
      </c>
      <c r="F68" s="19">
        <v>879586</v>
      </c>
      <c r="G68" s="24">
        <v>9459.9500000000007</v>
      </c>
      <c r="H68" s="24">
        <v>0.44</v>
      </c>
      <c r="I68" s="31"/>
      <c r="J68" s="31"/>
      <c r="K68" s="35"/>
    </row>
    <row r="69" spans="2:11" x14ac:dyDescent="0.35">
      <c r="B69" s="8" t="s">
        <v>1907</v>
      </c>
      <c r="C69" s="57" t="s">
        <v>1908</v>
      </c>
      <c r="D69" s="54" t="s">
        <v>1909</v>
      </c>
      <c r="E69" s="6" t="s">
        <v>173</v>
      </c>
      <c r="F69" s="19">
        <v>1114271</v>
      </c>
      <c r="G69" s="24">
        <v>7638.33</v>
      </c>
      <c r="H69" s="24">
        <v>0.36</v>
      </c>
      <c r="I69" s="31"/>
      <c r="J69" s="31"/>
      <c r="K69" s="35"/>
    </row>
    <row r="70" spans="2:11" x14ac:dyDescent="0.35">
      <c r="B70" s="8" t="s">
        <v>426</v>
      </c>
      <c r="C70" s="57" t="s">
        <v>427</v>
      </c>
      <c r="D70" s="54" t="s">
        <v>428</v>
      </c>
      <c r="E70" s="6" t="s">
        <v>199</v>
      </c>
      <c r="F70" s="19">
        <v>1320648</v>
      </c>
      <c r="G70" s="24">
        <v>6535.89</v>
      </c>
      <c r="H70" s="24">
        <v>0.3</v>
      </c>
      <c r="I70" s="31"/>
      <c r="J70" s="31"/>
      <c r="K70" s="35"/>
    </row>
    <row r="71" spans="2:11" x14ac:dyDescent="0.35">
      <c r="B71" s="8" t="s">
        <v>1910</v>
      </c>
      <c r="C71" s="57" t="s">
        <v>1911</v>
      </c>
      <c r="D71" s="54" t="s">
        <v>1912</v>
      </c>
      <c r="E71" s="6" t="s">
        <v>311</v>
      </c>
      <c r="F71" s="19">
        <v>85541</v>
      </c>
      <c r="G71" s="24">
        <v>757.47</v>
      </c>
      <c r="H71" s="24">
        <v>0.04</v>
      </c>
      <c r="I71" s="31"/>
      <c r="J71" s="31"/>
      <c r="K71" s="35"/>
    </row>
    <row r="72" spans="2:11" x14ac:dyDescent="0.35">
      <c r="B72" s="8" t="s">
        <v>484</v>
      </c>
      <c r="C72" s="57" t="s">
        <v>485</v>
      </c>
      <c r="D72" s="54" t="s">
        <v>486</v>
      </c>
      <c r="E72" s="6" t="s">
        <v>311</v>
      </c>
      <c r="F72" s="19">
        <v>30743</v>
      </c>
      <c r="G72" s="24">
        <v>252.91</v>
      </c>
      <c r="H72" s="24">
        <v>0.01</v>
      </c>
      <c r="I72" s="31"/>
      <c r="J72" s="31"/>
      <c r="K72" s="35"/>
    </row>
    <row r="73" spans="2:11" x14ac:dyDescent="0.35">
      <c r="B73" s="8" t="s">
        <v>442</v>
      </c>
      <c r="C73" s="57" t="s">
        <v>443</v>
      </c>
      <c r="D73" s="54" t="s">
        <v>444</v>
      </c>
      <c r="E73" s="6" t="s">
        <v>70</v>
      </c>
      <c r="F73" s="19">
        <v>55492</v>
      </c>
      <c r="G73" s="24">
        <v>104.57</v>
      </c>
      <c r="H73" s="24" t="s">
        <v>4820</v>
      </c>
      <c r="I73" s="31"/>
      <c r="J73" s="31"/>
      <c r="K73" s="35"/>
    </row>
    <row r="74" spans="2:11" x14ac:dyDescent="0.35">
      <c r="B74" s="8" t="s">
        <v>365</v>
      </c>
      <c r="C74" s="57" t="s">
        <v>366</v>
      </c>
      <c r="D74" s="54" t="s">
        <v>367</v>
      </c>
      <c r="E74" s="6" t="s">
        <v>267</v>
      </c>
      <c r="F74" s="19">
        <v>2562406</v>
      </c>
      <c r="G74" s="61">
        <v>0</v>
      </c>
      <c r="H74" s="24" t="s">
        <v>4820</v>
      </c>
      <c r="I74" s="31"/>
      <c r="J74" s="31"/>
      <c r="K74" s="35" t="s">
        <v>4850</v>
      </c>
    </row>
    <row r="75" spans="2:11" x14ac:dyDescent="0.35">
      <c r="C75" s="58" t="s">
        <v>174</v>
      </c>
      <c r="D75" s="54"/>
      <c r="E75" s="6"/>
      <c r="F75" s="19"/>
      <c r="G75" s="25">
        <v>2016155.15</v>
      </c>
      <c r="H75" s="25">
        <v>93.98</v>
      </c>
      <c r="I75" s="31"/>
      <c r="J75" s="31"/>
      <c r="K75" s="35"/>
    </row>
    <row r="76" spans="2:11" x14ac:dyDescent="0.35">
      <c r="C76" s="57"/>
      <c r="D76" s="54"/>
      <c r="E76" s="6"/>
      <c r="F76" s="19"/>
      <c r="G76" s="24"/>
      <c r="H76" s="24"/>
      <c r="I76" s="31"/>
      <c r="J76" s="31"/>
      <c r="K76" s="35"/>
    </row>
    <row r="77" spans="2:11" x14ac:dyDescent="0.35">
      <c r="C77" s="58" t="s">
        <v>3</v>
      </c>
      <c r="D77" s="54"/>
      <c r="E77" s="6"/>
      <c r="F77" s="19"/>
      <c r="G77" s="24" t="s">
        <v>2</v>
      </c>
      <c r="H77" s="24" t="s">
        <v>2</v>
      </c>
      <c r="I77" s="31"/>
      <c r="J77" s="31"/>
      <c r="K77" s="35"/>
    </row>
    <row r="78" spans="2:11" x14ac:dyDescent="0.35">
      <c r="C78" s="57"/>
      <c r="D78" s="54"/>
      <c r="E78" s="6"/>
      <c r="F78" s="19"/>
      <c r="G78" s="24"/>
      <c r="H78" s="24"/>
      <c r="I78" s="31"/>
      <c r="J78" s="31"/>
      <c r="K78" s="35"/>
    </row>
    <row r="79" spans="2:11" x14ac:dyDescent="0.35">
      <c r="C79" s="58" t="s">
        <v>4</v>
      </c>
      <c r="D79" s="54"/>
      <c r="E79" s="6"/>
      <c r="F79" s="19"/>
      <c r="G79" s="24" t="s">
        <v>2</v>
      </c>
      <c r="H79" s="24" t="s">
        <v>2</v>
      </c>
      <c r="I79" s="31"/>
      <c r="J79" s="31"/>
      <c r="K79" s="35"/>
    </row>
    <row r="80" spans="2:11" x14ac:dyDescent="0.35">
      <c r="C80" s="57"/>
      <c r="D80" s="54"/>
      <c r="E80" s="6"/>
      <c r="F80" s="19"/>
      <c r="G80" s="24"/>
      <c r="H80" s="24"/>
      <c r="I80" s="31"/>
      <c r="J80" s="31"/>
      <c r="K80" s="35"/>
    </row>
    <row r="81" spans="1:11" x14ac:dyDescent="0.35">
      <c r="C81" s="58" t="s">
        <v>5</v>
      </c>
      <c r="D81" s="54"/>
      <c r="E81" s="6"/>
      <c r="F81" s="19"/>
      <c r="G81" s="24"/>
      <c r="H81" s="24"/>
      <c r="I81" s="31"/>
      <c r="J81" s="31"/>
      <c r="K81" s="35"/>
    </row>
    <row r="82" spans="1:11" x14ac:dyDescent="0.35">
      <c r="C82" s="57"/>
      <c r="D82" s="54"/>
      <c r="E82" s="6"/>
      <c r="F82" s="19"/>
      <c r="G82" s="24"/>
      <c r="H82" s="24"/>
      <c r="I82" s="31"/>
      <c r="J82" s="31"/>
      <c r="K82" s="35"/>
    </row>
    <row r="83" spans="1:11" x14ac:dyDescent="0.35">
      <c r="C83" s="58" t="s">
        <v>6</v>
      </c>
      <c r="D83" s="54"/>
      <c r="E83" s="6"/>
      <c r="F83" s="19"/>
      <c r="G83" s="24" t="s">
        <v>2</v>
      </c>
      <c r="H83" s="24" t="s">
        <v>2</v>
      </c>
      <c r="I83" s="31"/>
      <c r="J83" s="31"/>
      <c r="K83" s="35"/>
    </row>
    <row r="84" spans="1:11" x14ac:dyDescent="0.35">
      <c r="C84" s="57"/>
      <c r="D84" s="54"/>
      <c r="E84" s="6"/>
      <c r="F84" s="19"/>
      <c r="G84" s="24"/>
      <c r="H84" s="24"/>
      <c r="I84" s="31"/>
      <c r="J84" s="31"/>
      <c r="K84" s="35"/>
    </row>
    <row r="85" spans="1:11" x14ac:dyDescent="0.35">
      <c r="C85" s="58" t="s">
        <v>7</v>
      </c>
      <c r="D85" s="54"/>
      <c r="E85" s="6"/>
      <c r="F85" s="19"/>
      <c r="G85" s="24" t="s">
        <v>2</v>
      </c>
      <c r="H85" s="24" t="s">
        <v>2</v>
      </c>
      <c r="I85" s="31"/>
      <c r="J85" s="31"/>
      <c r="K85" s="35"/>
    </row>
    <row r="86" spans="1:11" x14ac:dyDescent="0.35">
      <c r="C86" s="57"/>
      <c r="D86" s="54"/>
      <c r="E86" s="6"/>
      <c r="F86" s="19"/>
      <c r="G86" s="24"/>
      <c r="H86" s="24"/>
      <c r="I86" s="31"/>
      <c r="J86" s="31"/>
      <c r="K86" s="35"/>
    </row>
    <row r="87" spans="1:11" x14ac:dyDescent="0.35">
      <c r="C87" s="58" t="s">
        <v>8</v>
      </c>
      <c r="D87" s="54"/>
      <c r="E87" s="6"/>
      <c r="F87" s="19"/>
      <c r="G87" s="24" t="s">
        <v>2</v>
      </c>
      <c r="H87" s="24" t="s">
        <v>2</v>
      </c>
      <c r="I87" s="31"/>
      <c r="J87" s="31"/>
      <c r="K87" s="35"/>
    </row>
    <row r="88" spans="1:11" x14ac:dyDescent="0.35">
      <c r="C88" s="57"/>
      <c r="D88" s="54"/>
      <c r="E88" s="6"/>
      <c r="F88" s="19"/>
      <c r="G88" s="24"/>
      <c r="H88" s="24"/>
      <c r="I88" s="31"/>
      <c r="J88" s="31"/>
      <c r="K88" s="35"/>
    </row>
    <row r="89" spans="1:11" x14ac:dyDescent="0.35">
      <c r="C89" s="58" t="s">
        <v>9</v>
      </c>
      <c r="D89" s="54"/>
      <c r="E89" s="6"/>
      <c r="F89" s="19"/>
      <c r="G89" s="24" t="s">
        <v>2</v>
      </c>
      <c r="H89" s="24" t="s">
        <v>2</v>
      </c>
      <c r="I89" s="31"/>
      <c r="J89" s="31"/>
      <c r="K89" s="35"/>
    </row>
    <row r="90" spans="1:11" x14ac:dyDescent="0.35">
      <c r="C90" s="57"/>
      <c r="D90" s="54"/>
      <c r="E90" s="6"/>
      <c r="F90" s="19"/>
      <c r="G90" s="24"/>
      <c r="H90" s="24"/>
      <c r="I90" s="31"/>
      <c r="J90" s="31"/>
      <c r="K90" s="35"/>
    </row>
    <row r="91" spans="1:11" x14ac:dyDescent="0.35">
      <c r="C91" s="58" t="s">
        <v>10</v>
      </c>
      <c r="D91" s="54"/>
      <c r="E91" s="6"/>
      <c r="F91" s="19"/>
      <c r="G91" s="24" t="s">
        <v>2</v>
      </c>
      <c r="H91" s="24" t="s">
        <v>2</v>
      </c>
      <c r="I91" s="31"/>
      <c r="J91" s="31"/>
      <c r="K91" s="35"/>
    </row>
    <row r="92" spans="1:11" x14ac:dyDescent="0.35">
      <c r="C92" s="57"/>
      <c r="D92" s="54"/>
      <c r="E92" s="6"/>
      <c r="F92" s="19"/>
      <c r="G92" s="24"/>
      <c r="H92" s="24"/>
      <c r="I92" s="31"/>
      <c r="J92" s="31"/>
      <c r="K92" s="35"/>
    </row>
    <row r="93" spans="1:11" x14ac:dyDescent="0.35">
      <c r="A93" s="10"/>
      <c r="B93" s="28"/>
      <c r="C93" s="58" t="s">
        <v>11</v>
      </c>
      <c r="D93" s="54"/>
      <c r="E93" s="6"/>
      <c r="F93" s="19"/>
      <c r="G93" s="24"/>
      <c r="H93" s="24"/>
      <c r="I93" s="31"/>
      <c r="J93" s="31"/>
      <c r="K93" s="35"/>
    </row>
    <row r="94" spans="1:11" x14ac:dyDescent="0.35">
      <c r="A94" s="28"/>
      <c r="B94" s="28"/>
      <c r="C94" s="58" t="s">
        <v>13</v>
      </c>
      <c r="D94" s="54"/>
      <c r="E94" s="6"/>
      <c r="F94" s="19"/>
      <c r="G94" s="24" t="s">
        <v>2</v>
      </c>
      <c r="H94" s="24" t="s">
        <v>2</v>
      </c>
      <c r="I94" s="31"/>
      <c r="J94" s="31"/>
      <c r="K94" s="35"/>
    </row>
    <row r="95" spans="1:11" x14ac:dyDescent="0.35">
      <c r="A95" s="28"/>
      <c r="B95" s="28"/>
      <c r="C95" s="58"/>
      <c r="D95" s="54"/>
      <c r="E95" s="6"/>
      <c r="F95" s="19"/>
      <c r="G95" s="24"/>
      <c r="H95" s="24"/>
      <c r="I95" s="31"/>
      <c r="J95" s="31"/>
      <c r="K95" s="35"/>
    </row>
    <row r="96" spans="1:11" x14ac:dyDescent="0.35">
      <c r="A96" s="28"/>
      <c r="B96" s="28"/>
      <c r="C96" s="58" t="s">
        <v>14</v>
      </c>
      <c r="D96" s="54"/>
      <c r="E96" s="6"/>
      <c r="F96" s="19"/>
      <c r="G96" s="24" t="s">
        <v>2</v>
      </c>
      <c r="H96" s="24" t="s">
        <v>2</v>
      </c>
      <c r="I96" s="31"/>
      <c r="J96" s="31"/>
      <c r="K96" s="35"/>
    </row>
    <row r="97" spans="1:11" x14ac:dyDescent="0.35">
      <c r="A97" s="28"/>
      <c r="B97" s="28"/>
      <c r="C97" s="58"/>
      <c r="D97" s="54"/>
      <c r="E97" s="6"/>
      <c r="F97" s="19"/>
      <c r="G97" s="24"/>
      <c r="H97" s="24"/>
      <c r="I97" s="31"/>
      <c r="J97" s="31"/>
      <c r="K97" s="35"/>
    </row>
    <row r="98" spans="1:11" x14ac:dyDescent="0.35">
      <c r="C98" s="59" t="s">
        <v>15</v>
      </c>
      <c r="D98" s="54"/>
      <c r="E98" s="6"/>
      <c r="F98" s="19"/>
      <c r="G98" s="24"/>
      <c r="H98" s="24"/>
      <c r="I98" s="31"/>
      <c r="J98" s="31"/>
      <c r="K98" s="35"/>
    </row>
    <row r="99" spans="1:11" x14ac:dyDescent="0.35">
      <c r="B99" s="8" t="s">
        <v>1913</v>
      </c>
      <c r="C99" s="57" t="s">
        <v>1914</v>
      </c>
      <c r="D99" s="54" t="s">
        <v>1915</v>
      </c>
      <c r="E99" s="6" t="s">
        <v>698</v>
      </c>
      <c r="F99" s="19">
        <v>5000000</v>
      </c>
      <c r="G99" s="24">
        <v>4996.3999999999996</v>
      </c>
      <c r="H99" s="24">
        <v>0.23</v>
      </c>
      <c r="I99" s="31">
        <v>6.5747</v>
      </c>
      <c r="J99" s="31"/>
      <c r="K99" s="35"/>
    </row>
    <row r="100" spans="1:11" x14ac:dyDescent="0.35">
      <c r="B100" s="8" t="s">
        <v>1010</v>
      </c>
      <c r="C100" s="57" t="s">
        <v>1011</v>
      </c>
      <c r="D100" s="54" t="s">
        <v>1012</v>
      </c>
      <c r="E100" s="6" t="s">
        <v>698</v>
      </c>
      <c r="F100" s="19">
        <v>5000000</v>
      </c>
      <c r="G100" s="24">
        <v>4984.12</v>
      </c>
      <c r="H100" s="24">
        <v>0.23</v>
      </c>
      <c r="I100" s="31">
        <v>6.4627999999999997</v>
      </c>
      <c r="J100" s="31"/>
      <c r="K100" s="35"/>
    </row>
    <row r="101" spans="1:11" x14ac:dyDescent="0.35">
      <c r="B101" s="8" t="s">
        <v>1916</v>
      </c>
      <c r="C101" s="57" t="s">
        <v>1917</v>
      </c>
      <c r="D101" s="54" t="s">
        <v>1918</v>
      </c>
      <c r="E101" s="6" t="s">
        <v>698</v>
      </c>
      <c r="F101" s="19">
        <v>5000000</v>
      </c>
      <c r="G101" s="24">
        <v>4959.6000000000004</v>
      </c>
      <c r="H101" s="24">
        <v>0.23</v>
      </c>
      <c r="I101" s="31">
        <v>6.4646999999999997</v>
      </c>
      <c r="J101" s="31"/>
      <c r="K101" s="35"/>
    </row>
    <row r="102" spans="1:11" x14ac:dyDescent="0.35">
      <c r="B102" s="8" t="s">
        <v>1318</v>
      </c>
      <c r="C102" s="57" t="s">
        <v>1319</v>
      </c>
      <c r="D102" s="54" t="s">
        <v>1320</v>
      </c>
      <c r="E102" s="6" t="s">
        <v>698</v>
      </c>
      <c r="F102" s="19">
        <v>5000000</v>
      </c>
      <c r="G102" s="24">
        <v>4953.5</v>
      </c>
      <c r="H102" s="24">
        <v>0.23</v>
      </c>
      <c r="I102" s="31">
        <v>6.4652000000000003</v>
      </c>
      <c r="J102" s="31"/>
      <c r="K102" s="35"/>
    </row>
    <row r="103" spans="1:11" x14ac:dyDescent="0.35">
      <c r="C103" s="58" t="s">
        <v>174</v>
      </c>
      <c r="D103" s="54"/>
      <c r="E103" s="6"/>
      <c r="F103" s="19"/>
      <c r="G103" s="25">
        <v>19893.62</v>
      </c>
      <c r="H103" s="25">
        <v>0.92</v>
      </c>
      <c r="I103" s="31"/>
      <c r="J103" s="31"/>
      <c r="K103" s="35"/>
    </row>
    <row r="104" spans="1:11" x14ac:dyDescent="0.35">
      <c r="C104" s="57"/>
      <c r="D104" s="54"/>
      <c r="E104" s="6"/>
      <c r="F104" s="19"/>
      <c r="G104" s="24"/>
      <c r="H104" s="24"/>
      <c r="I104" s="31"/>
      <c r="J104" s="31"/>
      <c r="K104" s="35"/>
    </row>
    <row r="105" spans="1:11" x14ac:dyDescent="0.35">
      <c r="C105" s="58" t="s">
        <v>16</v>
      </c>
      <c r="D105" s="54"/>
      <c r="E105" s="6"/>
      <c r="F105" s="19"/>
      <c r="G105" s="24" t="s">
        <v>2</v>
      </c>
      <c r="H105" s="24" t="s">
        <v>2</v>
      </c>
      <c r="I105" s="31"/>
      <c r="J105" s="31"/>
      <c r="K105" s="35"/>
    </row>
    <row r="106" spans="1:11" x14ac:dyDescent="0.35">
      <c r="C106" s="57"/>
      <c r="D106" s="54"/>
      <c r="E106" s="6"/>
      <c r="F106" s="19"/>
      <c r="G106" s="24"/>
      <c r="H106" s="24"/>
      <c r="I106" s="31"/>
      <c r="J106" s="31"/>
      <c r="K106" s="35"/>
    </row>
    <row r="107" spans="1:11" x14ac:dyDescent="0.35">
      <c r="C107" s="58" t="s">
        <v>17</v>
      </c>
      <c r="D107" s="54"/>
      <c r="E107" s="6"/>
      <c r="F107" s="19"/>
      <c r="G107" s="24" t="s">
        <v>2</v>
      </c>
      <c r="H107" s="24" t="s">
        <v>2</v>
      </c>
      <c r="I107" s="31"/>
      <c r="J107" s="31"/>
      <c r="K107" s="35"/>
    </row>
    <row r="108" spans="1:11" x14ac:dyDescent="0.35">
      <c r="C108" s="57"/>
      <c r="D108" s="54"/>
      <c r="E108" s="6"/>
      <c r="F108" s="19"/>
      <c r="G108" s="24"/>
      <c r="H108" s="24"/>
      <c r="I108" s="31"/>
      <c r="J108" s="31"/>
      <c r="K108" s="35"/>
    </row>
    <row r="109" spans="1:11" x14ac:dyDescent="0.35">
      <c r="A109" s="10"/>
      <c r="B109" s="28"/>
      <c r="C109" s="58" t="s">
        <v>18</v>
      </c>
      <c r="D109" s="54"/>
      <c r="E109" s="6"/>
      <c r="F109" s="19"/>
      <c r="G109" s="24"/>
      <c r="H109" s="24"/>
      <c r="I109" s="31"/>
      <c r="J109" s="31"/>
      <c r="K109" s="35"/>
    </row>
    <row r="110" spans="1:11" x14ac:dyDescent="0.35">
      <c r="A110" s="28"/>
      <c r="B110" s="28"/>
      <c r="C110" s="58" t="s">
        <v>19</v>
      </c>
      <c r="D110" s="54"/>
      <c r="E110" s="6"/>
      <c r="F110" s="19"/>
      <c r="G110" s="24" t="s">
        <v>2</v>
      </c>
      <c r="H110" s="24" t="s">
        <v>2</v>
      </c>
      <c r="I110" s="31"/>
      <c r="J110" s="31"/>
      <c r="K110" s="35"/>
    </row>
    <row r="111" spans="1:11" x14ac:dyDescent="0.35">
      <c r="A111" s="28"/>
      <c r="B111" s="28"/>
      <c r="C111" s="58"/>
      <c r="D111" s="54"/>
      <c r="E111" s="6"/>
      <c r="F111" s="19"/>
      <c r="G111" s="24"/>
      <c r="H111" s="24"/>
      <c r="I111" s="31"/>
      <c r="J111" s="31"/>
      <c r="K111" s="35"/>
    </row>
    <row r="112" spans="1:11" x14ac:dyDescent="0.35">
      <c r="A112" s="28"/>
      <c r="B112" s="28"/>
      <c r="C112" s="58" t="s">
        <v>20</v>
      </c>
      <c r="D112" s="54"/>
      <c r="E112" s="6"/>
      <c r="F112" s="19"/>
      <c r="G112" s="24" t="s">
        <v>2</v>
      </c>
      <c r="H112" s="24" t="s">
        <v>2</v>
      </c>
      <c r="I112" s="31"/>
      <c r="J112" s="31"/>
      <c r="K112" s="35"/>
    </row>
    <row r="113" spans="1:54" x14ac:dyDescent="0.35">
      <c r="A113" s="28"/>
      <c r="B113" s="28"/>
      <c r="C113" s="58"/>
      <c r="D113" s="54"/>
      <c r="E113" s="6"/>
      <c r="F113" s="19"/>
      <c r="G113" s="24"/>
      <c r="H113" s="24"/>
      <c r="I113" s="31"/>
      <c r="J113" s="31"/>
      <c r="K113" s="35"/>
    </row>
    <row r="114" spans="1:54" x14ac:dyDescent="0.35">
      <c r="A114" s="28"/>
      <c r="B114" s="28"/>
      <c r="C114" s="58" t="s">
        <v>21</v>
      </c>
      <c r="D114" s="54"/>
      <c r="E114" s="6"/>
      <c r="F114" s="19"/>
      <c r="G114" s="24" t="s">
        <v>2</v>
      </c>
      <c r="H114" s="24" t="s">
        <v>2</v>
      </c>
      <c r="I114" s="31"/>
      <c r="J114" s="31"/>
      <c r="K114" s="35"/>
    </row>
    <row r="115" spans="1:54" x14ac:dyDescent="0.35">
      <c r="A115" s="28"/>
      <c r="B115" s="28"/>
      <c r="C115" s="58"/>
      <c r="D115" s="54"/>
      <c r="E115" s="6"/>
      <c r="F115" s="19"/>
      <c r="G115" s="24"/>
      <c r="H115" s="24"/>
      <c r="I115" s="31"/>
      <c r="J115" s="31"/>
      <c r="K115" s="35"/>
    </row>
    <row r="116" spans="1:54" x14ac:dyDescent="0.35">
      <c r="A116" s="28"/>
      <c r="B116" s="28"/>
      <c r="C116" s="58" t="s">
        <v>22</v>
      </c>
      <c r="D116" s="54"/>
      <c r="E116" s="6"/>
      <c r="F116" s="19"/>
      <c r="G116" s="24" t="s">
        <v>2</v>
      </c>
      <c r="H116" s="24" t="s">
        <v>2</v>
      </c>
      <c r="I116" s="31"/>
      <c r="J116" s="31"/>
      <c r="K116" s="35"/>
    </row>
    <row r="117" spans="1:54" x14ac:dyDescent="0.35">
      <c r="A117" s="28"/>
      <c r="B117" s="28"/>
      <c r="C117" s="58"/>
      <c r="D117" s="54"/>
      <c r="E117" s="6"/>
      <c r="F117" s="19"/>
      <c r="G117" s="24"/>
      <c r="H117" s="24"/>
      <c r="I117" s="31"/>
      <c r="J117" s="31"/>
      <c r="K117" s="35"/>
    </row>
    <row r="118" spans="1:54" x14ac:dyDescent="0.35">
      <c r="A118" s="28"/>
      <c r="B118" s="28"/>
      <c r="C118" s="58" t="s">
        <v>23</v>
      </c>
      <c r="D118" s="54"/>
      <c r="E118" s="6"/>
      <c r="F118" s="19"/>
      <c r="G118" s="24" t="s">
        <v>2</v>
      </c>
      <c r="H118" s="24" t="s">
        <v>2</v>
      </c>
      <c r="I118" s="31"/>
      <c r="J118" s="31"/>
      <c r="K118" s="35"/>
    </row>
    <row r="119" spans="1:54" x14ac:dyDescent="0.35">
      <c r="A119" s="28"/>
      <c r="B119" s="28"/>
      <c r="C119" s="58"/>
      <c r="D119" s="54"/>
      <c r="E119" s="6"/>
      <c r="F119" s="19"/>
      <c r="G119" s="24"/>
      <c r="H119" s="24"/>
      <c r="I119" s="31"/>
      <c r="J119" s="31"/>
      <c r="K119" s="35"/>
    </row>
    <row r="120" spans="1:54" x14ac:dyDescent="0.35">
      <c r="C120" s="59" t="s">
        <v>24</v>
      </c>
      <c r="D120" s="54"/>
      <c r="E120" s="6"/>
      <c r="F120" s="19"/>
      <c r="G120" s="24"/>
      <c r="H120" s="24"/>
      <c r="I120" s="31"/>
      <c r="J120" s="31"/>
      <c r="K120" s="35"/>
    </row>
    <row r="121" spans="1:54" x14ac:dyDescent="0.35">
      <c r="B121" s="8" t="s">
        <v>185</v>
      </c>
      <c r="C121" s="57" t="s">
        <v>186</v>
      </c>
      <c r="D121" s="54"/>
      <c r="E121" s="6"/>
      <c r="F121" s="19"/>
      <c r="G121" s="24">
        <v>109736.07</v>
      </c>
      <c r="H121" s="24">
        <v>5.1100000000000003</v>
      </c>
      <c r="I121" s="31"/>
      <c r="J121" s="31"/>
      <c r="K121" s="35"/>
    </row>
    <row r="122" spans="1:54" x14ac:dyDescent="0.35">
      <c r="C122" s="58" t="s">
        <v>174</v>
      </c>
      <c r="D122" s="54"/>
      <c r="E122" s="6"/>
      <c r="F122" s="19"/>
      <c r="G122" s="25">
        <v>109736.07</v>
      </c>
      <c r="H122" s="25">
        <v>5.1100000000000003</v>
      </c>
      <c r="I122" s="31"/>
      <c r="J122" s="31"/>
      <c r="K122" s="35"/>
    </row>
    <row r="123" spans="1:54" x14ac:dyDescent="0.35">
      <c r="C123" s="57"/>
      <c r="D123" s="54"/>
      <c r="E123" s="6"/>
      <c r="F123" s="19"/>
      <c r="G123" s="24"/>
      <c r="H123" s="24"/>
      <c r="I123" s="31"/>
      <c r="J123" s="31"/>
      <c r="K123" s="35"/>
    </row>
    <row r="124" spans="1:54" x14ac:dyDescent="0.35">
      <c r="A124" s="10"/>
      <c r="B124" s="28"/>
      <c r="C124" s="58" t="s">
        <v>25</v>
      </c>
      <c r="D124" s="54"/>
      <c r="E124" s="6"/>
      <c r="F124" s="19"/>
      <c r="G124" s="24"/>
      <c r="H124" s="24"/>
      <c r="I124" s="31"/>
      <c r="J124" s="31"/>
      <c r="K124" s="35"/>
    </row>
    <row r="125" spans="1:54" s="2" customFormat="1" ht="13.5" x14ac:dyDescent="0.35">
      <c r="A125" s="28"/>
      <c r="B125" s="28"/>
      <c r="C125" s="57" t="s">
        <v>4819</v>
      </c>
      <c r="D125" s="54"/>
      <c r="E125" s="6"/>
      <c r="F125" s="19"/>
      <c r="G125" s="24">
        <v>210</v>
      </c>
      <c r="H125" s="24">
        <v>0.01</v>
      </c>
      <c r="I125" s="31"/>
      <c r="J125" s="31"/>
      <c r="K125" s="35"/>
      <c r="L125" s="3"/>
      <c r="AI125" s="3"/>
      <c r="AV125" s="3"/>
      <c r="AX125" s="3"/>
      <c r="BB125" s="3"/>
    </row>
    <row r="126" spans="1:54" x14ac:dyDescent="0.35">
      <c r="B126" s="8"/>
      <c r="C126" s="57" t="s">
        <v>187</v>
      </c>
      <c r="D126" s="54"/>
      <c r="E126" s="6"/>
      <c r="F126" s="19"/>
      <c r="G126" s="24">
        <v>-500.29</v>
      </c>
      <c r="H126" s="24">
        <v>-0.02</v>
      </c>
      <c r="I126" s="31"/>
      <c r="J126" s="31"/>
      <c r="K126" s="35"/>
    </row>
    <row r="127" spans="1:54" x14ac:dyDescent="0.35">
      <c r="C127" s="58" t="s">
        <v>174</v>
      </c>
      <c r="D127" s="54"/>
      <c r="E127" s="6"/>
      <c r="F127" s="19"/>
      <c r="G127" s="25">
        <v>-290.29000000000002</v>
      </c>
      <c r="H127" s="25">
        <v>-0.01</v>
      </c>
      <c r="I127" s="31"/>
      <c r="J127" s="31"/>
      <c r="K127" s="35"/>
    </row>
    <row r="128" spans="1:54" x14ac:dyDescent="0.35">
      <c r="C128" s="57"/>
      <c r="D128" s="54"/>
      <c r="E128" s="6"/>
      <c r="F128" s="19"/>
      <c r="G128" s="24"/>
      <c r="H128" s="24"/>
      <c r="I128" s="31"/>
      <c r="J128" s="31"/>
      <c r="K128" s="35"/>
    </row>
    <row r="129" spans="2:11" x14ac:dyDescent="0.35">
      <c r="C129" s="60" t="s">
        <v>188</v>
      </c>
      <c r="D129" s="55"/>
      <c r="E129" s="5"/>
      <c r="F129" s="20"/>
      <c r="G129" s="26">
        <v>2145494.5499999998</v>
      </c>
      <c r="H129" s="26">
        <v>100</v>
      </c>
      <c r="I129" s="32"/>
      <c r="J129" s="32"/>
      <c r="K129" s="36"/>
    </row>
    <row r="131" spans="2:11" s="50" customFormat="1" ht="15" x14ac:dyDescent="0.4">
      <c r="C131" s="50" t="s">
        <v>4701</v>
      </c>
      <c r="F131" s="51"/>
      <c r="G131" s="51"/>
      <c r="H131" s="51"/>
    </row>
    <row r="132" spans="2:11" s="42" customFormat="1" ht="27" x14ac:dyDescent="0.35">
      <c r="B132" s="43"/>
      <c r="C132" s="43" t="s">
        <v>4696</v>
      </c>
      <c r="D132" s="43" t="s">
        <v>4697</v>
      </c>
      <c r="E132" s="43" t="s">
        <v>4698</v>
      </c>
      <c r="F132" s="44" t="s">
        <v>34</v>
      </c>
      <c r="G132" s="45" t="s">
        <v>4699</v>
      </c>
      <c r="H132" s="44" t="s">
        <v>36</v>
      </c>
      <c r="I132" s="43" t="s">
        <v>39</v>
      </c>
    </row>
    <row r="133" spans="2:11" s="42" customFormat="1" ht="13.5" x14ac:dyDescent="0.35">
      <c r="B133" s="43"/>
      <c r="C133" s="43" t="s">
        <v>4607</v>
      </c>
      <c r="D133" s="43"/>
      <c r="E133" s="43"/>
      <c r="F133" s="44"/>
      <c r="G133" s="45"/>
      <c r="H133" s="44"/>
      <c r="I133" s="43"/>
    </row>
    <row r="134" spans="2:11" s="2" customFormat="1" ht="13.5" x14ac:dyDescent="0.35">
      <c r="B134" s="46">
        <v>2218526</v>
      </c>
      <c r="C134" s="46" t="s">
        <v>4727</v>
      </c>
      <c r="D134" s="46" t="s">
        <v>4606</v>
      </c>
      <c r="E134" s="46" t="s">
        <v>441</v>
      </c>
      <c r="F134" s="47">
        <v>-1050</v>
      </c>
      <c r="G134" s="47">
        <v>-18.860624999999999</v>
      </c>
      <c r="H134" s="47" t="s">
        <v>4820</v>
      </c>
      <c r="I134" s="46"/>
    </row>
    <row r="135" spans="2:11" s="2" customFormat="1" ht="13.5" x14ac:dyDescent="0.35">
      <c r="B135" s="46">
        <v>2218560</v>
      </c>
      <c r="C135" s="46" t="s">
        <v>4702</v>
      </c>
      <c r="D135" s="46" t="s">
        <v>4703</v>
      </c>
      <c r="E135" s="46" t="s">
        <v>116</v>
      </c>
      <c r="F135" s="47">
        <v>3218000</v>
      </c>
      <c r="G135" s="47">
        <v>8746.5239999999994</v>
      </c>
      <c r="H135" s="47">
        <v>0.41</v>
      </c>
      <c r="I135" s="46"/>
    </row>
    <row r="136" spans="2:11" s="1" customFormat="1" ht="13.5" x14ac:dyDescent="0.35">
      <c r="B136" s="48"/>
      <c r="C136" s="48" t="s">
        <v>4700</v>
      </c>
      <c r="D136" s="48"/>
      <c r="E136" s="48"/>
      <c r="F136" s="49"/>
      <c r="G136" s="49">
        <v>8727.6633750000001</v>
      </c>
      <c r="H136" s="49">
        <v>0.41</v>
      </c>
      <c r="I136" s="48"/>
    </row>
    <row r="138" spans="2:11" x14ac:dyDescent="0.35">
      <c r="C138" s="1" t="s">
        <v>189</v>
      </c>
    </row>
    <row r="139" spans="2:11" x14ac:dyDescent="0.35">
      <c r="C139" s="37" t="s">
        <v>190</v>
      </c>
      <c r="D139" s="37"/>
      <c r="E139" s="37"/>
      <c r="F139" s="37"/>
      <c r="G139" s="37"/>
      <c r="H139" s="37"/>
      <c r="I139" s="37"/>
      <c r="J139" s="37"/>
      <c r="K139" s="37"/>
    </row>
    <row r="140" spans="2:11" x14ac:dyDescent="0.35">
      <c r="C140" s="2" t="s">
        <v>191</v>
      </c>
    </row>
    <row r="141" spans="2:11" x14ac:dyDescent="0.35">
      <c r="C141" s="2" t="s">
        <v>192</v>
      </c>
    </row>
    <row r="142" spans="2:11" ht="30" customHeight="1" x14ac:dyDescent="0.35">
      <c r="C142" s="83" t="s">
        <v>193</v>
      </c>
      <c r="D142" s="84"/>
      <c r="E142" s="84"/>
      <c r="F142" s="84"/>
      <c r="G142" s="84"/>
      <c r="H142" s="84"/>
      <c r="I142" s="84"/>
      <c r="J142" s="84"/>
      <c r="K142" s="84"/>
    </row>
    <row r="143" spans="2:11" x14ac:dyDescent="0.35">
      <c r="C143" s="2" t="s">
        <v>194</v>
      </c>
    </row>
    <row r="145" spans="3:6" x14ac:dyDescent="0.35">
      <c r="C145" s="80" t="s">
        <v>4901</v>
      </c>
      <c r="E145" s="80" t="s">
        <v>4902</v>
      </c>
      <c r="F145" s="81"/>
    </row>
    <row r="146" spans="3:6" x14ac:dyDescent="0.35">
      <c r="E146" s="2" t="s">
        <v>4921</v>
      </c>
    </row>
  </sheetData>
  <mergeCells count="1">
    <mergeCell ref="C142:K142"/>
  </mergeCells>
  <hyperlinks>
    <hyperlink ref="J2" location="'Index'!A1" display="'Index'!A1" xr:uid="{5639D11C-EEF8-433A-8F10-1EB9E0CDC7BA}"/>
  </hyperlinks>
  <pageMargins left="0.7" right="0.7" top="0.75" bottom="0.75" header="0.3" footer="0.3"/>
  <pageSetup orientation="portrait" horizontalDpi="4294967293"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AB227-8084-43C8-ABF7-3AE9D7880D16}">
  <sheetPr codeName="Sheet122"/>
  <dimension ref="A1:IV75"/>
  <sheetViews>
    <sheetView showGridLines="0" zoomScale="90" zoomScaleNormal="90" workbookViewId="0">
      <pane ySplit="6" topLeftCell="A55"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1919</v>
      </c>
      <c r="J2" s="38" t="s">
        <v>4601</v>
      </c>
    </row>
    <row r="3" spans="1:54" ht="16" x14ac:dyDescent="0.4">
      <c r="C3" s="1" t="s">
        <v>28</v>
      </c>
      <c r="D3" s="21" t="s">
        <v>1920</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C23" s="59" t="s">
        <v>9</v>
      </c>
      <c r="D23" s="54"/>
      <c r="E23" s="6"/>
      <c r="F23" s="19"/>
      <c r="G23" s="24"/>
      <c r="H23" s="24"/>
      <c r="I23" s="31"/>
      <c r="J23" s="31"/>
      <c r="K23" s="35"/>
    </row>
    <row r="24" spans="1:11" x14ac:dyDescent="0.35">
      <c r="B24" s="8" t="s">
        <v>699</v>
      </c>
      <c r="C24" s="57" t="s">
        <v>700</v>
      </c>
      <c r="D24" s="54" t="s">
        <v>701</v>
      </c>
      <c r="E24" s="6" t="s">
        <v>698</v>
      </c>
      <c r="F24" s="19">
        <v>66500000</v>
      </c>
      <c r="G24" s="24">
        <v>67946.31</v>
      </c>
      <c r="H24" s="24">
        <v>36.119999999999997</v>
      </c>
      <c r="I24" s="31">
        <v>6.8953173000000003</v>
      </c>
      <c r="J24" s="31"/>
      <c r="K24" s="35"/>
    </row>
    <row r="25" spans="1:11" x14ac:dyDescent="0.35">
      <c r="B25" s="8" t="s">
        <v>711</v>
      </c>
      <c r="C25" s="57" t="s">
        <v>712</v>
      </c>
      <c r="D25" s="54" t="s">
        <v>713</v>
      </c>
      <c r="E25" s="6" t="s">
        <v>698</v>
      </c>
      <c r="F25" s="19">
        <v>57500000</v>
      </c>
      <c r="G25" s="24">
        <v>58852.17</v>
      </c>
      <c r="H25" s="24">
        <v>31.28</v>
      </c>
      <c r="I25" s="31">
        <v>6.9312069999999997</v>
      </c>
      <c r="J25" s="31"/>
      <c r="K25" s="35"/>
    </row>
    <row r="26" spans="1:11" x14ac:dyDescent="0.35">
      <c r="B26" s="8" t="s">
        <v>705</v>
      </c>
      <c r="C26" s="57" t="s">
        <v>706</v>
      </c>
      <c r="D26" s="54" t="s">
        <v>707</v>
      </c>
      <c r="E26" s="6" t="s">
        <v>698</v>
      </c>
      <c r="F26" s="19">
        <v>45500000</v>
      </c>
      <c r="G26" s="24">
        <v>46662.39</v>
      </c>
      <c r="H26" s="24">
        <v>24.8</v>
      </c>
      <c r="I26" s="31">
        <v>6.9909958999999997</v>
      </c>
      <c r="J26" s="31"/>
      <c r="K26" s="35"/>
    </row>
    <row r="27" spans="1:11" x14ac:dyDescent="0.35">
      <c r="B27" s="8" t="s">
        <v>1921</v>
      </c>
      <c r="C27" s="57" t="s">
        <v>1922</v>
      </c>
      <c r="D27" s="54" t="s">
        <v>1923</v>
      </c>
      <c r="E27" s="6" t="s">
        <v>698</v>
      </c>
      <c r="F27" s="19">
        <v>9500000</v>
      </c>
      <c r="G27" s="24">
        <v>9757.5300000000007</v>
      </c>
      <c r="H27" s="24">
        <v>5.19</v>
      </c>
      <c r="I27" s="31">
        <v>6.9361888</v>
      </c>
      <c r="J27" s="31"/>
      <c r="K27" s="35"/>
    </row>
    <row r="28" spans="1:11" x14ac:dyDescent="0.35">
      <c r="C28" s="58" t="s">
        <v>174</v>
      </c>
      <c r="D28" s="54"/>
      <c r="E28" s="6"/>
      <c r="F28" s="19"/>
      <c r="G28" s="25">
        <v>183218.4</v>
      </c>
      <c r="H28" s="25">
        <v>97.39</v>
      </c>
      <c r="I28" s="31"/>
      <c r="J28" s="31"/>
      <c r="K28" s="35"/>
    </row>
    <row r="29" spans="1:11" x14ac:dyDescent="0.35">
      <c r="C29" s="57"/>
      <c r="D29" s="54"/>
      <c r="E29" s="6"/>
      <c r="F29" s="19"/>
      <c r="G29" s="24"/>
      <c r="H29" s="24"/>
      <c r="I29" s="31"/>
      <c r="J29" s="31"/>
      <c r="K29" s="35"/>
    </row>
    <row r="30" spans="1:11" x14ac:dyDescent="0.35">
      <c r="C30" s="58" t="s">
        <v>10</v>
      </c>
      <c r="D30" s="54"/>
      <c r="E30" s="6"/>
      <c r="F30" s="19"/>
      <c r="G30" s="24" t="s">
        <v>2</v>
      </c>
      <c r="H30" s="24" t="s">
        <v>2</v>
      </c>
      <c r="I30" s="31"/>
      <c r="J30" s="31"/>
      <c r="K30" s="35"/>
    </row>
    <row r="31" spans="1:11" x14ac:dyDescent="0.35">
      <c r="C31" s="57"/>
      <c r="D31" s="54"/>
      <c r="E31" s="6"/>
      <c r="F31" s="19"/>
      <c r="G31" s="24"/>
      <c r="H31" s="24"/>
      <c r="I31" s="31"/>
      <c r="J31" s="31"/>
      <c r="K31" s="35"/>
    </row>
    <row r="32" spans="1:11" x14ac:dyDescent="0.35">
      <c r="C32" s="58" t="s">
        <v>11</v>
      </c>
      <c r="D32" s="54"/>
      <c r="E32" s="6"/>
      <c r="F32" s="19"/>
      <c r="G32" s="24"/>
      <c r="H32" s="24"/>
      <c r="I32" s="31"/>
      <c r="J32" s="31"/>
      <c r="K32" s="35"/>
    </row>
    <row r="33" spans="1:11" x14ac:dyDescent="0.35">
      <c r="C33" s="57"/>
      <c r="D33" s="54"/>
      <c r="E33" s="6"/>
      <c r="F33" s="19"/>
      <c r="G33" s="24"/>
      <c r="H33" s="24"/>
      <c r="I33" s="31"/>
      <c r="J33" s="31"/>
      <c r="K33" s="35"/>
    </row>
    <row r="34" spans="1:11" x14ac:dyDescent="0.35">
      <c r="C34" s="58" t="s">
        <v>13</v>
      </c>
      <c r="D34" s="54"/>
      <c r="E34" s="6"/>
      <c r="F34" s="19"/>
      <c r="G34" s="24" t="s">
        <v>2</v>
      </c>
      <c r="H34" s="24" t="s">
        <v>2</v>
      </c>
      <c r="I34" s="31"/>
      <c r="J34" s="31"/>
      <c r="K34" s="35"/>
    </row>
    <row r="35" spans="1:11" x14ac:dyDescent="0.35">
      <c r="C35" s="57"/>
      <c r="D35" s="54"/>
      <c r="E35" s="6"/>
      <c r="F35" s="19"/>
      <c r="G35" s="24"/>
      <c r="H35" s="24"/>
      <c r="I35" s="31"/>
      <c r="J35" s="31"/>
      <c r="K35" s="35"/>
    </row>
    <row r="36" spans="1:11" x14ac:dyDescent="0.35">
      <c r="C36" s="58" t="s">
        <v>14</v>
      </c>
      <c r="D36" s="54"/>
      <c r="E36" s="6"/>
      <c r="F36" s="19"/>
      <c r="G36" s="24" t="s">
        <v>2</v>
      </c>
      <c r="H36" s="24" t="s">
        <v>2</v>
      </c>
      <c r="I36" s="31"/>
      <c r="J36" s="31"/>
      <c r="K36" s="35"/>
    </row>
    <row r="37" spans="1:11" x14ac:dyDescent="0.35">
      <c r="C37" s="57"/>
      <c r="D37" s="54"/>
      <c r="E37" s="6"/>
      <c r="F37" s="19"/>
      <c r="G37" s="24"/>
      <c r="H37" s="24"/>
      <c r="I37" s="31"/>
      <c r="J37" s="31"/>
      <c r="K37" s="35"/>
    </row>
    <row r="38" spans="1:11" x14ac:dyDescent="0.35">
      <c r="C38" s="58" t="s">
        <v>15</v>
      </c>
      <c r="D38" s="54"/>
      <c r="E38" s="6"/>
      <c r="F38" s="19"/>
      <c r="G38" s="24" t="s">
        <v>2</v>
      </c>
      <c r="H38" s="24" t="s">
        <v>2</v>
      </c>
      <c r="I38" s="31"/>
      <c r="J38" s="31"/>
      <c r="K38" s="35"/>
    </row>
    <row r="39" spans="1:11" x14ac:dyDescent="0.35">
      <c r="C39" s="57"/>
      <c r="D39" s="54"/>
      <c r="E39" s="6"/>
      <c r="F39" s="19"/>
      <c r="G39" s="24"/>
      <c r="H39" s="24"/>
      <c r="I39" s="31"/>
      <c r="J39" s="31"/>
      <c r="K39" s="35"/>
    </row>
    <row r="40" spans="1:11" x14ac:dyDescent="0.35">
      <c r="C40" s="58" t="s">
        <v>16</v>
      </c>
      <c r="D40" s="54"/>
      <c r="E40" s="6"/>
      <c r="F40" s="19"/>
      <c r="G40" s="24" t="s">
        <v>2</v>
      </c>
      <c r="H40" s="24" t="s">
        <v>2</v>
      </c>
      <c r="I40" s="31"/>
      <c r="J40" s="31"/>
      <c r="K40" s="35"/>
    </row>
    <row r="41" spans="1:11" x14ac:dyDescent="0.35">
      <c r="C41" s="57"/>
      <c r="D41" s="54"/>
      <c r="E41" s="6"/>
      <c r="F41" s="19"/>
      <c r="G41" s="24"/>
      <c r="H41" s="24"/>
      <c r="I41" s="31"/>
      <c r="J41" s="31"/>
      <c r="K41" s="35"/>
    </row>
    <row r="42" spans="1:11" x14ac:dyDescent="0.35">
      <c r="C42" s="58" t="s">
        <v>17</v>
      </c>
      <c r="D42" s="54"/>
      <c r="E42" s="6"/>
      <c r="F42" s="19"/>
      <c r="G42" s="24" t="s">
        <v>2</v>
      </c>
      <c r="H42" s="24" t="s">
        <v>2</v>
      </c>
      <c r="I42" s="31"/>
      <c r="J42" s="31"/>
      <c r="K42" s="35"/>
    </row>
    <row r="43" spans="1:11" x14ac:dyDescent="0.35">
      <c r="C43" s="57"/>
      <c r="D43" s="54"/>
      <c r="E43" s="6"/>
      <c r="F43" s="19"/>
      <c r="G43" s="24"/>
      <c r="H43" s="24"/>
      <c r="I43" s="31"/>
      <c r="J43" s="31"/>
      <c r="K43" s="35"/>
    </row>
    <row r="44" spans="1:11" x14ac:dyDescent="0.35">
      <c r="A44" s="10"/>
      <c r="B44" s="28"/>
      <c r="C44" s="58" t="s">
        <v>18</v>
      </c>
      <c r="D44" s="54"/>
      <c r="E44" s="6"/>
      <c r="F44" s="19"/>
      <c r="G44" s="24"/>
      <c r="H44" s="24"/>
      <c r="I44" s="31"/>
      <c r="J44" s="31"/>
      <c r="K44" s="35"/>
    </row>
    <row r="45" spans="1:11" x14ac:dyDescent="0.35">
      <c r="A45" s="28"/>
      <c r="B45" s="28"/>
      <c r="C45" s="58" t="s">
        <v>19</v>
      </c>
      <c r="D45" s="54"/>
      <c r="E45" s="6"/>
      <c r="F45" s="19"/>
      <c r="G45" s="24" t="s">
        <v>2</v>
      </c>
      <c r="H45" s="24" t="s">
        <v>2</v>
      </c>
      <c r="I45" s="31"/>
      <c r="J45" s="31"/>
      <c r="K45" s="35"/>
    </row>
    <row r="46" spans="1:11" x14ac:dyDescent="0.35">
      <c r="A46" s="28"/>
      <c r="B46" s="28"/>
      <c r="C46" s="58"/>
      <c r="D46" s="54"/>
      <c r="E46" s="6"/>
      <c r="F46" s="19"/>
      <c r="G46" s="24"/>
      <c r="H46" s="24"/>
      <c r="I46" s="31"/>
      <c r="J46" s="31"/>
      <c r="K46" s="35"/>
    </row>
    <row r="47" spans="1:11" x14ac:dyDescent="0.35">
      <c r="A47" s="28"/>
      <c r="B47" s="28"/>
      <c r="C47" s="58" t="s">
        <v>20</v>
      </c>
      <c r="D47" s="54"/>
      <c r="E47" s="6"/>
      <c r="F47" s="19"/>
      <c r="G47" s="24" t="s">
        <v>2</v>
      </c>
      <c r="H47" s="24" t="s">
        <v>2</v>
      </c>
      <c r="I47" s="31"/>
      <c r="J47" s="31"/>
      <c r="K47" s="35"/>
    </row>
    <row r="48" spans="1:11" x14ac:dyDescent="0.35">
      <c r="A48" s="28"/>
      <c r="B48" s="28"/>
      <c r="C48" s="58"/>
      <c r="D48" s="54"/>
      <c r="E48" s="6"/>
      <c r="F48" s="19"/>
      <c r="G48" s="24"/>
      <c r="H48" s="24"/>
      <c r="I48" s="31"/>
      <c r="J48" s="31"/>
      <c r="K48" s="35"/>
    </row>
    <row r="49" spans="1:54" x14ac:dyDescent="0.35">
      <c r="A49" s="28"/>
      <c r="B49" s="28"/>
      <c r="C49" s="58" t="s">
        <v>21</v>
      </c>
      <c r="D49" s="54"/>
      <c r="E49" s="6"/>
      <c r="F49" s="19"/>
      <c r="G49" s="24" t="s">
        <v>2</v>
      </c>
      <c r="H49" s="24" t="s">
        <v>2</v>
      </c>
      <c r="I49" s="31"/>
      <c r="J49" s="31"/>
      <c r="K49" s="35"/>
    </row>
    <row r="50" spans="1:54" x14ac:dyDescent="0.35">
      <c r="A50" s="28"/>
      <c r="B50" s="28"/>
      <c r="C50" s="58"/>
      <c r="D50" s="54"/>
      <c r="E50" s="6"/>
      <c r="F50" s="19"/>
      <c r="G50" s="24"/>
      <c r="H50" s="24"/>
      <c r="I50" s="31"/>
      <c r="J50" s="31"/>
      <c r="K50" s="35"/>
    </row>
    <row r="51" spans="1:54" x14ac:dyDescent="0.35">
      <c r="A51" s="28"/>
      <c r="B51" s="28"/>
      <c r="C51" s="58" t="s">
        <v>22</v>
      </c>
      <c r="D51" s="54"/>
      <c r="E51" s="6"/>
      <c r="F51" s="19"/>
      <c r="G51" s="24" t="s">
        <v>2</v>
      </c>
      <c r="H51" s="24" t="s">
        <v>2</v>
      </c>
      <c r="I51" s="31"/>
      <c r="J51" s="31"/>
      <c r="K51" s="35"/>
    </row>
    <row r="52" spans="1:54" x14ac:dyDescent="0.35">
      <c r="A52" s="28"/>
      <c r="B52" s="28"/>
      <c r="C52" s="58"/>
      <c r="D52" s="54"/>
      <c r="E52" s="6"/>
      <c r="F52" s="19"/>
      <c r="G52" s="24"/>
      <c r="H52" s="24"/>
      <c r="I52" s="31"/>
      <c r="J52" s="31"/>
      <c r="K52" s="35"/>
    </row>
    <row r="53" spans="1:54" x14ac:dyDescent="0.35">
      <c r="A53" s="28"/>
      <c r="B53" s="28"/>
      <c r="C53" s="58" t="s">
        <v>23</v>
      </c>
      <c r="D53" s="54"/>
      <c r="E53" s="6"/>
      <c r="F53" s="19"/>
      <c r="G53" s="24" t="s">
        <v>2</v>
      </c>
      <c r="H53" s="24" t="s">
        <v>2</v>
      </c>
      <c r="I53" s="31"/>
      <c r="J53" s="31"/>
      <c r="K53" s="35"/>
    </row>
    <row r="54" spans="1:54" x14ac:dyDescent="0.35">
      <c r="A54" s="28"/>
      <c r="B54" s="28"/>
      <c r="C54" s="58"/>
      <c r="D54" s="54"/>
      <c r="E54" s="6"/>
      <c r="F54" s="19"/>
      <c r="G54" s="24"/>
      <c r="H54" s="24"/>
      <c r="I54" s="31"/>
      <c r="J54" s="31"/>
      <c r="K54" s="35"/>
    </row>
    <row r="55" spans="1:54" x14ac:dyDescent="0.35">
      <c r="C55" s="59" t="s">
        <v>24</v>
      </c>
      <c r="D55" s="54"/>
      <c r="E55" s="6"/>
      <c r="F55" s="19"/>
      <c r="G55" s="24"/>
      <c r="H55" s="24"/>
      <c r="I55" s="31"/>
      <c r="J55" s="31"/>
      <c r="K55" s="35"/>
    </row>
    <row r="56" spans="1:54" x14ac:dyDescent="0.35">
      <c r="B56" s="8" t="s">
        <v>185</v>
      </c>
      <c r="C56" s="57" t="s">
        <v>186</v>
      </c>
      <c r="D56" s="54"/>
      <c r="E56" s="6"/>
      <c r="F56" s="19"/>
      <c r="G56" s="24">
        <v>1691.25</v>
      </c>
      <c r="H56" s="24">
        <v>0.9</v>
      </c>
      <c r="I56" s="31"/>
      <c r="J56" s="31"/>
      <c r="K56" s="35"/>
    </row>
    <row r="57" spans="1:54" x14ac:dyDescent="0.35">
      <c r="C57" s="58" t="s">
        <v>174</v>
      </c>
      <c r="D57" s="54"/>
      <c r="E57" s="6"/>
      <c r="F57" s="19"/>
      <c r="G57" s="25">
        <v>1691.25</v>
      </c>
      <c r="H57" s="25">
        <v>0.9</v>
      </c>
      <c r="I57" s="31"/>
      <c r="J57" s="31"/>
      <c r="K57" s="35"/>
    </row>
    <row r="58" spans="1:54" x14ac:dyDescent="0.35">
      <c r="C58" s="57"/>
      <c r="D58" s="54"/>
      <c r="E58" s="6"/>
      <c r="F58" s="19"/>
      <c r="G58" s="24"/>
      <c r="H58" s="24"/>
      <c r="I58" s="31"/>
      <c r="J58" s="31"/>
      <c r="K58" s="35"/>
    </row>
    <row r="59" spans="1:54" x14ac:dyDescent="0.35">
      <c r="A59" s="10"/>
      <c r="B59" s="28"/>
      <c r="C59" s="58" t="s">
        <v>25</v>
      </c>
      <c r="D59" s="54"/>
      <c r="E59" s="6"/>
      <c r="F59" s="19"/>
      <c r="G59" s="24"/>
      <c r="H59" s="24"/>
      <c r="I59" s="31"/>
      <c r="J59" s="31"/>
      <c r="K59" s="35"/>
    </row>
    <row r="60" spans="1:54" s="2" customFormat="1" ht="13.5" x14ac:dyDescent="0.35">
      <c r="A60" s="28"/>
      <c r="B60" s="28"/>
      <c r="C60" s="57" t="s">
        <v>4819</v>
      </c>
      <c r="D60" s="54"/>
      <c r="E60" s="6"/>
      <c r="F60" s="19"/>
      <c r="G60" s="24" t="s">
        <v>2</v>
      </c>
      <c r="H60" s="24" t="s">
        <v>2</v>
      </c>
      <c r="I60" s="31"/>
      <c r="J60" s="31"/>
      <c r="K60" s="35"/>
      <c r="L60" s="3"/>
      <c r="AI60" s="3"/>
      <c r="AV60" s="3"/>
      <c r="AX60" s="3"/>
      <c r="BB60" s="3"/>
    </row>
    <row r="61" spans="1:54" x14ac:dyDescent="0.35">
      <c r="B61" s="8"/>
      <c r="C61" s="57" t="s">
        <v>187</v>
      </c>
      <c r="D61" s="54"/>
      <c r="E61" s="6"/>
      <c r="F61" s="19"/>
      <c r="G61" s="24">
        <v>3217.97</v>
      </c>
      <c r="H61" s="24">
        <v>1.71</v>
      </c>
      <c r="I61" s="31"/>
      <c r="J61" s="31"/>
      <c r="K61" s="35"/>
    </row>
    <row r="62" spans="1:54" x14ac:dyDescent="0.35">
      <c r="C62" s="58" t="s">
        <v>174</v>
      </c>
      <c r="D62" s="54"/>
      <c r="E62" s="6"/>
      <c r="F62" s="19"/>
      <c r="G62" s="25">
        <v>3217.97</v>
      </c>
      <c r="H62" s="25">
        <v>1.71</v>
      </c>
      <c r="I62" s="31"/>
      <c r="J62" s="31"/>
      <c r="K62" s="35"/>
    </row>
    <row r="63" spans="1:54" x14ac:dyDescent="0.35">
      <c r="C63" s="57"/>
      <c r="D63" s="54"/>
      <c r="E63" s="6"/>
      <c r="F63" s="19"/>
      <c r="G63" s="24"/>
      <c r="H63" s="24"/>
      <c r="I63" s="31"/>
      <c r="J63" s="31"/>
      <c r="K63" s="35"/>
    </row>
    <row r="64" spans="1:54" x14ac:dyDescent="0.35">
      <c r="C64" s="60" t="s">
        <v>188</v>
      </c>
      <c r="D64" s="55"/>
      <c r="E64" s="5"/>
      <c r="F64" s="20"/>
      <c r="G64" s="26">
        <v>188127.62</v>
      </c>
      <c r="H64" s="26">
        <v>100</v>
      </c>
      <c r="I64" s="32"/>
      <c r="J64" s="32"/>
      <c r="K64" s="36"/>
    </row>
    <row r="67" spans="3:11" x14ac:dyDescent="0.35">
      <c r="C67" s="1" t="s">
        <v>189</v>
      </c>
    </row>
    <row r="68" spans="3:11" x14ac:dyDescent="0.35">
      <c r="C68" s="37" t="s">
        <v>190</v>
      </c>
      <c r="D68" s="37"/>
      <c r="E68" s="37"/>
      <c r="F68" s="37"/>
      <c r="G68" s="37"/>
      <c r="H68" s="37"/>
      <c r="I68" s="37"/>
      <c r="J68" s="37"/>
      <c r="K68" s="37"/>
    </row>
    <row r="69" spans="3:11" x14ac:dyDescent="0.35">
      <c r="C69" s="2" t="s">
        <v>191</v>
      </c>
    </row>
    <row r="70" spans="3:11" x14ac:dyDescent="0.35">
      <c r="C70" s="2" t="s">
        <v>192</v>
      </c>
    </row>
    <row r="71" spans="3:11" ht="30" customHeight="1" x14ac:dyDescent="0.35">
      <c r="C71" s="83" t="s">
        <v>193</v>
      </c>
      <c r="D71" s="84"/>
      <c r="E71" s="84"/>
      <c r="F71" s="84"/>
      <c r="G71" s="84"/>
      <c r="H71" s="84"/>
      <c r="I71" s="84"/>
      <c r="J71" s="84"/>
      <c r="K71" s="84"/>
    </row>
    <row r="72" spans="3:11" x14ac:dyDescent="0.35">
      <c r="C72" s="2" t="s">
        <v>194</v>
      </c>
    </row>
    <row r="74" spans="3:11" x14ac:dyDescent="0.35">
      <c r="C74" s="80" t="s">
        <v>4901</v>
      </c>
      <c r="E74" s="80" t="s">
        <v>4902</v>
      </c>
      <c r="F74" s="81"/>
    </row>
    <row r="75" spans="3:11" x14ac:dyDescent="0.35">
      <c r="E75" s="2" t="s">
        <v>4922</v>
      </c>
    </row>
  </sheetData>
  <mergeCells count="1">
    <mergeCell ref="C71:K71"/>
  </mergeCells>
  <hyperlinks>
    <hyperlink ref="J2" location="'Index'!A1" display="'Index'!A1" xr:uid="{115AD752-73CA-4743-B7C0-473EEB5A12C4}"/>
  </hyperlinks>
  <pageMargins left="0.7" right="0.7" top="0.75" bottom="0.75" header="0.3" footer="0.3"/>
  <pageSetup orientation="portrait" horizontalDpi="4294967293"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FA89B-BB68-4C10-92F8-CCF6F3DF0DCB}">
  <sheetPr codeName="Sheet123"/>
  <dimension ref="A1:IV96"/>
  <sheetViews>
    <sheetView showGridLines="0" zoomScale="90" zoomScaleNormal="90" workbookViewId="0">
      <pane ySplit="6" topLeftCell="A76"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1924</v>
      </c>
      <c r="J2" s="38" t="s">
        <v>4601</v>
      </c>
    </row>
    <row r="3" spans="1:54" ht="16" x14ac:dyDescent="0.4">
      <c r="C3" s="1" t="s">
        <v>28</v>
      </c>
      <c r="D3" s="21" t="s">
        <v>1925</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325</v>
      </c>
      <c r="C10" s="57" t="s">
        <v>326</v>
      </c>
      <c r="D10" s="54" t="s">
        <v>327</v>
      </c>
      <c r="E10" s="6" t="s">
        <v>195</v>
      </c>
      <c r="F10" s="19">
        <v>3976000</v>
      </c>
      <c r="G10" s="24">
        <v>5746.91</v>
      </c>
      <c r="H10" s="24">
        <v>8.8000000000000007</v>
      </c>
      <c r="I10" s="31"/>
      <c r="J10" s="31"/>
      <c r="K10" s="35"/>
    </row>
    <row r="11" spans="1:54" x14ac:dyDescent="0.35">
      <c r="B11" s="8" t="s">
        <v>82</v>
      </c>
      <c r="C11" s="57" t="s">
        <v>83</v>
      </c>
      <c r="D11" s="54" t="s">
        <v>84</v>
      </c>
      <c r="E11" s="6" t="s">
        <v>85</v>
      </c>
      <c r="F11" s="19">
        <v>424732</v>
      </c>
      <c r="G11" s="24">
        <v>5488.39</v>
      </c>
      <c r="H11" s="24">
        <v>8.41</v>
      </c>
      <c r="I11" s="31"/>
      <c r="J11" s="31"/>
      <c r="K11" s="35"/>
    </row>
    <row r="12" spans="1:54" x14ac:dyDescent="0.35">
      <c r="B12" s="8" t="s">
        <v>67</v>
      </c>
      <c r="C12" s="57" t="s">
        <v>68</v>
      </c>
      <c r="D12" s="54" t="s">
        <v>69</v>
      </c>
      <c r="E12" s="6" t="s">
        <v>70</v>
      </c>
      <c r="F12" s="19">
        <v>34000</v>
      </c>
      <c r="G12" s="24">
        <v>3808.73</v>
      </c>
      <c r="H12" s="24">
        <v>5.83</v>
      </c>
      <c r="I12" s="31"/>
      <c r="J12" s="31"/>
      <c r="K12" s="35"/>
    </row>
    <row r="13" spans="1:54" x14ac:dyDescent="0.35">
      <c r="B13" s="8" t="s">
        <v>937</v>
      </c>
      <c r="C13" s="57" t="s">
        <v>938</v>
      </c>
      <c r="D13" s="54" t="s">
        <v>939</v>
      </c>
      <c r="E13" s="6" t="s">
        <v>112</v>
      </c>
      <c r="F13" s="19">
        <v>2070000</v>
      </c>
      <c r="G13" s="24">
        <v>3601.39</v>
      </c>
      <c r="H13" s="24">
        <v>5.52</v>
      </c>
      <c r="I13" s="31"/>
      <c r="J13" s="31"/>
      <c r="K13" s="35"/>
    </row>
    <row r="14" spans="1:54" x14ac:dyDescent="0.35">
      <c r="B14" s="8" t="s">
        <v>407</v>
      </c>
      <c r="C14" s="57" t="s">
        <v>408</v>
      </c>
      <c r="D14" s="54" t="s">
        <v>409</v>
      </c>
      <c r="E14" s="6" t="s">
        <v>410</v>
      </c>
      <c r="F14" s="19">
        <v>1400000</v>
      </c>
      <c r="G14" s="24">
        <v>3593.8</v>
      </c>
      <c r="H14" s="24">
        <v>5.5</v>
      </c>
      <c r="I14" s="31"/>
      <c r="J14" s="31"/>
      <c r="K14" s="35"/>
    </row>
    <row r="15" spans="1:54" x14ac:dyDescent="0.35">
      <c r="B15" s="8" t="s">
        <v>471</v>
      </c>
      <c r="C15" s="57" t="s">
        <v>472</v>
      </c>
      <c r="D15" s="54" t="s">
        <v>473</v>
      </c>
      <c r="E15" s="6" t="s">
        <v>474</v>
      </c>
      <c r="F15" s="19">
        <v>425000</v>
      </c>
      <c r="G15" s="24">
        <v>3363.66</v>
      </c>
      <c r="H15" s="24">
        <v>5.15</v>
      </c>
      <c r="I15" s="31"/>
      <c r="J15" s="31"/>
      <c r="K15" s="35"/>
    </row>
    <row r="16" spans="1:54" x14ac:dyDescent="0.35">
      <c r="B16" s="8" t="s">
        <v>109</v>
      </c>
      <c r="C16" s="57" t="s">
        <v>110</v>
      </c>
      <c r="D16" s="54" t="s">
        <v>111</v>
      </c>
      <c r="E16" s="6" t="s">
        <v>112</v>
      </c>
      <c r="F16" s="19">
        <v>930000</v>
      </c>
      <c r="G16" s="24">
        <v>3063.42</v>
      </c>
      <c r="H16" s="24">
        <v>4.6900000000000004</v>
      </c>
      <c r="I16" s="31"/>
      <c r="J16" s="31"/>
      <c r="K16" s="35"/>
    </row>
    <row r="17" spans="2:11" x14ac:dyDescent="0.35">
      <c r="B17" s="8" t="s">
        <v>1926</v>
      </c>
      <c r="C17" s="57" t="s">
        <v>1927</v>
      </c>
      <c r="D17" s="54" t="s">
        <v>1928</v>
      </c>
      <c r="E17" s="6" t="s">
        <v>1929</v>
      </c>
      <c r="F17" s="19">
        <v>675000</v>
      </c>
      <c r="G17" s="24">
        <v>3061.13</v>
      </c>
      <c r="H17" s="24">
        <v>4.6900000000000004</v>
      </c>
      <c r="I17" s="31"/>
      <c r="J17" s="31"/>
      <c r="K17" s="35"/>
    </row>
    <row r="18" spans="2:11" x14ac:dyDescent="0.35">
      <c r="B18" s="8" t="s">
        <v>1930</v>
      </c>
      <c r="C18" s="57" t="s">
        <v>1931</v>
      </c>
      <c r="D18" s="54" t="s">
        <v>1932</v>
      </c>
      <c r="E18" s="6" t="s">
        <v>108</v>
      </c>
      <c r="F18" s="19">
        <v>760000</v>
      </c>
      <c r="G18" s="24">
        <v>2878.12</v>
      </c>
      <c r="H18" s="24">
        <v>4.41</v>
      </c>
      <c r="I18" s="31"/>
      <c r="J18" s="31"/>
      <c r="K18" s="35"/>
    </row>
    <row r="19" spans="2:11" x14ac:dyDescent="0.35">
      <c r="B19" s="8" t="s">
        <v>1034</v>
      </c>
      <c r="C19" s="57" t="s">
        <v>1035</v>
      </c>
      <c r="D19" s="54" t="s">
        <v>1036</v>
      </c>
      <c r="E19" s="6" t="s">
        <v>1037</v>
      </c>
      <c r="F19" s="19">
        <v>650000</v>
      </c>
      <c r="G19" s="24">
        <v>2706.6</v>
      </c>
      <c r="H19" s="24">
        <v>4.1500000000000004</v>
      </c>
      <c r="I19" s="31"/>
      <c r="J19" s="31"/>
      <c r="K19" s="35"/>
    </row>
    <row r="20" spans="2:11" x14ac:dyDescent="0.35">
      <c r="B20" s="8" t="s">
        <v>1671</v>
      </c>
      <c r="C20" s="57" t="s">
        <v>1672</v>
      </c>
      <c r="D20" s="54" t="s">
        <v>1673</v>
      </c>
      <c r="E20" s="6" t="s">
        <v>474</v>
      </c>
      <c r="F20" s="19">
        <v>450000</v>
      </c>
      <c r="G20" s="24">
        <v>2632.95</v>
      </c>
      <c r="H20" s="24">
        <v>4.03</v>
      </c>
      <c r="I20" s="31"/>
      <c r="J20" s="31"/>
      <c r="K20" s="35"/>
    </row>
    <row r="21" spans="2:11" x14ac:dyDescent="0.35">
      <c r="B21" s="8" t="s">
        <v>1891</v>
      </c>
      <c r="C21" s="57" t="s">
        <v>1177</v>
      </c>
      <c r="D21" s="54" t="s">
        <v>1892</v>
      </c>
      <c r="E21" s="6" t="s">
        <v>85</v>
      </c>
      <c r="F21" s="19">
        <v>600000</v>
      </c>
      <c r="G21" s="24">
        <v>2298.6</v>
      </c>
      <c r="H21" s="24">
        <v>3.52</v>
      </c>
      <c r="I21" s="31"/>
      <c r="J21" s="31"/>
      <c r="K21" s="35"/>
    </row>
    <row r="22" spans="2:11" x14ac:dyDescent="0.35">
      <c r="B22" s="8" t="s">
        <v>318</v>
      </c>
      <c r="C22" s="57" t="s">
        <v>319</v>
      </c>
      <c r="D22" s="54" t="s">
        <v>320</v>
      </c>
      <c r="E22" s="6" t="s">
        <v>70</v>
      </c>
      <c r="F22" s="19">
        <v>600000</v>
      </c>
      <c r="G22" s="24">
        <v>2104.5</v>
      </c>
      <c r="H22" s="24">
        <v>3.22</v>
      </c>
      <c r="I22" s="31"/>
      <c r="J22" s="31"/>
      <c r="K22" s="35"/>
    </row>
    <row r="23" spans="2:11" x14ac:dyDescent="0.35">
      <c r="B23" s="8" t="s">
        <v>1038</v>
      </c>
      <c r="C23" s="57" t="s">
        <v>1039</v>
      </c>
      <c r="D23" s="54" t="s">
        <v>1040</v>
      </c>
      <c r="E23" s="6" t="s">
        <v>195</v>
      </c>
      <c r="F23" s="19">
        <v>200000</v>
      </c>
      <c r="G23" s="24">
        <v>1932</v>
      </c>
      <c r="H23" s="24">
        <v>2.96</v>
      </c>
      <c r="I23" s="31"/>
      <c r="J23" s="31"/>
      <c r="K23" s="35"/>
    </row>
    <row r="24" spans="2:11" x14ac:dyDescent="0.35">
      <c r="B24" s="8" t="s">
        <v>1933</v>
      </c>
      <c r="C24" s="57" t="s">
        <v>1934</v>
      </c>
      <c r="D24" s="54" t="s">
        <v>1935</v>
      </c>
      <c r="E24" s="6" t="s">
        <v>124</v>
      </c>
      <c r="F24" s="19">
        <v>228093</v>
      </c>
      <c r="G24" s="24">
        <v>1903.66</v>
      </c>
      <c r="H24" s="24">
        <v>2.92</v>
      </c>
      <c r="I24" s="31"/>
      <c r="J24" s="31"/>
      <c r="K24" s="35"/>
    </row>
    <row r="25" spans="2:11" x14ac:dyDescent="0.35">
      <c r="B25" s="8" t="s">
        <v>1936</v>
      </c>
      <c r="C25" s="57" t="s">
        <v>1937</v>
      </c>
      <c r="D25" s="54" t="s">
        <v>1938</v>
      </c>
      <c r="E25" s="6" t="s">
        <v>410</v>
      </c>
      <c r="F25" s="19">
        <v>375000</v>
      </c>
      <c r="G25" s="24">
        <v>1839.75</v>
      </c>
      <c r="H25" s="24">
        <v>2.82</v>
      </c>
      <c r="I25" s="31"/>
      <c r="J25" s="31"/>
      <c r="K25" s="35"/>
    </row>
    <row r="26" spans="2:11" x14ac:dyDescent="0.35">
      <c r="B26" s="8" t="s">
        <v>1939</v>
      </c>
      <c r="C26" s="57" t="s">
        <v>1940</v>
      </c>
      <c r="D26" s="54" t="s">
        <v>1941</v>
      </c>
      <c r="E26" s="6" t="s">
        <v>70</v>
      </c>
      <c r="F26" s="19">
        <v>325000</v>
      </c>
      <c r="G26" s="24">
        <v>1727.38</v>
      </c>
      <c r="H26" s="24">
        <v>2.65</v>
      </c>
      <c r="I26" s="31"/>
      <c r="J26" s="31"/>
      <c r="K26" s="35"/>
    </row>
    <row r="27" spans="2:11" x14ac:dyDescent="0.35">
      <c r="B27" s="8" t="s">
        <v>350</v>
      </c>
      <c r="C27" s="57" t="s">
        <v>351</v>
      </c>
      <c r="D27" s="54" t="s">
        <v>352</v>
      </c>
      <c r="E27" s="6" t="s">
        <v>195</v>
      </c>
      <c r="F27" s="19">
        <v>252500</v>
      </c>
      <c r="G27" s="24">
        <v>1725.08</v>
      </c>
      <c r="H27" s="24">
        <v>2.64</v>
      </c>
      <c r="I27" s="31"/>
      <c r="J27" s="31"/>
      <c r="K27" s="35"/>
    </row>
    <row r="28" spans="2:11" x14ac:dyDescent="0.35">
      <c r="B28" s="8" t="s">
        <v>308</v>
      </c>
      <c r="C28" s="57" t="s">
        <v>309</v>
      </c>
      <c r="D28" s="54" t="s">
        <v>310</v>
      </c>
      <c r="E28" s="6" t="s">
        <v>311</v>
      </c>
      <c r="F28" s="19">
        <v>72080</v>
      </c>
      <c r="G28" s="24">
        <v>1510.94</v>
      </c>
      <c r="H28" s="24">
        <v>2.31</v>
      </c>
      <c r="I28" s="31"/>
      <c r="J28" s="31"/>
      <c r="K28" s="35"/>
    </row>
    <row r="29" spans="2:11" x14ac:dyDescent="0.35">
      <c r="B29" s="8" t="s">
        <v>946</v>
      </c>
      <c r="C29" s="57" t="s">
        <v>947</v>
      </c>
      <c r="D29" s="54" t="s">
        <v>948</v>
      </c>
      <c r="E29" s="6" t="s">
        <v>85</v>
      </c>
      <c r="F29" s="19">
        <v>1000000</v>
      </c>
      <c r="G29" s="24">
        <v>1386.3</v>
      </c>
      <c r="H29" s="24">
        <v>2.12</v>
      </c>
      <c r="I29" s="31"/>
      <c r="J29" s="31"/>
      <c r="K29" s="35"/>
    </row>
    <row r="30" spans="2:11" x14ac:dyDescent="0.35">
      <c r="B30" s="8" t="s">
        <v>983</v>
      </c>
      <c r="C30" s="57" t="s">
        <v>984</v>
      </c>
      <c r="D30" s="54" t="s">
        <v>985</v>
      </c>
      <c r="E30" s="6" t="s">
        <v>195</v>
      </c>
      <c r="F30" s="19">
        <v>1150000</v>
      </c>
      <c r="G30" s="24">
        <v>1346.77</v>
      </c>
      <c r="H30" s="24">
        <v>2.06</v>
      </c>
      <c r="I30" s="31"/>
      <c r="J30" s="31"/>
      <c r="K30" s="35"/>
    </row>
    <row r="31" spans="2:11" x14ac:dyDescent="0.35">
      <c r="B31" s="8" t="s">
        <v>949</v>
      </c>
      <c r="C31" s="57" t="s">
        <v>950</v>
      </c>
      <c r="D31" s="54" t="s">
        <v>951</v>
      </c>
      <c r="E31" s="6" t="s">
        <v>952</v>
      </c>
      <c r="F31" s="19">
        <v>495973</v>
      </c>
      <c r="G31" s="24">
        <v>1141.0899999999999</v>
      </c>
      <c r="H31" s="24">
        <v>1.75</v>
      </c>
      <c r="I31" s="31"/>
      <c r="J31" s="31"/>
      <c r="K31" s="35"/>
    </row>
    <row r="32" spans="2:11" x14ac:dyDescent="0.35">
      <c r="B32" s="8" t="s">
        <v>1942</v>
      </c>
      <c r="C32" s="57" t="s">
        <v>1943</v>
      </c>
      <c r="D32" s="54" t="s">
        <v>1944</v>
      </c>
      <c r="E32" s="6" t="s">
        <v>100</v>
      </c>
      <c r="F32" s="19">
        <v>403400</v>
      </c>
      <c r="G32" s="24">
        <v>1113.3800000000001</v>
      </c>
      <c r="H32" s="24">
        <v>1.71</v>
      </c>
      <c r="I32" s="31"/>
      <c r="J32" s="31"/>
      <c r="K32" s="35"/>
    </row>
    <row r="33" spans="2:11" x14ac:dyDescent="0.35">
      <c r="B33" s="8" t="s">
        <v>1945</v>
      </c>
      <c r="C33" s="57" t="s">
        <v>1946</v>
      </c>
      <c r="D33" s="54" t="s">
        <v>1947</v>
      </c>
      <c r="E33" s="6" t="s">
        <v>70</v>
      </c>
      <c r="F33" s="19">
        <v>366286</v>
      </c>
      <c r="G33" s="24">
        <v>791.07</v>
      </c>
      <c r="H33" s="24">
        <v>1.21</v>
      </c>
      <c r="I33" s="31"/>
      <c r="J33" s="31"/>
      <c r="K33" s="35"/>
    </row>
    <row r="34" spans="2:11" x14ac:dyDescent="0.35">
      <c r="B34" s="8" t="s">
        <v>484</v>
      </c>
      <c r="C34" s="57" t="s">
        <v>485</v>
      </c>
      <c r="D34" s="54" t="s">
        <v>486</v>
      </c>
      <c r="E34" s="6" t="s">
        <v>311</v>
      </c>
      <c r="F34" s="19">
        <v>6646</v>
      </c>
      <c r="G34" s="24">
        <v>54.67</v>
      </c>
      <c r="H34" s="24">
        <v>0.08</v>
      </c>
      <c r="I34" s="31"/>
      <c r="J34" s="31"/>
      <c r="K34" s="35"/>
    </row>
    <row r="35" spans="2:11" x14ac:dyDescent="0.35">
      <c r="C35" s="58" t="s">
        <v>174</v>
      </c>
      <c r="D35" s="54"/>
      <c r="E35" s="6"/>
      <c r="F35" s="19"/>
      <c r="G35" s="25">
        <v>60820.29</v>
      </c>
      <c r="H35" s="25">
        <v>93.15</v>
      </c>
      <c r="I35" s="31"/>
      <c r="J35" s="31"/>
      <c r="K35" s="35"/>
    </row>
    <row r="36" spans="2:11" x14ac:dyDescent="0.35">
      <c r="C36" s="57"/>
      <c r="D36" s="54"/>
      <c r="E36" s="6"/>
      <c r="F36" s="19"/>
      <c r="G36" s="24"/>
      <c r="H36" s="24"/>
      <c r="I36" s="31"/>
      <c r="J36" s="31"/>
      <c r="K36" s="35"/>
    </row>
    <row r="37" spans="2:11" x14ac:dyDescent="0.35">
      <c r="C37" s="58" t="s">
        <v>3</v>
      </c>
      <c r="D37" s="54"/>
      <c r="E37" s="6"/>
      <c r="F37" s="19"/>
      <c r="G37" s="24" t="s">
        <v>2</v>
      </c>
      <c r="H37" s="24" t="s">
        <v>2</v>
      </c>
      <c r="I37" s="31"/>
      <c r="J37" s="31"/>
      <c r="K37" s="35"/>
    </row>
    <row r="38" spans="2:11" x14ac:dyDescent="0.35">
      <c r="C38" s="57"/>
      <c r="D38" s="54"/>
      <c r="E38" s="6"/>
      <c r="F38" s="19"/>
      <c r="G38" s="24"/>
      <c r="H38" s="24"/>
      <c r="I38" s="31"/>
      <c r="J38" s="31"/>
      <c r="K38" s="35"/>
    </row>
    <row r="39" spans="2:11" x14ac:dyDescent="0.35">
      <c r="C39" s="58" t="s">
        <v>4</v>
      </c>
      <c r="D39" s="54"/>
      <c r="E39" s="6"/>
      <c r="F39" s="19"/>
      <c r="G39" s="24" t="s">
        <v>2</v>
      </c>
      <c r="H39" s="24" t="s">
        <v>2</v>
      </c>
      <c r="I39" s="31"/>
      <c r="J39" s="31"/>
      <c r="K39" s="35"/>
    </row>
    <row r="40" spans="2:11" x14ac:dyDescent="0.35">
      <c r="C40" s="57"/>
      <c r="D40" s="54"/>
      <c r="E40" s="6"/>
      <c r="F40" s="19"/>
      <c r="G40" s="24"/>
      <c r="H40" s="24"/>
      <c r="I40" s="31"/>
      <c r="J40" s="31"/>
      <c r="K40" s="35"/>
    </row>
    <row r="41" spans="2:11" x14ac:dyDescent="0.35">
      <c r="C41" s="58" t="s">
        <v>5</v>
      </c>
      <c r="D41" s="54"/>
      <c r="E41" s="6"/>
      <c r="F41" s="19"/>
      <c r="G41" s="24"/>
      <c r="H41" s="24"/>
      <c r="I41" s="31"/>
      <c r="J41" s="31"/>
      <c r="K41" s="35"/>
    </row>
    <row r="42" spans="2:11" x14ac:dyDescent="0.35">
      <c r="C42" s="57"/>
      <c r="D42" s="54"/>
      <c r="E42" s="6"/>
      <c r="F42" s="19"/>
      <c r="G42" s="24"/>
      <c r="H42" s="24"/>
      <c r="I42" s="31"/>
      <c r="J42" s="31"/>
      <c r="K42" s="35"/>
    </row>
    <row r="43" spans="2:11" x14ac:dyDescent="0.35">
      <c r="C43" s="58" t="s">
        <v>6</v>
      </c>
      <c r="D43" s="54"/>
      <c r="E43" s="6"/>
      <c r="F43" s="19"/>
      <c r="G43" s="24" t="s">
        <v>2</v>
      </c>
      <c r="H43" s="24" t="s">
        <v>2</v>
      </c>
      <c r="I43" s="31"/>
      <c r="J43" s="31"/>
      <c r="K43" s="35"/>
    </row>
    <row r="44" spans="2:11" x14ac:dyDescent="0.35">
      <c r="C44" s="57"/>
      <c r="D44" s="54"/>
      <c r="E44" s="6"/>
      <c r="F44" s="19"/>
      <c r="G44" s="24"/>
      <c r="H44" s="24"/>
      <c r="I44" s="31"/>
      <c r="J44" s="31"/>
      <c r="K44" s="35"/>
    </row>
    <row r="45" spans="2:11" x14ac:dyDescent="0.35">
      <c r="C45" s="58" t="s">
        <v>7</v>
      </c>
      <c r="D45" s="54"/>
      <c r="E45" s="6"/>
      <c r="F45" s="19"/>
      <c r="G45" s="24" t="s">
        <v>2</v>
      </c>
      <c r="H45" s="24" t="s">
        <v>2</v>
      </c>
      <c r="I45" s="31"/>
      <c r="J45" s="31"/>
      <c r="K45" s="35"/>
    </row>
    <row r="46" spans="2:11" x14ac:dyDescent="0.35">
      <c r="C46" s="57"/>
      <c r="D46" s="54"/>
      <c r="E46" s="6"/>
      <c r="F46" s="19"/>
      <c r="G46" s="24"/>
      <c r="H46" s="24"/>
      <c r="I46" s="31"/>
      <c r="J46" s="31"/>
      <c r="K46" s="35"/>
    </row>
    <row r="47" spans="2:11" x14ac:dyDescent="0.35">
      <c r="C47" s="58" t="s">
        <v>8</v>
      </c>
      <c r="D47" s="54"/>
      <c r="E47" s="6"/>
      <c r="F47" s="19"/>
      <c r="G47" s="24" t="s">
        <v>2</v>
      </c>
      <c r="H47" s="24" t="s">
        <v>2</v>
      </c>
      <c r="I47" s="31"/>
      <c r="J47" s="31"/>
      <c r="K47" s="35"/>
    </row>
    <row r="48" spans="2:11" x14ac:dyDescent="0.35">
      <c r="C48" s="57"/>
      <c r="D48" s="54"/>
      <c r="E48" s="6"/>
      <c r="F48" s="19"/>
      <c r="G48" s="24"/>
      <c r="H48" s="24"/>
      <c r="I48" s="31"/>
      <c r="J48" s="31"/>
      <c r="K48" s="35"/>
    </row>
    <row r="49" spans="3:11" x14ac:dyDescent="0.35">
      <c r="C49" s="58" t="s">
        <v>9</v>
      </c>
      <c r="D49" s="54"/>
      <c r="E49" s="6"/>
      <c r="F49" s="19"/>
      <c r="G49" s="24" t="s">
        <v>2</v>
      </c>
      <c r="H49" s="24" t="s">
        <v>2</v>
      </c>
      <c r="I49" s="31"/>
      <c r="J49" s="31"/>
      <c r="K49" s="35"/>
    </row>
    <row r="50" spans="3:11" x14ac:dyDescent="0.35">
      <c r="C50" s="57"/>
      <c r="D50" s="54"/>
      <c r="E50" s="6"/>
      <c r="F50" s="19"/>
      <c r="G50" s="24"/>
      <c r="H50" s="24"/>
      <c r="I50" s="31"/>
      <c r="J50" s="31"/>
      <c r="K50" s="35"/>
    </row>
    <row r="51" spans="3:11" x14ac:dyDescent="0.35">
      <c r="C51" s="58" t="s">
        <v>10</v>
      </c>
      <c r="D51" s="54"/>
      <c r="E51" s="6"/>
      <c r="F51" s="19"/>
      <c r="G51" s="24" t="s">
        <v>2</v>
      </c>
      <c r="H51" s="24" t="s">
        <v>2</v>
      </c>
      <c r="I51" s="31"/>
      <c r="J51" s="31"/>
      <c r="K51" s="35"/>
    </row>
    <row r="52" spans="3:11" x14ac:dyDescent="0.35">
      <c r="C52" s="57"/>
      <c r="D52" s="54"/>
      <c r="E52" s="6"/>
      <c r="F52" s="19"/>
      <c r="G52" s="24"/>
      <c r="H52" s="24"/>
      <c r="I52" s="31"/>
      <c r="J52" s="31"/>
      <c r="K52" s="35"/>
    </row>
    <row r="53" spans="3:11" x14ac:dyDescent="0.35">
      <c r="C53" s="58" t="s">
        <v>11</v>
      </c>
      <c r="D53" s="54"/>
      <c r="E53" s="6"/>
      <c r="F53" s="19"/>
      <c r="G53" s="24"/>
      <c r="H53" s="24"/>
      <c r="I53" s="31"/>
      <c r="J53" s="31"/>
      <c r="K53" s="35"/>
    </row>
    <row r="54" spans="3:11" x14ac:dyDescent="0.35">
      <c r="C54" s="57"/>
      <c r="D54" s="54"/>
      <c r="E54" s="6"/>
      <c r="F54" s="19"/>
      <c r="G54" s="24"/>
      <c r="H54" s="24"/>
      <c r="I54" s="31"/>
      <c r="J54" s="31"/>
      <c r="K54" s="35"/>
    </row>
    <row r="55" spans="3:11" x14ac:dyDescent="0.35">
      <c r="C55" s="58" t="s">
        <v>13</v>
      </c>
      <c r="D55" s="54"/>
      <c r="E55" s="6"/>
      <c r="F55" s="19"/>
      <c r="G55" s="24" t="s">
        <v>2</v>
      </c>
      <c r="H55" s="24" t="s">
        <v>2</v>
      </c>
      <c r="I55" s="31"/>
      <c r="J55" s="31"/>
      <c r="K55" s="35"/>
    </row>
    <row r="56" spans="3:11" x14ac:dyDescent="0.35">
      <c r="C56" s="57"/>
      <c r="D56" s="54"/>
      <c r="E56" s="6"/>
      <c r="F56" s="19"/>
      <c r="G56" s="24"/>
      <c r="H56" s="24"/>
      <c r="I56" s="31"/>
      <c r="J56" s="31"/>
      <c r="K56" s="35"/>
    </row>
    <row r="57" spans="3:11" x14ac:dyDescent="0.35">
      <c r="C57" s="58" t="s">
        <v>14</v>
      </c>
      <c r="D57" s="54"/>
      <c r="E57" s="6"/>
      <c r="F57" s="19"/>
      <c r="G57" s="24" t="s">
        <v>2</v>
      </c>
      <c r="H57" s="24" t="s">
        <v>2</v>
      </c>
      <c r="I57" s="31"/>
      <c r="J57" s="31"/>
      <c r="K57" s="35"/>
    </row>
    <row r="58" spans="3:11" x14ac:dyDescent="0.35">
      <c r="C58" s="57"/>
      <c r="D58" s="54"/>
      <c r="E58" s="6"/>
      <c r="F58" s="19"/>
      <c r="G58" s="24"/>
      <c r="H58" s="24"/>
      <c r="I58" s="31"/>
      <c r="J58" s="31"/>
      <c r="K58" s="35"/>
    </row>
    <row r="59" spans="3:11" x14ac:dyDescent="0.35">
      <c r="C59" s="58" t="s">
        <v>15</v>
      </c>
      <c r="D59" s="54"/>
      <c r="E59" s="6"/>
      <c r="F59" s="19"/>
      <c r="G59" s="24" t="s">
        <v>2</v>
      </c>
      <c r="H59" s="24" t="s">
        <v>2</v>
      </c>
      <c r="I59" s="31"/>
      <c r="J59" s="31"/>
      <c r="K59" s="35"/>
    </row>
    <row r="60" spans="3:11" x14ac:dyDescent="0.35">
      <c r="C60" s="57"/>
      <c r="D60" s="54"/>
      <c r="E60" s="6"/>
      <c r="F60" s="19"/>
      <c r="G60" s="24"/>
      <c r="H60" s="24"/>
      <c r="I60" s="31"/>
      <c r="J60" s="31"/>
      <c r="K60" s="35"/>
    </row>
    <row r="61" spans="3:11" x14ac:dyDescent="0.35">
      <c r="C61" s="58" t="s">
        <v>16</v>
      </c>
      <c r="D61" s="54"/>
      <c r="E61" s="6"/>
      <c r="F61" s="19"/>
      <c r="G61" s="24" t="s">
        <v>2</v>
      </c>
      <c r="H61" s="24" t="s">
        <v>2</v>
      </c>
      <c r="I61" s="31"/>
      <c r="J61" s="31"/>
      <c r="K61" s="35"/>
    </row>
    <row r="62" spans="3:11" x14ac:dyDescent="0.35">
      <c r="C62" s="57"/>
      <c r="D62" s="54"/>
      <c r="E62" s="6"/>
      <c r="F62" s="19"/>
      <c r="G62" s="24"/>
      <c r="H62" s="24"/>
      <c r="I62" s="31"/>
      <c r="J62" s="31"/>
      <c r="K62" s="35"/>
    </row>
    <row r="63" spans="3:11" x14ac:dyDescent="0.35">
      <c r="C63" s="58" t="s">
        <v>17</v>
      </c>
      <c r="D63" s="54"/>
      <c r="E63" s="6"/>
      <c r="F63" s="19"/>
      <c r="G63" s="24" t="s">
        <v>2</v>
      </c>
      <c r="H63" s="24" t="s">
        <v>2</v>
      </c>
      <c r="I63" s="31"/>
      <c r="J63" s="31"/>
      <c r="K63" s="35"/>
    </row>
    <row r="64" spans="3:11" x14ac:dyDescent="0.35">
      <c r="C64" s="57"/>
      <c r="D64" s="54"/>
      <c r="E64" s="6"/>
      <c r="F64" s="19"/>
      <c r="G64" s="24"/>
      <c r="H64" s="24"/>
      <c r="I64" s="31"/>
      <c r="J64" s="31"/>
      <c r="K64" s="35"/>
    </row>
    <row r="65" spans="1:11" x14ac:dyDescent="0.35">
      <c r="A65" s="10"/>
      <c r="B65" s="28"/>
      <c r="C65" s="58" t="s">
        <v>18</v>
      </c>
      <c r="D65" s="54"/>
      <c r="E65" s="6"/>
      <c r="F65" s="19"/>
      <c r="G65" s="24"/>
      <c r="H65" s="24"/>
      <c r="I65" s="31"/>
      <c r="J65" s="31"/>
      <c r="K65" s="35"/>
    </row>
    <row r="66" spans="1:11" x14ac:dyDescent="0.35">
      <c r="A66" s="28"/>
      <c r="B66" s="28"/>
      <c r="C66" s="58" t="s">
        <v>19</v>
      </c>
      <c r="D66" s="54"/>
      <c r="E66" s="6"/>
      <c r="F66" s="19"/>
      <c r="G66" s="24" t="s">
        <v>2</v>
      </c>
      <c r="H66" s="24" t="s">
        <v>2</v>
      </c>
      <c r="I66" s="31"/>
      <c r="J66" s="31"/>
      <c r="K66" s="35"/>
    </row>
    <row r="67" spans="1:11" x14ac:dyDescent="0.35">
      <c r="A67" s="28"/>
      <c r="B67" s="28"/>
      <c r="C67" s="58"/>
      <c r="D67" s="54"/>
      <c r="E67" s="6"/>
      <c r="F67" s="19"/>
      <c r="G67" s="24"/>
      <c r="H67" s="24"/>
      <c r="I67" s="31"/>
      <c r="J67" s="31"/>
      <c r="K67" s="35"/>
    </row>
    <row r="68" spans="1:11" x14ac:dyDescent="0.35">
      <c r="A68" s="28"/>
      <c r="B68" s="28"/>
      <c r="C68" s="58" t="s">
        <v>20</v>
      </c>
      <c r="D68" s="54"/>
      <c r="E68" s="6"/>
      <c r="F68" s="19"/>
      <c r="G68" s="24" t="s">
        <v>2</v>
      </c>
      <c r="H68" s="24" t="s">
        <v>2</v>
      </c>
      <c r="I68" s="31"/>
      <c r="J68" s="31"/>
      <c r="K68" s="35"/>
    </row>
    <row r="69" spans="1:11" x14ac:dyDescent="0.35">
      <c r="A69" s="28"/>
      <c r="B69" s="28"/>
      <c r="C69" s="58"/>
      <c r="D69" s="54"/>
      <c r="E69" s="6"/>
      <c r="F69" s="19"/>
      <c r="G69" s="24"/>
      <c r="H69" s="24"/>
      <c r="I69" s="31"/>
      <c r="J69" s="31"/>
      <c r="K69" s="35"/>
    </row>
    <row r="70" spans="1:11" x14ac:dyDescent="0.35">
      <c r="A70" s="28"/>
      <c r="B70" s="28"/>
      <c r="C70" s="58" t="s">
        <v>21</v>
      </c>
      <c r="D70" s="54"/>
      <c r="E70" s="6"/>
      <c r="F70" s="19"/>
      <c r="G70" s="24" t="s">
        <v>2</v>
      </c>
      <c r="H70" s="24" t="s">
        <v>2</v>
      </c>
      <c r="I70" s="31"/>
      <c r="J70" s="31"/>
      <c r="K70" s="35"/>
    </row>
    <row r="71" spans="1:11" x14ac:dyDescent="0.35">
      <c r="A71" s="28"/>
      <c r="B71" s="28"/>
      <c r="C71" s="58"/>
      <c r="D71" s="54"/>
      <c r="E71" s="6"/>
      <c r="F71" s="19"/>
      <c r="G71" s="24"/>
      <c r="H71" s="24"/>
      <c r="I71" s="31"/>
      <c r="J71" s="31"/>
      <c r="K71" s="35"/>
    </row>
    <row r="72" spans="1:11" x14ac:dyDescent="0.35">
      <c r="A72" s="28"/>
      <c r="B72" s="28"/>
      <c r="C72" s="58" t="s">
        <v>22</v>
      </c>
      <c r="D72" s="54"/>
      <c r="E72" s="6"/>
      <c r="F72" s="19"/>
      <c r="G72" s="24" t="s">
        <v>2</v>
      </c>
      <c r="H72" s="24" t="s">
        <v>2</v>
      </c>
      <c r="I72" s="31"/>
      <c r="J72" s="31"/>
      <c r="K72" s="35"/>
    </row>
    <row r="73" spans="1:11" x14ac:dyDescent="0.35">
      <c r="A73" s="28"/>
      <c r="B73" s="28"/>
      <c r="C73" s="58"/>
      <c r="D73" s="54"/>
      <c r="E73" s="6"/>
      <c r="F73" s="19"/>
      <c r="G73" s="24"/>
      <c r="H73" s="24"/>
      <c r="I73" s="31"/>
      <c r="J73" s="31"/>
      <c r="K73" s="35"/>
    </row>
    <row r="74" spans="1:11" x14ac:dyDescent="0.35">
      <c r="A74" s="28"/>
      <c r="B74" s="28"/>
      <c r="C74" s="58" t="s">
        <v>23</v>
      </c>
      <c r="D74" s="54"/>
      <c r="E74" s="6"/>
      <c r="F74" s="19"/>
      <c r="G74" s="24" t="s">
        <v>2</v>
      </c>
      <c r="H74" s="24" t="s">
        <v>2</v>
      </c>
      <c r="I74" s="31"/>
      <c r="J74" s="31"/>
      <c r="K74" s="35"/>
    </row>
    <row r="75" spans="1:11" x14ac:dyDescent="0.35">
      <c r="A75" s="28"/>
      <c r="B75" s="28"/>
      <c r="C75" s="58"/>
      <c r="D75" s="54"/>
      <c r="E75" s="6"/>
      <c r="F75" s="19"/>
      <c r="G75" s="24"/>
      <c r="H75" s="24"/>
      <c r="I75" s="31"/>
      <c r="J75" s="31"/>
      <c r="K75" s="35"/>
    </row>
    <row r="76" spans="1:11" x14ac:dyDescent="0.35">
      <c r="C76" s="59" t="s">
        <v>24</v>
      </c>
      <c r="D76" s="54"/>
      <c r="E76" s="6"/>
      <c r="F76" s="19"/>
      <c r="G76" s="24"/>
      <c r="H76" s="24"/>
      <c r="I76" s="31"/>
      <c r="J76" s="31"/>
      <c r="K76" s="35"/>
    </row>
    <row r="77" spans="1:11" x14ac:dyDescent="0.35">
      <c r="B77" s="8" t="s">
        <v>185</v>
      </c>
      <c r="C77" s="57" t="s">
        <v>186</v>
      </c>
      <c r="D77" s="54"/>
      <c r="E77" s="6"/>
      <c r="F77" s="19"/>
      <c r="G77" s="24">
        <v>5101.17</v>
      </c>
      <c r="H77" s="24">
        <v>7.81</v>
      </c>
      <c r="I77" s="31"/>
      <c r="J77" s="31"/>
      <c r="K77" s="35"/>
    </row>
    <row r="78" spans="1:11" x14ac:dyDescent="0.35">
      <c r="C78" s="58" t="s">
        <v>174</v>
      </c>
      <c r="D78" s="54"/>
      <c r="E78" s="6"/>
      <c r="F78" s="19"/>
      <c r="G78" s="25">
        <v>5101.17</v>
      </c>
      <c r="H78" s="25">
        <v>7.81</v>
      </c>
      <c r="I78" s="31"/>
      <c r="J78" s="31"/>
      <c r="K78" s="35"/>
    </row>
    <row r="79" spans="1:11" x14ac:dyDescent="0.35">
      <c r="C79" s="57"/>
      <c r="D79" s="54"/>
      <c r="E79" s="6"/>
      <c r="F79" s="19"/>
      <c r="G79" s="24"/>
      <c r="H79" s="24"/>
      <c r="I79" s="31"/>
      <c r="J79" s="31"/>
      <c r="K79" s="35"/>
    </row>
    <row r="80" spans="1:11" x14ac:dyDescent="0.35">
      <c r="A80" s="10"/>
      <c r="B80" s="28"/>
      <c r="C80" s="58" t="s">
        <v>25</v>
      </c>
      <c r="D80" s="54"/>
      <c r="E80" s="6"/>
      <c r="F80" s="19"/>
      <c r="G80" s="24"/>
      <c r="H80" s="24"/>
      <c r="I80" s="31"/>
      <c r="J80" s="31"/>
      <c r="K80" s="35"/>
    </row>
    <row r="81" spans="1:54" s="2" customFormat="1" ht="13.5" x14ac:dyDescent="0.35">
      <c r="A81" s="28"/>
      <c r="B81" s="28"/>
      <c r="C81" s="57" t="s">
        <v>4819</v>
      </c>
      <c r="D81" s="54"/>
      <c r="E81" s="6"/>
      <c r="F81" s="19"/>
      <c r="G81" s="24" t="s">
        <v>2</v>
      </c>
      <c r="H81" s="24" t="s">
        <v>2</v>
      </c>
      <c r="I81" s="31"/>
      <c r="J81" s="31"/>
      <c r="K81" s="35"/>
      <c r="L81" s="3"/>
      <c r="AI81" s="3"/>
      <c r="AV81" s="3"/>
      <c r="AX81" s="3"/>
      <c r="BB81" s="3"/>
    </row>
    <row r="82" spans="1:54" x14ac:dyDescent="0.35">
      <c r="B82" s="8"/>
      <c r="C82" s="57" t="s">
        <v>187</v>
      </c>
      <c r="D82" s="54"/>
      <c r="E82" s="6"/>
      <c r="F82" s="19"/>
      <c r="G82" s="24">
        <v>-628.58000000000004</v>
      </c>
      <c r="H82" s="24">
        <v>-0.96</v>
      </c>
      <c r="I82" s="31"/>
      <c r="J82" s="31"/>
      <c r="K82" s="35"/>
    </row>
    <row r="83" spans="1:54" x14ac:dyDescent="0.35">
      <c r="C83" s="58" t="s">
        <v>174</v>
      </c>
      <c r="D83" s="54"/>
      <c r="E83" s="6"/>
      <c r="F83" s="19"/>
      <c r="G83" s="25">
        <v>-628.58000000000004</v>
      </c>
      <c r="H83" s="25">
        <v>-0.96</v>
      </c>
      <c r="I83" s="31"/>
      <c r="J83" s="31"/>
      <c r="K83" s="35"/>
    </row>
    <row r="84" spans="1:54" x14ac:dyDescent="0.35">
      <c r="C84" s="57"/>
      <c r="D84" s="54"/>
      <c r="E84" s="6"/>
      <c r="F84" s="19"/>
      <c r="G84" s="24"/>
      <c r="H84" s="24"/>
      <c r="I84" s="31"/>
      <c r="J84" s="31"/>
      <c r="K84" s="35"/>
    </row>
    <row r="85" spans="1:54" x14ac:dyDescent="0.35">
      <c r="C85" s="60" t="s">
        <v>188</v>
      </c>
      <c r="D85" s="55"/>
      <c r="E85" s="5"/>
      <c r="F85" s="20"/>
      <c r="G85" s="26">
        <v>65292.88</v>
      </c>
      <c r="H85" s="26">
        <v>100.00000000000001</v>
      </c>
      <c r="I85" s="32"/>
      <c r="J85" s="32"/>
      <c r="K85" s="36"/>
    </row>
    <row r="88" spans="1:54" x14ac:dyDescent="0.35">
      <c r="C88" s="1" t="s">
        <v>189</v>
      </c>
    </row>
    <row r="89" spans="1:54" x14ac:dyDescent="0.35">
      <c r="C89" s="37" t="s">
        <v>190</v>
      </c>
      <c r="D89" s="37"/>
      <c r="E89" s="37"/>
      <c r="F89" s="37"/>
      <c r="G89" s="37"/>
      <c r="H89" s="37"/>
      <c r="I89" s="37"/>
      <c r="J89" s="37"/>
      <c r="K89" s="37"/>
    </row>
    <row r="90" spans="1:54" x14ac:dyDescent="0.35">
      <c r="C90" s="2" t="s">
        <v>191</v>
      </c>
    </row>
    <row r="91" spans="1:54" x14ac:dyDescent="0.35">
      <c r="C91" s="2" t="s">
        <v>192</v>
      </c>
    </row>
    <row r="92" spans="1:54" ht="30" customHeight="1" x14ac:dyDescent="0.35">
      <c r="C92" s="83" t="s">
        <v>193</v>
      </c>
      <c r="D92" s="84"/>
      <c r="E92" s="84"/>
      <c r="F92" s="84"/>
      <c r="G92" s="84"/>
      <c r="H92" s="84"/>
      <c r="I92" s="84"/>
      <c r="J92" s="84"/>
      <c r="K92" s="84"/>
    </row>
    <row r="93" spans="1:54" x14ac:dyDescent="0.35">
      <c r="C93" s="2" t="s">
        <v>194</v>
      </c>
    </row>
    <row r="95" spans="1:54" x14ac:dyDescent="0.35">
      <c r="C95" s="80" t="s">
        <v>4901</v>
      </c>
      <c r="E95" s="80" t="s">
        <v>4902</v>
      </c>
      <c r="F95" s="81"/>
    </row>
    <row r="96" spans="1:54" x14ac:dyDescent="0.35">
      <c r="E96" s="2" t="s">
        <v>4923</v>
      </c>
    </row>
  </sheetData>
  <mergeCells count="1">
    <mergeCell ref="C92:K92"/>
  </mergeCells>
  <hyperlinks>
    <hyperlink ref="J2" location="'Index'!A1" display="'Index'!A1" xr:uid="{2322A442-14AD-4244-BB69-295344780DD0}"/>
  </hyperlinks>
  <pageMargins left="0.7" right="0.7" top="0.75" bottom="0.75" header="0.3" footer="0.3"/>
  <pageSetup orientation="portrait" horizontalDpi="4294967293"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F547D-4194-4B75-BF57-5F999A8D75E7}">
  <sheetPr codeName="Sheet124"/>
  <dimension ref="A1:IV80"/>
  <sheetViews>
    <sheetView showGridLines="0" zoomScale="90" zoomScaleNormal="90" workbookViewId="0">
      <pane ySplit="6" topLeftCell="A59"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1948</v>
      </c>
      <c r="J2" s="38" t="s">
        <v>4601</v>
      </c>
    </row>
    <row r="3" spans="1:54" ht="16" x14ac:dyDescent="0.4">
      <c r="C3" s="1" t="s">
        <v>28</v>
      </c>
      <c r="D3" s="21" t="s">
        <v>1949</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C23" s="59" t="s">
        <v>9</v>
      </c>
      <c r="D23" s="54"/>
      <c r="E23" s="6"/>
      <c r="F23" s="19"/>
      <c r="G23" s="24"/>
      <c r="H23" s="24"/>
      <c r="I23" s="31"/>
      <c r="J23" s="31"/>
      <c r="K23" s="35"/>
    </row>
    <row r="24" spans="1:11" x14ac:dyDescent="0.35">
      <c r="B24" s="8" t="s">
        <v>702</v>
      </c>
      <c r="C24" s="57" t="s">
        <v>703</v>
      </c>
      <c r="D24" s="54" t="s">
        <v>704</v>
      </c>
      <c r="E24" s="6" t="s">
        <v>698</v>
      </c>
      <c r="F24" s="19">
        <v>468000000</v>
      </c>
      <c r="G24" s="24">
        <v>486875.84</v>
      </c>
      <c r="H24" s="24">
        <v>44.35</v>
      </c>
      <c r="I24" s="31">
        <v>7.1592228000000002</v>
      </c>
      <c r="J24" s="31"/>
      <c r="K24" s="35"/>
    </row>
    <row r="25" spans="1:11" x14ac:dyDescent="0.35">
      <c r="B25" s="8" t="s">
        <v>699</v>
      </c>
      <c r="C25" s="57" t="s">
        <v>700</v>
      </c>
      <c r="D25" s="54" t="s">
        <v>701</v>
      </c>
      <c r="E25" s="6" t="s">
        <v>698</v>
      </c>
      <c r="F25" s="19">
        <v>240103800</v>
      </c>
      <c r="G25" s="24">
        <v>245325.82</v>
      </c>
      <c r="H25" s="24">
        <v>22.34</v>
      </c>
      <c r="I25" s="31">
        <v>6.8953173000000003</v>
      </c>
      <c r="J25" s="31"/>
      <c r="K25" s="35"/>
    </row>
    <row r="26" spans="1:11" x14ac:dyDescent="0.35">
      <c r="B26" s="8" t="s">
        <v>753</v>
      </c>
      <c r="C26" s="57" t="s">
        <v>754</v>
      </c>
      <c r="D26" s="54" t="s">
        <v>755</v>
      </c>
      <c r="E26" s="6" t="s">
        <v>698</v>
      </c>
      <c r="F26" s="19">
        <v>163000000</v>
      </c>
      <c r="G26" s="24">
        <v>168391.23</v>
      </c>
      <c r="H26" s="24">
        <v>15.34</v>
      </c>
      <c r="I26" s="31">
        <v>6.9808776999999997</v>
      </c>
      <c r="J26" s="31"/>
      <c r="K26" s="35"/>
    </row>
    <row r="27" spans="1:11" x14ac:dyDescent="0.35">
      <c r="B27" s="8" t="s">
        <v>695</v>
      </c>
      <c r="C27" s="57" t="s">
        <v>696</v>
      </c>
      <c r="D27" s="54" t="s">
        <v>697</v>
      </c>
      <c r="E27" s="6" t="s">
        <v>698</v>
      </c>
      <c r="F27" s="19">
        <v>88000000</v>
      </c>
      <c r="G27" s="24">
        <v>91148.55</v>
      </c>
      <c r="H27" s="24">
        <v>8.3000000000000007</v>
      </c>
      <c r="I27" s="31">
        <v>7.1307900999999996</v>
      </c>
      <c r="J27" s="31"/>
      <c r="K27" s="35"/>
    </row>
    <row r="28" spans="1:11" x14ac:dyDescent="0.35">
      <c r="B28" s="8" t="s">
        <v>1162</v>
      </c>
      <c r="C28" s="57" t="s">
        <v>1163</v>
      </c>
      <c r="D28" s="54" t="s">
        <v>1164</v>
      </c>
      <c r="E28" s="6" t="s">
        <v>698</v>
      </c>
      <c r="F28" s="19">
        <v>23500000</v>
      </c>
      <c r="G28" s="24">
        <v>24183.52</v>
      </c>
      <c r="H28" s="24">
        <v>2.2000000000000002</v>
      </c>
      <c r="I28" s="31">
        <v>0</v>
      </c>
      <c r="J28" s="31"/>
      <c r="K28" s="35"/>
    </row>
    <row r="29" spans="1:11" x14ac:dyDescent="0.35">
      <c r="B29" s="8" t="s">
        <v>1361</v>
      </c>
      <c r="C29" s="57" t="s">
        <v>1362</v>
      </c>
      <c r="D29" s="54" t="s">
        <v>1363</v>
      </c>
      <c r="E29" s="6" t="s">
        <v>698</v>
      </c>
      <c r="F29" s="19">
        <v>22835300</v>
      </c>
      <c r="G29" s="24">
        <v>22889.9</v>
      </c>
      <c r="H29" s="24">
        <v>2.08</v>
      </c>
      <c r="I29" s="31">
        <v>6.8687825</v>
      </c>
      <c r="J29" s="31"/>
      <c r="K29" s="35"/>
    </row>
    <row r="30" spans="1:11" x14ac:dyDescent="0.35">
      <c r="B30" s="8" t="s">
        <v>756</v>
      </c>
      <c r="C30" s="57" t="s">
        <v>757</v>
      </c>
      <c r="D30" s="54" t="s">
        <v>758</v>
      </c>
      <c r="E30" s="6" t="s">
        <v>698</v>
      </c>
      <c r="F30" s="19">
        <v>18500000</v>
      </c>
      <c r="G30" s="24">
        <v>18965.330000000002</v>
      </c>
      <c r="H30" s="24">
        <v>1.73</v>
      </c>
      <c r="I30" s="31">
        <v>7.1835868999999999</v>
      </c>
      <c r="J30" s="31"/>
      <c r="K30" s="35"/>
    </row>
    <row r="31" spans="1:11" x14ac:dyDescent="0.35">
      <c r="B31" s="8" t="s">
        <v>1921</v>
      </c>
      <c r="C31" s="57" t="s">
        <v>1922</v>
      </c>
      <c r="D31" s="54" t="s">
        <v>1923</v>
      </c>
      <c r="E31" s="6" t="s">
        <v>698</v>
      </c>
      <c r="F31" s="19">
        <v>13500000</v>
      </c>
      <c r="G31" s="24">
        <v>13865.96</v>
      </c>
      <c r="H31" s="24">
        <v>1.26</v>
      </c>
      <c r="I31" s="31">
        <v>6.9361888</v>
      </c>
      <c r="J31" s="31"/>
      <c r="K31" s="35"/>
    </row>
    <row r="32" spans="1:11" x14ac:dyDescent="0.35">
      <c r="C32" s="58" t="s">
        <v>174</v>
      </c>
      <c r="D32" s="54"/>
      <c r="E32" s="6"/>
      <c r="F32" s="19"/>
      <c r="G32" s="25">
        <v>1071646.1499999999</v>
      </c>
      <c r="H32" s="25">
        <v>97.6</v>
      </c>
      <c r="I32" s="31"/>
      <c r="J32" s="31"/>
      <c r="K32" s="35"/>
    </row>
    <row r="33" spans="1:11" x14ac:dyDescent="0.35">
      <c r="C33" s="57"/>
      <c r="D33" s="54"/>
      <c r="E33" s="6"/>
      <c r="F33" s="19"/>
      <c r="G33" s="24"/>
      <c r="H33" s="24"/>
      <c r="I33" s="31"/>
      <c r="J33" s="31"/>
      <c r="K33" s="35"/>
    </row>
    <row r="34" spans="1:11" x14ac:dyDescent="0.35">
      <c r="C34" s="58" t="s">
        <v>10</v>
      </c>
      <c r="D34" s="54"/>
      <c r="E34" s="6"/>
      <c r="F34" s="19"/>
      <c r="G34" s="24" t="s">
        <v>2</v>
      </c>
      <c r="H34" s="24" t="s">
        <v>2</v>
      </c>
      <c r="I34" s="31"/>
      <c r="J34" s="31"/>
      <c r="K34" s="35"/>
    </row>
    <row r="35" spans="1:11" x14ac:dyDescent="0.35">
      <c r="C35" s="57"/>
      <c r="D35" s="54"/>
      <c r="E35" s="6"/>
      <c r="F35" s="19"/>
      <c r="G35" s="24"/>
      <c r="H35" s="24"/>
      <c r="I35" s="31"/>
      <c r="J35" s="31"/>
      <c r="K35" s="35"/>
    </row>
    <row r="36" spans="1:11" x14ac:dyDescent="0.35">
      <c r="C36" s="58" t="s">
        <v>11</v>
      </c>
      <c r="D36" s="54"/>
      <c r="E36" s="6"/>
      <c r="F36" s="19"/>
      <c r="G36" s="24"/>
      <c r="H36" s="24"/>
      <c r="I36" s="31"/>
      <c r="J36" s="31"/>
      <c r="K36" s="35"/>
    </row>
    <row r="37" spans="1:11" x14ac:dyDescent="0.35">
      <c r="C37" s="57"/>
      <c r="D37" s="54"/>
      <c r="E37" s="6"/>
      <c r="F37" s="19"/>
      <c r="G37" s="24"/>
      <c r="H37" s="24"/>
      <c r="I37" s="31"/>
      <c r="J37" s="31"/>
      <c r="K37" s="35"/>
    </row>
    <row r="38" spans="1:11" x14ac:dyDescent="0.35">
      <c r="C38" s="58" t="s">
        <v>13</v>
      </c>
      <c r="D38" s="54"/>
      <c r="E38" s="6"/>
      <c r="F38" s="19"/>
      <c r="G38" s="24" t="s">
        <v>2</v>
      </c>
      <c r="H38" s="24" t="s">
        <v>2</v>
      </c>
      <c r="I38" s="31"/>
      <c r="J38" s="31"/>
      <c r="K38" s="35"/>
    </row>
    <row r="39" spans="1:11" x14ac:dyDescent="0.35">
      <c r="C39" s="57"/>
      <c r="D39" s="54"/>
      <c r="E39" s="6"/>
      <c r="F39" s="19"/>
      <c r="G39" s="24"/>
      <c r="H39" s="24"/>
      <c r="I39" s="31"/>
      <c r="J39" s="31"/>
      <c r="K39" s="35"/>
    </row>
    <row r="40" spans="1:11" x14ac:dyDescent="0.35">
      <c r="C40" s="58" t="s">
        <v>14</v>
      </c>
      <c r="D40" s="54"/>
      <c r="E40" s="6"/>
      <c r="F40" s="19"/>
      <c r="G40" s="24" t="s">
        <v>2</v>
      </c>
      <c r="H40" s="24" t="s">
        <v>2</v>
      </c>
      <c r="I40" s="31"/>
      <c r="J40" s="31"/>
      <c r="K40" s="35"/>
    </row>
    <row r="41" spans="1:11" x14ac:dyDescent="0.35">
      <c r="C41" s="57"/>
      <c r="D41" s="54"/>
      <c r="E41" s="6"/>
      <c r="F41" s="19"/>
      <c r="G41" s="24"/>
      <c r="H41" s="24"/>
      <c r="I41" s="31"/>
      <c r="J41" s="31"/>
      <c r="K41" s="35"/>
    </row>
    <row r="42" spans="1:11" x14ac:dyDescent="0.35">
      <c r="C42" s="58" t="s">
        <v>15</v>
      </c>
      <c r="D42" s="54"/>
      <c r="E42" s="6"/>
      <c r="F42" s="19"/>
      <c r="G42" s="24" t="s">
        <v>2</v>
      </c>
      <c r="H42" s="24" t="s">
        <v>2</v>
      </c>
      <c r="I42" s="31"/>
      <c r="J42" s="31"/>
      <c r="K42" s="35"/>
    </row>
    <row r="43" spans="1:11" x14ac:dyDescent="0.35">
      <c r="C43" s="57"/>
      <c r="D43" s="54"/>
      <c r="E43" s="6"/>
      <c r="F43" s="19"/>
      <c r="G43" s="24"/>
      <c r="H43" s="24"/>
      <c r="I43" s="31"/>
      <c r="J43" s="31"/>
      <c r="K43" s="35"/>
    </row>
    <row r="44" spans="1:11" x14ac:dyDescent="0.35">
      <c r="C44" s="58" t="s">
        <v>16</v>
      </c>
      <c r="D44" s="54"/>
      <c r="E44" s="6"/>
      <c r="F44" s="19"/>
      <c r="G44" s="24" t="s">
        <v>2</v>
      </c>
      <c r="H44" s="24" t="s">
        <v>2</v>
      </c>
      <c r="I44" s="31"/>
      <c r="J44" s="31"/>
      <c r="K44" s="35"/>
    </row>
    <row r="45" spans="1:11" x14ac:dyDescent="0.35">
      <c r="C45" s="57"/>
      <c r="D45" s="54"/>
      <c r="E45" s="6"/>
      <c r="F45" s="19"/>
      <c r="G45" s="24"/>
      <c r="H45" s="24"/>
      <c r="I45" s="31"/>
      <c r="J45" s="31"/>
      <c r="K45" s="35"/>
    </row>
    <row r="46" spans="1:11" x14ac:dyDescent="0.35">
      <c r="C46" s="58" t="s">
        <v>17</v>
      </c>
      <c r="D46" s="54"/>
      <c r="E46" s="6"/>
      <c r="F46" s="19"/>
      <c r="G46" s="24" t="s">
        <v>2</v>
      </c>
      <c r="H46" s="24" t="s">
        <v>2</v>
      </c>
      <c r="I46" s="31"/>
      <c r="J46" s="31"/>
      <c r="K46" s="35"/>
    </row>
    <row r="47" spans="1:11" x14ac:dyDescent="0.35">
      <c r="C47" s="57"/>
      <c r="D47" s="54"/>
      <c r="E47" s="6"/>
      <c r="F47" s="19"/>
      <c r="G47" s="24"/>
      <c r="H47" s="24"/>
      <c r="I47" s="31"/>
      <c r="J47" s="31"/>
      <c r="K47" s="35"/>
    </row>
    <row r="48" spans="1:11" x14ac:dyDescent="0.35">
      <c r="A48" s="10"/>
      <c r="B48" s="28"/>
      <c r="C48" s="58" t="s">
        <v>18</v>
      </c>
      <c r="D48" s="54"/>
      <c r="E48" s="6"/>
      <c r="F48" s="19"/>
      <c r="G48" s="24"/>
      <c r="H48" s="24"/>
      <c r="I48" s="31"/>
      <c r="J48" s="31"/>
      <c r="K48" s="35"/>
    </row>
    <row r="49" spans="1:54" x14ac:dyDescent="0.35">
      <c r="A49" s="28"/>
      <c r="B49" s="28"/>
      <c r="C49" s="58" t="s">
        <v>19</v>
      </c>
      <c r="D49" s="54"/>
      <c r="E49" s="6"/>
      <c r="F49" s="19"/>
      <c r="G49" s="24" t="s">
        <v>2</v>
      </c>
      <c r="H49" s="24" t="s">
        <v>2</v>
      </c>
      <c r="I49" s="31"/>
      <c r="J49" s="31"/>
      <c r="K49" s="35"/>
    </row>
    <row r="50" spans="1:54" x14ac:dyDescent="0.35">
      <c r="A50" s="28"/>
      <c r="B50" s="28"/>
      <c r="C50" s="58"/>
      <c r="D50" s="54"/>
      <c r="E50" s="6"/>
      <c r="F50" s="19"/>
      <c r="G50" s="24"/>
      <c r="H50" s="24"/>
      <c r="I50" s="31"/>
      <c r="J50" s="31"/>
      <c r="K50" s="35"/>
    </row>
    <row r="51" spans="1:54" x14ac:dyDescent="0.35">
      <c r="A51" s="28"/>
      <c r="B51" s="28"/>
      <c r="C51" s="58" t="s">
        <v>20</v>
      </c>
      <c r="D51" s="54"/>
      <c r="E51" s="6"/>
      <c r="F51" s="19"/>
      <c r="G51" s="24" t="s">
        <v>2</v>
      </c>
      <c r="H51" s="24" t="s">
        <v>2</v>
      </c>
      <c r="I51" s="31"/>
      <c r="J51" s="31"/>
      <c r="K51" s="35"/>
    </row>
    <row r="52" spans="1:54" x14ac:dyDescent="0.35">
      <c r="A52" s="28"/>
      <c r="B52" s="28"/>
      <c r="C52" s="58"/>
      <c r="D52" s="54"/>
      <c r="E52" s="6"/>
      <c r="F52" s="19"/>
      <c r="G52" s="24"/>
      <c r="H52" s="24"/>
      <c r="I52" s="31"/>
      <c r="J52" s="31"/>
      <c r="K52" s="35"/>
    </row>
    <row r="53" spans="1:54" x14ac:dyDescent="0.35">
      <c r="A53" s="28"/>
      <c r="B53" s="28"/>
      <c r="C53" s="58" t="s">
        <v>21</v>
      </c>
      <c r="D53" s="54"/>
      <c r="E53" s="6"/>
      <c r="F53" s="19"/>
      <c r="G53" s="24" t="s">
        <v>2</v>
      </c>
      <c r="H53" s="24" t="s">
        <v>2</v>
      </c>
      <c r="I53" s="31"/>
      <c r="J53" s="31"/>
      <c r="K53" s="35"/>
    </row>
    <row r="54" spans="1:54" x14ac:dyDescent="0.35">
      <c r="A54" s="28"/>
      <c r="B54" s="28"/>
      <c r="C54" s="58"/>
      <c r="D54" s="54"/>
      <c r="E54" s="6"/>
      <c r="F54" s="19"/>
      <c r="G54" s="24"/>
      <c r="H54" s="24"/>
      <c r="I54" s="31"/>
      <c r="J54" s="31"/>
      <c r="K54" s="35"/>
    </row>
    <row r="55" spans="1:54" x14ac:dyDescent="0.35">
      <c r="A55" s="28"/>
      <c r="B55" s="28"/>
      <c r="C55" s="58" t="s">
        <v>22</v>
      </c>
      <c r="D55" s="54"/>
      <c r="E55" s="6"/>
      <c r="F55" s="19"/>
      <c r="G55" s="24" t="s">
        <v>2</v>
      </c>
      <c r="H55" s="24" t="s">
        <v>2</v>
      </c>
      <c r="I55" s="31"/>
      <c r="J55" s="31"/>
      <c r="K55" s="35"/>
    </row>
    <row r="56" spans="1:54" x14ac:dyDescent="0.35">
      <c r="A56" s="28"/>
      <c r="B56" s="28"/>
      <c r="C56" s="58"/>
      <c r="D56" s="54"/>
      <c r="E56" s="6"/>
      <c r="F56" s="19"/>
      <c r="G56" s="24"/>
      <c r="H56" s="24"/>
      <c r="I56" s="31"/>
      <c r="J56" s="31"/>
      <c r="K56" s="35"/>
    </row>
    <row r="57" spans="1:54" x14ac:dyDescent="0.35">
      <c r="A57" s="28"/>
      <c r="B57" s="28"/>
      <c r="C57" s="58" t="s">
        <v>23</v>
      </c>
      <c r="D57" s="54"/>
      <c r="E57" s="6"/>
      <c r="F57" s="19"/>
      <c r="G57" s="24" t="s">
        <v>2</v>
      </c>
      <c r="H57" s="24" t="s">
        <v>2</v>
      </c>
      <c r="I57" s="31"/>
      <c r="J57" s="31"/>
      <c r="K57" s="35"/>
    </row>
    <row r="58" spans="1:54" x14ac:dyDescent="0.35">
      <c r="A58" s="28"/>
      <c r="B58" s="28"/>
      <c r="C58" s="58"/>
      <c r="D58" s="54"/>
      <c r="E58" s="6"/>
      <c r="F58" s="19"/>
      <c r="G58" s="24"/>
      <c r="H58" s="24"/>
      <c r="I58" s="31"/>
      <c r="J58" s="31"/>
      <c r="K58" s="35"/>
    </row>
    <row r="59" spans="1:54" x14ac:dyDescent="0.35">
      <c r="C59" s="59" t="s">
        <v>24</v>
      </c>
      <c r="D59" s="54"/>
      <c r="E59" s="6"/>
      <c r="F59" s="19"/>
      <c r="G59" s="24"/>
      <c r="H59" s="24"/>
      <c r="I59" s="31"/>
      <c r="J59" s="31"/>
      <c r="K59" s="35"/>
    </row>
    <row r="60" spans="1:54" x14ac:dyDescent="0.35">
      <c r="B60" s="8" t="s">
        <v>185</v>
      </c>
      <c r="C60" s="57" t="s">
        <v>186</v>
      </c>
      <c r="D60" s="54"/>
      <c r="E60" s="6"/>
      <c r="F60" s="19"/>
      <c r="G60" s="24">
        <v>65284.08</v>
      </c>
      <c r="H60" s="24">
        <v>5.95</v>
      </c>
      <c r="I60" s="31"/>
      <c r="J60" s="31"/>
      <c r="K60" s="35"/>
    </row>
    <row r="61" spans="1:54" x14ac:dyDescent="0.35">
      <c r="C61" s="58" t="s">
        <v>174</v>
      </c>
      <c r="D61" s="54"/>
      <c r="E61" s="6"/>
      <c r="F61" s="19"/>
      <c r="G61" s="25">
        <v>65284.08</v>
      </c>
      <c r="H61" s="25">
        <v>5.95</v>
      </c>
      <c r="I61" s="31"/>
      <c r="J61" s="31"/>
      <c r="K61" s="35"/>
    </row>
    <row r="62" spans="1:54" x14ac:dyDescent="0.35">
      <c r="C62" s="57"/>
      <c r="D62" s="54"/>
      <c r="E62" s="6"/>
      <c r="F62" s="19"/>
      <c r="G62" s="24"/>
      <c r="H62" s="24"/>
      <c r="I62" s="31"/>
      <c r="J62" s="31"/>
      <c r="K62" s="35"/>
    </row>
    <row r="63" spans="1:54" x14ac:dyDescent="0.35">
      <c r="A63" s="10"/>
      <c r="B63" s="28"/>
      <c r="C63" s="58" t="s">
        <v>25</v>
      </c>
      <c r="D63" s="54"/>
      <c r="E63" s="6"/>
      <c r="F63" s="19"/>
      <c r="G63" s="24"/>
      <c r="H63" s="24"/>
      <c r="I63" s="31"/>
      <c r="J63" s="31"/>
      <c r="K63" s="35"/>
    </row>
    <row r="64" spans="1:54" s="2" customFormat="1" ht="13.5" x14ac:dyDescent="0.35">
      <c r="A64" s="28"/>
      <c r="B64" s="28"/>
      <c r="C64" s="57" t="s">
        <v>4819</v>
      </c>
      <c r="D64" s="54"/>
      <c r="E64" s="6"/>
      <c r="F64" s="19"/>
      <c r="G64" s="24" t="s">
        <v>2</v>
      </c>
      <c r="H64" s="24" t="s">
        <v>2</v>
      </c>
      <c r="I64" s="31"/>
      <c r="J64" s="31"/>
      <c r="K64" s="35"/>
      <c r="L64" s="3"/>
      <c r="AI64" s="3"/>
      <c r="AV64" s="3"/>
      <c r="AX64" s="3"/>
      <c r="BB64" s="3"/>
    </row>
    <row r="65" spans="2:11" x14ac:dyDescent="0.35">
      <c r="B65" s="8"/>
      <c r="C65" s="57" t="s">
        <v>187</v>
      </c>
      <c r="D65" s="54"/>
      <c r="E65" s="6"/>
      <c r="F65" s="19"/>
      <c r="G65" s="24">
        <v>-39020.79</v>
      </c>
      <c r="H65" s="24">
        <v>-3.55</v>
      </c>
      <c r="I65" s="31"/>
      <c r="J65" s="31"/>
      <c r="K65" s="35"/>
    </row>
    <row r="66" spans="2:11" x14ac:dyDescent="0.35">
      <c r="C66" s="58" t="s">
        <v>174</v>
      </c>
      <c r="D66" s="54"/>
      <c r="E66" s="6"/>
      <c r="F66" s="19"/>
      <c r="G66" s="25">
        <v>-39020.79</v>
      </c>
      <c r="H66" s="25">
        <v>-3.55</v>
      </c>
      <c r="I66" s="31"/>
      <c r="J66" s="31"/>
      <c r="K66" s="35"/>
    </row>
    <row r="67" spans="2:11" x14ac:dyDescent="0.35">
      <c r="C67" s="57"/>
      <c r="D67" s="54"/>
      <c r="E67" s="6"/>
      <c r="F67" s="19"/>
      <c r="G67" s="24"/>
      <c r="H67" s="24"/>
      <c r="I67" s="31"/>
      <c r="J67" s="31"/>
      <c r="K67" s="35"/>
    </row>
    <row r="68" spans="2:11" x14ac:dyDescent="0.35">
      <c r="C68" s="60" t="s">
        <v>188</v>
      </c>
      <c r="D68" s="55"/>
      <c r="E68" s="5"/>
      <c r="F68" s="20"/>
      <c r="G68" s="26">
        <v>1097909.44</v>
      </c>
      <c r="H68" s="26">
        <v>100</v>
      </c>
      <c r="I68" s="32"/>
      <c r="J68" s="32"/>
      <c r="K68" s="36"/>
    </row>
    <row r="71" spans="2:11" x14ac:dyDescent="0.35">
      <c r="C71" s="1" t="s">
        <v>189</v>
      </c>
    </row>
    <row r="72" spans="2:11" x14ac:dyDescent="0.35">
      <c r="C72" s="37" t="s">
        <v>190</v>
      </c>
      <c r="D72" s="37"/>
      <c r="E72" s="37"/>
      <c r="F72" s="37"/>
      <c r="G72" s="37"/>
      <c r="H72" s="37"/>
      <c r="I72" s="37"/>
      <c r="J72" s="37"/>
      <c r="K72" s="37"/>
    </row>
    <row r="73" spans="2:11" x14ac:dyDescent="0.35">
      <c r="C73" s="2" t="s">
        <v>191</v>
      </c>
    </row>
    <row r="74" spans="2:11" x14ac:dyDescent="0.35">
      <c r="C74" s="2" t="s">
        <v>192</v>
      </c>
    </row>
    <row r="75" spans="2:11" ht="30" customHeight="1" x14ac:dyDescent="0.35">
      <c r="C75" s="83" t="s">
        <v>193</v>
      </c>
      <c r="D75" s="84"/>
      <c r="E75" s="84"/>
      <c r="F75" s="84"/>
      <c r="G75" s="84"/>
      <c r="H75" s="84"/>
      <c r="I75" s="84"/>
      <c r="J75" s="84"/>
      <c r="K75" s="84"/>
    </row>
    <row r="76" spans="2:11" x14ac:dyDescent="0.35">
      <c r="C76" s="2" t="s">
        <v>194</v>
      </c>
    </row>
    <row r="77" spans="2:11" ht="40.5" customHeight="1" x14ac:dyDescent="0.35">
      <c r="C77" s="85" t="s">
        <v>4847</v>
      </c>
      <c r="D77" s="85"/>
      <c r="E77" s="85"/>
      <c r="F77" s="85"/>
      <c r="G77" s="85"/>
      <c r="H77" s="85"/>
      <c r="I77" s="85"/>
      <c r="J77" s="85"/>
      <c r="K77" s="85"/>
    </row>
    <row r="79" spans="2:11" x14ac:dyDescent="0.35">
      <c r="C79" s="80" t="s">
        <v>4901</v>
      </c>
      <c r="E79" s="80" t="s">
        <v>4902</v>
      </c>
      <c r="F79" s="81"/>
    </row>
    <row r="80" spans="2:11" x14ac:dyDescent="0.35">
      <c r="E80" s="2" t="s">
        <v>4924</v>
      </c>
    </row>
  </sheetData>
  <mergeCells count="2">
    <mergeCell ref="C75:K75"/>
    <mergeCell ref="C77:K77"/>
  </mergeCells>
  <hyperlinks>
    <hyperlink ref="J2" location="'Index'!A1" display="'Index'!A1" xr:uid="{98EDA1E5-36FA-4A06-BC31-C2ABB036E7FD}"/>
  </hyperlinks>
  <pageMargins left="0.7" right="0.7" top="0.75" bottom="0.75" header="0.3" footer="0.3"/>
  <pageSetup orientation="portrait" horizontalDpi="4294967293"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B64DF-ADB2-4984-B1BA-B10E589781E3}">
  <sheetPr codeName="Sheet125"/>
  <dimension ref="A1:IV176"/>
  <sheetViews>
    <sheetView showGridLines="0" zoomScale="90" zoomScaleNormal="90" workbookViewId="0">
      <pane ySplit="6" topLeftCell="A156"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1950</v>
      </c>
      <c r="J2" s="38" t="s">
        <v>4601</v>
      </c>
    </row>
    <row r="3" spans="1:54" ht="16" x14ac:dyDescent="0.4">
      <c r="C3" s="1" t="s">
        <v>28</v>
      </c>
      <c r="D3" s="21" t="s">
        <v>1951</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82</v>
      </c>
      <c r="C10" s="57" t="s">
        <v>83</v>
      </c>
      <c r="D10" s="54" t="s">
        <v>84</v>
      </c>
      <c r="E10" s="6" t="s">
        <v>85</v>
      </c>
      <c r="F10" s="19">
        <v>7816540</v>
      </c>
      <c r="G10" s="24">
        <v>101005.33</v>
      </c>
      <c r="H10" s="24">
        <v>4.55</v>
      </c>
      <c r="I10" s="31"/>
      <c r="J10" s="31"/>
      <c r="K10" s="35"/>
    </row>
    <row r="11" spans="1:54" x14ac:dyDescent="0.35">
      <c r="B11" s="8" t="s">
        <v>48</v>
      </c>
      <c r="C11" s="57" t="s">
        <v>49</v>
      </c>
      <c r="D11" s="54" t="s">
        <v>50</v>
      </c>
      <c r="E11" s="6" t="s">
        <v>43</v>
      </c>
      <c r="F11" s="19">
        <v>7160055</v>
      </c>
      <c r="G11" s="24">
        <v>93087.88</v>
      </c>
      <c r="H11" s="24">
        <v>4.1900000000000004</v>
      </c>
      <c r="I11" s="31"/>
      <c r="J11" s="31"/>
      <c r="K11" s="35"/>
    </row>
    <row r="12" spans="1:54" x14ac:dyDescent="0.35">
      <c r="B12" s="8" t="s">
        <v>40</v>
      </c>
      <c r="C12" s="57" t="s">
        <v>41</v>
      </c>
      <c r="D12" s="54" t="s">
        <v>42</v>
      </c>
      <c r="E12" s="6" t="s">
        <v>43</v>
      </c>
      <c r="F12" s="19">
        <v>5075354</v>
      </c>
      <c r="G12" s="24">
        <v>91155.9</v>
      </c>
      <c r="H12" s="24">
        <v>4.0999999999999996</v>
      </c>
      <c r="I12" s="31"/>
      <c r="J12" s="31"/>
      <c r="K12" s="35"/>
    </row>
    <row r="13" spans="1:54" x14ac:dyDescent="0.35">
      <c r="B13" s="8" t="s">
        <v>61</v>
      </c>
      <c r="C13" s="57" t="s">
        <v>62</v>
      </c>
      <c r="D13" s="54" t="s">
        <v>63</v>
      </c>
      <c r="E13" s="6" t="s">
        <v>43</v>
      </c>
      <c r="F13" s="19">
        <v>5094000</v>
      </c>
      <c r="G13" s="24">
        <v>89921.84</v>
      </c>
      <c r="H13" s="24">
        <v>4.05</v>
      </c>
      <c r="I13" s="31"/>
      <c r="J13" s="31"/>
      <c r="K13" s="35"/>
    </row>
    <row r="14" spans="1:54" x14ac:dyDescent="0.35">
      <c r="B14" s="8" t="s">
        <v>44</v>
      </c>
      <c r="C14" s="57" t="s">
        <v>45</v>
      </c>
      <c r="D14" s="54" t="s">
        <v>46</v>
      </c>
      <c r="E14" s="6" t="s">
        <v>47</v>
      </c>
      <c r="F14" s="19">
        <v>3725000</v>
      </c>
      <c r="G14" s="24">
        <v>69204.91</v>
      </c>
      <c r="H14" s="24">
        <v>3.12</v>
      </c>
      <c r="I14" s="31"/>
      <c r="J14" s="31"/>
      <c r="K14" s="35"/>
    </row>
    <row r="15" spans="1:54" x14ac:dyDescent="0.35">
      <c r="B15" s="8" t="s">
        <v>54</v>
      </c>
      <c r="C15" s="57" t="s">
        <v>55</v>
      </c>
      <c r="D15" s="54" t="s">
        <v>56</v>
      </c>
      <c r="E15" s="6" t="s">
        <v>57</v>
      </c>
      <c r="F15" s="19">
        <v>1821034</v>
      </c>
      <c r="G15" s="24">
        <v>67829.87</v>
      </c>
      <c r="H15" s="24">
        <v>3.05</v>
      </c>
      <c r="I15" s="31"/>
      <c r="J15" s="31"/>
      <c r="K15" s="35"/>
    </row>
    <row r="16" spans="1:54" x14ac:dyDescent="0.35">
      <c r="B16" s="8" t="s">
        <v>377</v>
      </c>
      <c r="C16" s="57" t="s">
        <v>378</v>
      </c>
      <c r="D16" s="54" t="s">
        <v>379</v>
      </c>
      <c r="E16" s="6" t="s">
        <v>74</v>
      </c>
      <c r="F16" s="19">
        <v>2170000</v>
      </c>
      <c r="G16" s="24">
        <v>64364.37</v>
      </c>
      <c r="H16" s="24">
        <v>2.9</v>
      </c>
      <c r="I16" s="31"/>
      <c r="J16" s="31"/>
      <c r="K16" s="35"/>
    </row>
    <row r="17" spans="2:11" x14ac:dyDescent="0.35">
      <c r="B17" s="8" t="s">
        <v>255</v>
      </c>
      <c r="C17" s="57" t="s">
        <v>256</v>
      </c>
      <c r="D17" s="54" t="s">
        <v>257</v>
      </c>
      <c r="E17" s="6" t="s">
        <v>239</v>
      </c>
      <c r="F17" s="19">
        <v>3750000</v>
      </c>
      <c r="G17" s="24">
        <v>61018.13</v>
      </c>
      <c r="H17" s="24">
        <v>2.75</v>
      </c>
      <c r="I17" s="31"/>
      <c r="J17" s="31"/>
      <c r="K17" s="35"/>
    </row>
    <row r="18" spans="2:11" x14ac:dyDescent="0.35">
      <c r="B18" s="8" t="s">
        <v>318</v>
      </c>
      <c r="C18" s="57" t="s">
        <v>319</v>
      </c>
      <c r="D18" s="54" t="s">
        <v>320</v>
      </c>
      <c r="E18" s="6" t="s">
        <v>70</v>
      </c>
      <c r="F18" s="19">
        <v>12710062</v>
      </c>
      <c r="G18" s="24">
        <v>44580.54</v>
      </c>
      <c r="H18" s="24">
        <v>2.0099999999999998</v>
      </c>
      <c r="I18" s="31"/>
      <c r="J18" s="31"/>
      <c r="K18" s="35"/>
    </row>
    <row r="19" spans="2:11" x14ac:dyDescent="0.35">
      <c r="B19" s="8" t="s">
        <v>147</v>
      </c>
      <c r="C19" s="57" t="s">
        <v>148</v>
      </c>
      <c r="D19" s="54" t="s">
        <v>149</v>
      </c>
      <c r="E19" s="6" t="s">
        <v>150</v>
      </c>
      <c r="F19" s="19">
        <v>5860590</v>
      </c>
      <c r="G19" s="24">
        <v>37774.43</v>
      </c>
      <c r="H19" s="24">
        <v>1.7</v>
      </c>
      <c r="I19" s="31"/>
      <c r="J19" s="31"/>
      <c r="K19" s="35"/>
    </row>
    <row r="20" spans="2:11" x14ac:dyDescent="0.35">
      <c r="B20" s="8" t="s">
        <v>97</v>
      </c>
      <c r="C20" s="57" t="s">
        <v>98</v>
      </c>
      <c r="D20" s="54" t="s">
        <v>99</v>
      </c>
      <c r="E20" s="6" t="s">
        <v>100</v>
      </c>
      <c r="F20" s="19">
        <v>5518324</v>
      </c>
      <c r="G20" s="24">
        <v>36211.24</v>
      </c>
      <c r="H20" s="24">
        <v>1.63</v>
      </c>
      <c r="I20" s="31"/>
      <c r="J20" s="31"/>
      <c r="K20" s="35"/>
    </row>
    <row r="21" spans="2:11" x14ac:dyDescent="0.35">
      <c r="B21" s="8" t="s">
        <v>545</v>
      </c>
      <c r="C21" s="57" t="s">
        <v>546</v>
      </c>
      <c r="D21" s="54" t="s">
        <v>547</v>
      </c>
      <c r="E21" s="6" t="s">
        <v>146</v>
      </c>
      <c r="F21" s="19">
        <v>3605899</v>
      </c>
      <c r="G21" s="24">
        <v>35328.800000000003</v>
      </c>
      <c r="H21" s="24">
        <v>1.59</v>
      </c>
      <c r="I21" s="31"/>
      <c r="J21" s="31"/>
      <c r="K21" s="35"/>
    </row>
    <row r="22" spans="2:11" x14ac:dyDescent="0.35">
      <c r="B22" s="8" t="s">
        <v>414</v>
      </c>
      <c r="C22" s="57" t="s">
        <v>415</v>
      </c>
      <c r="D22" s="54" t="s">
        <v>416</v>
      </c>
      <c r="E22" s="6" t="s">
        <v>343</v>
      </c>
      <c r="F22" s="19">
        <v>10118480</v>
      </c>
      <c r="G22" s="24">
        <v>33704.660000000003</v>
      </c>
      <c r="H22" s="24">
        <v>1.52</v>
      </c>
      <c r="I22" s="31"/>
      <c r="J22" s="31"/>
      <c r="K22" s="35"/>
    </row>
    <row r="23" spans="2:11" x14ac:dyDescent="0.35">
      <c r="B23" s="8" t="s">
        <v>217</v>
      </c>
      <c r="C23" s="57" t="s">
        <v>218</v>
      </c>
      <c r="D23" s="54" t="s">
        <v>219</v>
      </c>
      <c r="E23" s="6" t="s">
        <v>116</v>
      </c>
      <c r="F23" s="19">
        <v>1675409</v>
      </c>
      <c r="G23" s="24">
        <v>32118.43</v>
      </c>
      <c r="H23" s="24">
        <v>1.45</v>
      </c>
      <c r="I23" s="31"/>
      <c r="J23" s="31"/>
      <c r="K23" s="35"/>
    </row>
    <row r="24" spans="2:11" x14ac:dyDescent="0.35">
      <c r="B24" s="8" t="s">
        <v>64</v>
      </c>
      <c r="C24" s="57" t="s">
        <v>65</v>
      </c>
      <c r="D24" s="54" t="s">
        <v>66</v>
      </c>
      <c r="E24" s="6" t="s">
        <v>43</v>
      </c>
      <c r="F24" s="19">
        <v>3800000</v>
      </c>
      <c r="G24" s="24">
        <v>31880.1</v>
      </c>
      <c r="H24" s="24">
        <v>1.44</v>
      </c>
      <c r="I24" s="31"/>
      <c r="J24" s="31"/>
      <c r="K24" s="35"/>
    </row>
    <row r="25" spans="2:11" x14ac:dyDescent="0.35">
      <c r="B25" s="8" t="s">
        <v>117</v>
      </c>
      <c r="C25" s="57" t="s">
        <v>118</v>
      </c>
      <c r="D25" s="54" t="s">
        <v>119</v>
      </c>
      <c r="E25" s="6" t="s">
        <v>120</v>
      </c>
      <c r="F25" s="19">
        <v>4741804</v>
      </c>
      <c r="G25" s="24">
        <v>31845.96</v>
      </c>
      <c r="H25" s="24">
        <v>1.43</v>
      </c>
      <c r="I25" s="31"/>
      <c r="J25" s="31"/>
      <c r="K25" s="35"/>
    </row>
    <row r="26" spans="2:11" x14ac:dyDescent="0.35">
      <c r="B26" s="8" t="s">
        <v>500</v>
      </c>
      <c r="C26" s="57" t="s">
        <v>501</v>
      </c>
      <c r="D26" s="54" t="s">
        <v>502</v>
      </c>
      <c r="E26" s="6" t="s">
        <v>232</v>
      </c>
      <c r="F26" s="19">
        <v>1025000</v>
      </c>
      <c r="G26" s="24">
        <v>29619.94</v>
      </c>
      <c r="H26" s="24">
        <v>1.33</v>
      </c>
      <c r="I26" s="31"/>
      <c r="J26" s="31"/>
      <c r="K26" s="35"/>
    </row>
    <row r="27" spans="2:11" x14ac:dyDescent="0.35">
      <c r="B27" s="8" t="s">
        <v>1038</v>
      </c>
      <c r="C27" s="57" t="s">
        <v>1039</v>
      </c>
      <c r="D27" s="54" t="s">
        <v>1040</v>
      </c>
      <c r="E27" s="6" t="s">
        <v>195</v>
      </c>
      <c r="F27" s="19">
        <v>2990000</v>
      </c>
      <c r="G27" s="24">
        <v>28883.4</v>
      </c>
      <c r="H27" s="24">
        <v>1.3</v>
      </c>
      <c r="I27" s="31"/>
      <c r="J27" s="31"/>
      <c r="K27" s="35"/>
    </row>
    <row r="28" spans="2:11" x14ac:dyDescent="0.35">
      <c r="B28" s="8" t="s">
        <v>834</v>
      </c>
      <c r="C28" s="57" t="s">
        <v>835</v>
      </c>
      <c r="D28" s="54" t="s">
        <v>836</v>
      </c>
      <c r="E28" s="6" t="s">
        <v>135</v>
      </c>
      <c r="F28" s="19">
        <v>10000000</v>
      </c>
      <c r="G28" s="24">
        <v>27976</v>
      </c>
      <c r="H28" s="24">
        <v>1.26</v>
      </c>
      <c r="I28" s="31"/>
      <c r="J28" s="31"/>
      <c r="K28" s="35"/>
    </row>
    <row r="29" spans="2:11" x14ac:dyDescent="0.35">
      <c r="B29" s="8" t="s">
        <v>252</v>
      </c>
      <c r="C29" s="57" t="s">
        <v>253</v>
      </c>
      <c r="D29" s="54" t="s">
        <v>254</v>
      </c>
      <c r="E29" s="6" t="s">
        <v>93</v>
      </c>
      <c r="F29" s="19">
        <v>5603668</v>
      </c>
      <c r="G29" s="24">
        <v>26715.49</v>
      </c>
      <c r="H29" s="24">
        <v>1.2</v>
      </c>
      <c r="I29" s="31"/>
      <c r="J29" s="31"/>
      <c r="K29" s="35"/>
    </row>
    <row r="30" spans="2:11" x14ac:dyDescent="0.35">
      <c r="B30" s="8" t="s">
        <v>980</v>
      </c>
      <c r="C30" s="57" t="s">
        <v>981</v>
      </c>
      <c r="D30" s="54" t="s">
        <v>982</v>
      </c>
      <c r="E30" s="6" t="s">
        <v>124</v>
      </c>
      <c r="F30" s="19">
        <v>1802000</v>
      </c>
      <c r="G30" s="24">
        <v>26293.88</v>
      </c>
      <c r="H30" s="24">
        <v>1.18</v>
      </c>
      <c r="I30" s="31"/>
      <c r="J30" s="31"/>
      <c r="K30" s="35"/>
    </row>
    <row r="31" spans="2:11" x14ac:dyDescent="0.35">
      <c r="B31" s="8" t="s">
        <v>264</v>
      </c>
      <c r="C31" s="57" t="s">
        <v>265</v>
      </c>
      <c r="D31" s="54" t="s">
        <v>266</v>
      </c>
      <c r="E31" s="6" t="s">
        <v>267</v>
      </c>
      <c r="F31" s="19">
        <v>1291895</v>
      </c>
      <c r="G31" s="24">
        <v>25198.41</v>
      </c>
      <c r="H31" s="24">
        <v>1.1299999999999999</v>
      </c>
      <c r="I31" s="31"/>
      <c r="J31" s="31"/>
      <c r="K31" s="35"/>
    </row>
    <row r="32" spans="2:11" x14ac:dyDescent="0.35">
      <c r="B32" s="8" t="s">
        <v>777</v>
      </c>
      <c r="C32" s="57" t="s">
        <v>778</v>
      </c>
      <c r="D32" s="54" t="s">
        <v>779</v>
      </c>
      <c r="E32" s="6" t="s">
        <v>128</v>
      </c>
      <c r="F32" s="19">
        <v>1500000</v>
      </c>
      <c r="G32" s="24">
        <v>24873.75</v>
      </c>
      <c r="H32" s="24">
        <v>1.1200000000000001</v>
      </c>
      <c r="I32" s="31"/>
      <c r="J32" s="31"/>
      <c r="K32" s="35"/>
    </row>
    <row r="33" spans="2:11" x14ac:dyDescent="0.35">
      <c r="B33" s="8" t="s">
        <v>1062</v>
      </c>
      <c r="C33" s="57" t="s">
        <v>1063</v>
      </c>
      <c r="D33" s="54" t="s">
        <v>1064</v>
      </c>
      <c r="E33" s="6" t="s">
        <v>490</v>
      </c>
      <c r="F33" s="19">
        <v>2760869</v>
      </c>
      <c r="G33" s="24">
        <v>23717.25</v>
      </c>
      <c r="H33" s="24">
        <v>1.07</v>
      </c>
      <c r="I33" s="31"/>
      <c r="J33" s="31"/>
      <c r="K33" s="35"/>
    </row>
    <row r="34" spans="2:11" x14ac:dyDescent="0.35">
      <c r="B34" s="8" t="s">
        <v>454</v>
      </c>
      <c r="C34" s="57" t="s">
        <v>455</v>
      </c>
      <c r="D34" s="54" t="s">
        <v>456</v>
      </c>
      <c r="E34" s="6" t="s">
        <v>81</v>
      </c>
      <c r="F34" s="19">
        <v>1307900</v>
      </c>
      <c r="G34" s="24">
        <v>23292.39</v>
      </c>
      <c r="H34" s="24">
        <v>1.05</v>
      </c>
      <c r="I34" s="31"/>
      <c r="J34" s="31"/>
      <c r="K34" s="35"/>
    </row>
    <row r="35" spans="2:11" x14ac:dyDescent="0.35">
      <c r="B35" s="8" t="s">
        <v>214</v>
      </c>
      <c r="C35" s="57" t="s">
        <v>215</v>
      </c>
      <c r="D35" s="54" t="s">
        <v>216</v>
      </c>
      <c r="E35" s="6" t="s">
        <v>70</v>
      </c>
      <c r="F35" s="19">
        <v>88761</v>
      </c>
      <c r="G35" s="24">
        <v>23145.72</v>
      </c>
      <c r="H35" s="24">
        <v>1.04</v>
      </c>
      <c r="I35" s="31"/>
      <c r="J35" s="31"/>
      <c r="K35" s="35"/>
    </row>
    <row r="36" spans="2:11" x14ac:dyDescent="0.35">
      <c r="B36" s="8" t="s">
        <v>236</v>
      </c>
      <c r="C36" s="57" t="s">
        <v>237</v>
      </c>
      <c r="D36" s="54" t="s">
        <v>238</v>
      </c>
      <c r="E36" s="6" t="s">
        <v>239</v>
      </c>
      <c r="F36" s="19">
        <v>6622203</v>
      </c>
      <c r="G36" s="24">
        <v>23134.67</v>
      </c>
      <c r="H36" s="24">
        <v>1.04</v>
      </c>
      <c r="I36" s="31"/>
      <c r="J36" s="31"/>
      <c r="K36" s="35"/>
    </row>
    <row r="37" spans="2:11" x14ac:dyDescent="0.35">
      <c r="B37" s="8" t="s">
        <v>211</v>
      </c>
      <c r="C37" s="57" t="s">
        <v>212</v>
      </c>
      <c r="D37" s="54" t="s">
        <v>213</v>
      </c>
      <c r="E37" s="6" t="s">
        <v>70</v>
      </c>
      <c r="F37" s="19">
        <v>880275</v>
      </c>
      <c r="G37" s="24">
        <v>22942.17</v>
      </c>
      <c r="H37" s="24">
        <v>1.03</v>
      </c>
      <c r="I37" s="31"/>
      <c r="J37" s="31"/>
      <c r="K37" s="35"/>
    </row>
    <row r="38" spans="2:11" x14ac:dyDescent="0.35">
      <c r="B38" s="8" t="s">
        <v>271</v>
      </c>
      <c r="C38" s="57" t="s">
        <v>272</v>
      </c>
      <c r="D38" s="54" t="s">
        <v>273</v>
      </c>
      <c r="E38" s="6" t="s">
        <v>112</v>
      </c>
      <c r="F38" s="19">
        <v>1500000</v>
      </c>
      <c r="G38" s="24">
        <v>22660.5</v>
      </c>
      <c r="H38" s="24">
        <v>1.02</v>
      </c>
      <c r="I38" s="31"/>
      <c r="J38" s="31"/>
      <c r="K38" s="35"/>
    </row>
    <row r="39" spans="2:11" x14ac:dyDescent="0.35">
      <c r="B39" s="8" t="s">
        <v>789</v>
      </c>
      <c r="C39" s="57" t="s">
        <v>790</v>
      </c>
      <c r="D39" s="54" t="s">
        <v>791</v>
      </c>
      <c r="E39" s="6" t="s">
        <v>135</v>
      </c>
      <c r="F39" s="19">
        <v>330000</v>
      </c>
      <c r="G39" s="24">
        <v>22424.82</v>
      </c>
      <c r="H39" s="24">
        <v>1.01</v>
      </c>
      <c r="I39" s="31"/>
      <c r="J39" s="31"/>
      <c r="K39" s="35"/>
    </row>
    <row r="40" spans="2:11" x14ac:dyDescent="0.35">
      <c r="B40" s="8" t="s">
        <v>1907</v>
      </c>
      <c r="C40" s="57" t="s">
        <v>1908</v>
      </c>
      <c r="D40" s="54" t="s">
        <v>1909</v>
      </c>
      <c r="E40" s="6" t="s">
        <v>173</v>
      </c>
      <c r="F40" s="19">
        <v>3268590</v>
      </c>
      <c r="G40" s="24">
        <v>22406.18</v>
      </c>
      <c r="H40" s="24">
        <v>1.01</v>
      </c>
      <c r="I40" s="31"/>
      <c r="J40" s="31"/>
      <c r="K40" s="35"/>
    </row>
    <row r="41" spans="2:11" x14ac:dyDescent="0.35">
      <c r="B41" s="8" t="s">
        <v>293</v>
      </c>
      <c r="C41" s="57" t="s">
        <v>294</v>
      </c>
      <c r="D41" s="54" t="s">
        <v>295</v>
      </c>
      <c r="E41" s="6" t="s">
        <v>197</v>
      </c>
      <c r="F41" s="19">
        <v>6300000</v>
      </c>
      <c r="G41" s="24">
        <v>21164.85</v>
      </c>
      <c r="H41" s="24">
        <v>0.95</v>
      </c>
      <c r="I41" s="31"/>
      <c r="J41" s="31"/>
      <c r="K41" s="35"/>
    </row>
    <row r="42" spans="2:11" x14ac:dyDescent="0.35">
      <c r="B42" s="8" t="s">
        <v>71</v>
      </c>
      <c r="C42" s="57" t="s">
        <v>72</v>
      </c>
      <c r="D42" s="54" t="s">
        <v>73</v>
      </c>
      <c r="E42" s="6" t="s">
        <v>74</v>
      </c>
      <c r="F42" s="19">
        <v>190000</v>
      </c>
      <c r="G42" s="24">
        <v>21040.98</v>
      </c>
      <c r="H42" s="24">
        <v>0.95</v>
      </c>
      <c r="I42" s="31"/>
      <c r="J42" s="31"/>
      <c r="K42" s="35"/>
    </row>
    <row r="43" spans="2:11" x14ac:dyDescent="0.35">
      <c r="B43" s="8" t="s">
        <v>542</v>
      </c>
      <c r="C43" s="57" t="s">
        <v>543</v>
      </c>
      <c r="D43" s="54" t="s">
        <v>544</v>
      </c>
      <c r="E43" s="6" t="s">
        <v>89</v>
      </c>
      <c r="F43" s="19">
        <v>1124923</v>
      </c>
      <c r="G43" s="24">
        <v>20944.38</v>
      </c>
      <c r="H43" s="24">
        <v>0.94</v>
      </c>
      <c r="I43" s="31"/>
      <c r="J43" s="31"/>
      <c r="K43" s="35"/>
    </row>
    <row r="44" spans="2:11" x14ac:dyDescent="0.35">
      <c r="B44" s="8" t="s">
        <v>959</v>
      </c>
      <c r="C44" s="57" t="s">
        <v>960</v>
      </c>
      <c r="D44" s="54" t="s">
        <v>961</v>
      </c>
      <c r="E44" s="6" t="s">
        <v>74</v>
      </c>
      <c r="F44" s="19">
        <v>424376</v>
      </c>
      <c r="G44" s="24">
        <v>20207.509999999998</v>
      </c>
      <c r="H44" s="24">
        <v>0.91</v>
      </c>
      <c r="I44" s="31"/>
      <c r="J44" s="31"/>
      <c r="K44" s="35"/>
    </row>
    <row r="45" spans="2:11" x14ac:dyDescent="0.35">
      <c r="B45" s="8" t="s">
        <v>1952</v>
      </c>
      <c r="C45" s="57" t="s">
        <v>1953</v>
      </c>
      <c r="D45" s="54" t="s">
        <v>1954</v>
      </c>
      <c r="E45" s="6" t="s">
        <v>128</v>
      </c>
      <c r="F45" s="19">
        <v>3736000</v>
      </c>
      <c r="G45" s="24">
        <v>19234.8</v>
      </c>
      <c r="H45" s="24">
        <v>0.87</v>
      </c>
      <c r="I45" s="31"/>
      <c r="J45" s="31"/>
      <c r="K45" s="35"/>
    </row>
    <row r="46" spans="2:11" x14ac:dyDescent="0.35">
      <c r="B46" s="8" t="s">
        <v>417</v>
      </c>
      <c r="C46" s="57" t="s">
        <v>418</v>
      </c>
      <c r="D46" s="54" t="s">
        <v>419</v>
      </c>
      <c r="E46" s="6" t="s">
        <v>124</v>
      </c>
      <c r="F46" s="19">
        <v>544951</v>
      </c>
      <c r="G46" s="24">
        <v>19069.2</v>
      </c>
      <c r="H46" s="24">
        <v>0.86</v>
      </c>
      <c r="I46" s="31"/>
      <c r="J46" s="31"/>
      <c r="K46" s="35"/>
    </row>
    <row r="47" spans="2:11" x14ac:dyDescent="0.35">
      <c r="B47" s="8" t="s">
        <v>1955</v>
      </c>
      <c r="C47" s="57" t="s">
        <v>1956</v>
      </c>
      <c r="D47" s="54" t="s">
        <v>1957</v>
      </c>
      <c r="E47" s="6" t="s">
        <v>70</v>
      </c>
      <c r="F47" s="19">
        <v>9835227</v>
      </c>
      <c r="G47" s="24">
        <v>17987.650000000001</v>
      </c>
      <c r="H47" s="24">
        <v>0.81</v>
      </c>
      <c r="I47" s="31"/>
      <c r="J47" s="31"/>
      <c r="K47" s="35"/>
    </row>
    <row r="48" spans="2:11" x14ac:dyDescent="0.35">
      <c r="B48" s="8" t="s">
        <v>974</v>
      </c>
      <c r="C48" s="57" t="s">
        <v>975</v>
      </c>
      <c r="D48" s="54" t="s">
        <v>976</v>
      </c>
      <c r="E48" s="6" t="s">
        <v>108</v>
      </c>
      <c r="F48" s="19">
        <v>1792000</v>
      </c>
      <c r="G48" s="24">
        <v>17540.099999999999</v>
      </c>
      <c r="H48" s="24">
        <v>0.79</v>
      </c>
      <c r="I48" s="31"/>
      <c r="J48" s="31"/>
      <c r="K48" s="35"/>
    </row>
    <row r="49" spans="2:11" x14ac:dyDescent="0.35">
      <c r="B49" s="8" t="s">
        <v>937</v>
      </c>
      <c r="C49" s="57" t="s">
        <v>938</v>
      </c>
      <c r="D49" s="54" t="s">
        <v>939</v>
      </c>
      <c r="E49" s="6" t="s">
        <v>112</v>
      </c>
      <c r="F49" s="19">
        <v>10000000</v>
      </c>
      <c r="G49" s="24">
        <v>17398</v>
      </c>
      <c r="H49" s="24">
        <v>0.78</v>
      </c>
      <c r="I49" s="31"/>
      <c r="J49" s="31"/>
      <c r="K49" s="35"/>
    </row>
    <row r="50" spans="2:11" x14ac:dyDescent="0.35">
      <c r="B50" s="8" t="s">
        <v>887</v>
      </c>
      <c r="C50" s="57" t="s">
        <v>888</v>
      </c>
      <c r="D50" s="54" t="s">
        <v>889</v>
      </c>
      <c r="E50" s="6" t="s">
        <v>146</v>
      </c>
      <c r="F50" s="19">
        <v>2950000</v>
      </c>
      <c r="G50" s="24">
        <v>17391.73</v>
      </c>
      <c r="H50" s="24">
        <v>0.78</v>
      </c>
      <c r="I50" s="31"/>
      <c r="J50" s="31"/>
      <c r="K50" s="35"/>
    </row>
    <row r="51" spans="2:11" x14ac:dyDescent="0.35">
      <c r="B51" s="8" t="s">
        <v>1668</v>
      </c>
      <c r="C51" s="57" t="s">
        <v>1669</v>
      </c>
      <c r="D51" s="54" t="s">
        <v>1670</v>
      </c>
      <c r="E51" s="6" t="s">
        <v>116</v>
      </c>
      <c r="F51" s="19">
        <v>1031631</v>
      </c>
      <c r="G51" s="24">
        <v>17260.73</v>
      </c>
      <c r="H51" s="24">
        <v>0.78</v>
      </c>
      <c r="I51" s="31"/>
      <c r="J51" s="31"/>
      <c r="K51" s="35"/>
    </row>
    <row r="52" spans="2:11" x14ac:dyDescent="0.35">
      <c r="B52" s="8" t="s">
        <v>105</v>
      </c>
      <c r="C52" s="57" t="s">
        <v>106</v>
      </c>
      <c r="D52" s="54" t="s">
        <v>107</v>
      </c>
      <c r="E52" s="6" t="s">
        <v>108</v>
      </c>
      <c r="F52" s="19">
        <v>35665</v>
      </c>
      <c r="G52" s="24">
        <v>15922.6</v>
      </c>
      <c r="H52" s="24">
        <v>0.72</v>
      </c>
      <c r="I52" s="31"/>
      <c r="J52" s="31"/>
      <c r="K52" s="35"/>
    </row>
    <row r="53" spans="2:11" x14ac:dyDescent="0.35">
      <c r="B53" s="8" t="s">
        <v>1958</v>
      </c>
      <c r="C53" s="57" t="s">
        <v>1959</v>
      </c>
      <c r="D53" s="54" t="s">
        <v>1960</v>
      </c>
      <c r="E53" s="6" t="s">
        <v>441</v>
      </c>
      <c r="F53" s="19">
        <v>13881591</v>
      </c>
      <c r="G53" s="24">
        <v>15419.67</v>
      </c>
      <c r="H53" s="24">
        <v>0.69</v>
      </c>
      <c r="I53" s="31"/>
      <c r="J53" s="31"/>
      <c r="K53" s="35"/>
    </row>
    <row r="54" spans="2:11" x14ac:dyDescent="0.35">
      <c r="B54" s="8" t="s">
        <v>1961</v>
      </c>
      <c r="C54" s="57" t="s">
        <v>1962</v>
      </c>
      <c r="D54" s="54" t="s">
        <v>1963</v>
      </c>
      <c r="E54" s="6" t="s">
        <v>43</v>
      </c>
      <c r="F54" s="19">
        <v>8274501</v>
      </c>
      <c r="G54" s="24">
        <v>14855.21</v>
      </c>
      <c r="H54" s="24">
        <v>0.67</v>
      </c>
      <c r="I54" s="31"/>
      <c r="J54" s="31"/>
      <c r="K54" s="35"/>
    </row>
    <row r="55" spans="2:11" x14ac:dyDescent="0.35">
      <c r="B55" s="8" t="s">
        <v>129</v>
      </c>
      <c r="C55" s="57" t="s">
        <v>130</v>
      </c>
      <c r="D55" s="54" t="s">
        <v>131</v>
      </c>
      <c r="E55" s="6" t="s">
        <v>74</v>
      </c>
      <c r="F55" s="19">
        <v>600000</v>
      </c>
      <c r="G55" s="24">
        <v>14606.7</v>
      </c>
      <c r="H55" s="24">
        <v>0.66</v>
      </c>
      <c r="I55" s="31"/>
      <c r="J55" s="31"/>
      <c r="K55" s="35"/>
    </row>
    <row r="56" spans="2:11" x14ac:dyDescent="0.35">
      <c r="B56" s="8" t="s">
        <v>813</v>
      </c>
      <c r="C56" s="57" t="s">
        <v>814</v>
      </c>
      <c r="D56" s="54" t="s">
        <v>815</v>
      </c>
      <c r="E56" s="6" t="s">
        <v>128</v>
      </c>
      <c r="F56" s="19">
        <v>3500000</v>
      </c>
      <c r="G56" s="24">
        <v>14593.25</v>
      </c>
      <c r="H56" s="24">
        <v>0.66</v>
      </c>
      <c r="I56" s="31"/>
      <c r="J56" s="31"/>
      <c r="K56" s="35"/>
    </row>
    <row r="57" spans="2:11" x14ac:dyDescent="0.35">
      <c r="B57" s="8" t="s">
        <v>151</v>
      </c>
      <c r="C57" s="57" t="s">
        <v>152</v>
      </c>
      <c r="D57" s="54" t="s">
        <v>153</v>
      </c>
      <c r="E57" s="6" t="s">
        <v>128</v>
      </c>
      <c r="F57" s="19">
        <v>770000</v>
      </c>
      <c r="G57" s="24">
        <v>14237.3</v>
      </c>
      <c r="H57" s="24">
        <v>0.64</v>
      </c>
      <c r="I57" s="31"/>
      <c r="J57" s="31"/>
      <c r="K57" s="35"/>
    </row>
    <row r="58" spans="2:11" x14ac:dyDescent="0.35">
      <c r="B58" s="8" t="s">
        <v>90</v>
      </c>
      <c r="C58" s="57" t="s">
        <v>91</v>
      </c>
      <c r="D58" s="54" t="s">
        <v>92</v>
      </c>
      <c r="E58" s="6" t="s">
        <v>93</v>
      </c>
      <c r="F58" s="19">
        <v>570000</v>
      </c>
      <c r="G58" s="24">
        <v>14228.06</v>
      </c>
      <c r="H58" s="24">
        <v>0.64</v>
      </c>
      <c r="I58" s="31"/>
      <c r="J58" s="31"/>
      <c r="K58" s="35"/>
    </row>
    <row r="59" spans="2:11" x14ac:dyDescent="0.35">
      <c r="B59" s="8" t="s">
        <v>75</v>
      </c>
      <c r="C59" s="57" t="s">
        <v>76</v>
      </c>
      <c r="D59" s="54" t="s">
        <v>77</v>
      </c>
      <c r="E59" s="6" t="s">
        <v>47</v>
      </c>
      <c r="F59" s="19">
        <v>230000</v>
      </c>
      <c r="G59" s="24">
        <v>14196.52</v>
      </c>
      <c r="H59" s="24">
        <v>0.64</v>
      </c>
      <c r="I59" s="31"/>
      <c r="J59" s="31"/>
      <c r="K59" s="35"/>
    </row>
    <row r="60" spans="2:11" x14ac:dyDescent="0.35">
      <c r="B60" s="8" t="s">
        <v>965</v>
      </c>
      <c r="C60" s="57" t="s">
        <v>966</v>
      </c>
      <c r="D60" s="54" t="s">
        <v>967</v>
      </c>
      <c r="E60" s="6" t="s">
        <v>173</v>
      </c>
      <c r="F60" s="19">
        <v>8000000</v>
      </c>
      <c r="G60" s="24">
        <v>14095.2</v>
      </c>
      <c r="H60" s="24">
        <v>0.63</v>
      </c>
      <c r="I60" s="31"/>
      <c r="J60" s="31"/>
      <c r="K60" s="35"/>
    </row>
    <row r="61" spans="2:11" x14ac:dyDescent="0.35">
      <c r="B61" s="8" t="s">
        <v>243</v>
      </c>
      <c r="C61" s="57" t="s">
        <v>244</v>
      </c>
      <c r="D61" s="54" t="s">
        <v>245</v>
      </c>
      <c r="E61" s="6" t="s">
        <v>57</v>
      </c>
      <c r="F61" s="19">
        <v>837000</v>
      </c>
      <c r="G61" s="24">
        <v>13693.32</v>
      </c>
      <c r="H61" s="24">
        <v>0.62</v>
      </c>
      <c r="I61" s="31"/>
      <c r="J61" s="31"/>
      <c r="K61" s="35"/>
    </row>
    <row r="62" spans="2:11" x14ac:dyDescent="0.35">
      <c r="B62" s="8" t="s">
        <v>280</v>
      </c>
      <c r="C62" s="57" t="s">
        <v>281</v>
      </c>
      <c r="D62" s="54" t="s">
        <v>282</v>
      </c>
      <c r="E62" s="6" t="s">
        <v>89</v>
      </c>
      <c r="F62" s="19">
        <v>922300</v>
      </c>
      <c r="G62" s="24">
        <v>13260.37</v>
      </c>
      <c r="H62" s="24">
        <v>0.6</v>
      </c>
      <c r="I62" s="31"/>
      <c r="J62" s="31"/>
      <c r="K62" s="35"/>
    </row>
    <row r="63" spans="2:11" x14ac:dyDescent="0.35">
      <c r="B63" s="8" t="s">
        <v>1964</v>
      </c>
      <c r="C63" s="57" t="s">
        <v>1784</v>
      </c>
      <c r="D63" s="54" t="s">
        <v>1965</v>
      </c>
      <c r="E63" s="6" t="s">
        <v>116</v>
      </c>
      <c r="F63" s="19">
        <v>2456240</v>
      </c>
      <c r="G63" s="24">
        <v>13081.93</v>
      </c>
      <c r="H63" s="24">
        <v>0.59</v>
      </c>
      <c r="I63" s="31"/>
      <c r="J63" s="31"/>
      <c r="K63" s="35"/>
    </row>
    <row r="64" spans="2:11" x14ac:dyDescent="0.35">
      <c r="B64" s="8" t="s">
        <v>132</v>
      </c>
      <c r="C64" s="57" t="s">
        <v>133</v>
      </c>
      <c r="D64" s="54" t="s">
        <v>134</v>
      </c>
      <c r="E64" s="6" t="s">
        <v>135</v>
      </c>
      <c r="F64" s="19">
        <v>6950000</v>
      </c>
      <c r="G64" s="24">
        <v>11958.17</v>
      </c>
      <c r="H64" s="24">
        <v>0.54</v>
      </c>
      <c r="I64" s="31"/>
      <c r="J64" s="31"/>
      <c r="K64" s="35"/>
    </row>
    <row r="65" spans="2:11" x14ac:dyDescent="0.35">
      <c r="B65" s="8" t="s">
        <v>113</v>
      </c>
      <c r="C65" s="57" t="s">
        <v>114</v>
      </c>
      <c r="D65" s="54" t="s">
        <v>115</v>
      </c>
      <c r="E65" s="6" t="s">
        <v>116</v>
      </c>
      <c r="F65" s="19">
        <v>898032</v>
      </c>
      <c r="G65" s="24">
        <v>11081.27</v>
      </c>
      <c r="H65" s="24">
        <v>0.5</v>
      </c>
      <c r="I65" s="31"/>
      <c r="J65" s="31"/>
      <c r="K65" s="35"/>
    </row>
    <row r="66" spans="2:11" x14ac:dyDescent="0.35">
      <c r="B66" s="8" t="s">
        <v>837</v>
      </c>
      <c r="C66" s="57" t="s">
        <v>838</v>
      </c>
      <c r="D66" s="54" t="s">
        <v>839</v>
      </c>
      <c r="E66" s="6" t="s">
        <v>840</v>
      </c>
      <c r="F66" s="19">
        <v>581396</v>
      </c>
      <c r="G66" s="24">
        <v>11011.06</v>
      </c>
      <c r="H66" s="24">
        <v>0.5</v>
      </c>
      <c r="I66" s="31"/>
      <c r="J66" s="31"/>
      <c r="K66" s="35"/>
    </row>
    <row r="67" spans="2:11" x14ac:dyDescent="0.35">
      <c r="B67" s="8" t="s">
        <v>1966</v>
      </c>
      <c r="C67" s="57" t="s">
        <v>1285</v>
      </c>
      <c r="D67" s="54" t="s">
        <v>1967</v>
      </c>
      <c r="E67" s="6" t="s">
        <v>43</v>
      </c>
      <c r="F67" s="19">
        <v>4348223</v>
      </c>
      <c r="G67" s="24">
        <v>10714.02</v>
      </c>
      <c r="H67" s="24">
        <v>0.48</v>
      </c>
      <c r="I67" s="31"/>
      <c r="J67" s="31"/>
      <c r="K67" s="35"/>
    </row>
    <row r="68" spans="2:11" x14ac:dyDescent="0.35">
      <c r="B68" s="8" t="s">
        <v>411</v>
      </c>
      <c r="C68" s="57" t="s">
        <v>412</v>
      </c>
      <c r="D68" s="54" t="s">
        <v>413</v>
      </c>
      <c r="E68" s="6" t="s">
        <v>85</v>
      </c>
      <c r="F68" s="19">
        <v>3600000</v>
      </c>
      <c r="G68" s="24">
        <v>10515.6</v>
      </c>
      <c r="H68" s="24">
        <v>0.47</v>
      </c>
      <c r="I68" s="31"/>
      <c r="J68" s="31"/>
      <c r="K68" s="35"/>
    </row>
    <row r="69" spans="2:11" x14ac:dyDescent="0.35">
      <c r="B69" s="8" t="s">
        <v>764</v>
      </c>
      <c r="C69" s="57" t="s">
        <v>765</v>
      </c>
      <c r="D69" s="54" t="s">
        <v>766</v>
      </c>
      <c r="E69" s="6" t="s">
        <v>767</v>
      </c>
      <c r="F69" s="19">
        <v>350829</v>
      </c>
      <c r="G69" s="24">
        <v>10510.31</v>
      </c>
      <c r="H69" s="24">
        <v>0.47</v>
      </c>
      <c r="I69" s="31"/>
      <c r="J69" s="31"/>
      <c r="K69" s="35"/>
    </row>
    <row r="70" spans="2:11" x14ac:dyDescent="0.35">
      <c r="B70" s="8" t="s">
        <v>356</v>
      </c>
      <c r="C70" s="57" t="s">
        <v>357</v>
      </c>
      <c r="D70" s="54" t="s">
        <v>358</v>
      </c>
      <c r="E70" s="6" t="s">
        <v>81</v>
      </c>
      <c r="F70" s="19">
        <v>402473</v>
      </c>
      <c r="G70" s="24">
        <v>10308.14</v>
      </c>
      <c r="H70" s="24">
        <v>0.46</v>
      </c>
      <c r="I70" s="31"/>
      <c r="J70" s="31"/>
      <c r="K70" s="35"/>
    </row>
    <row r="71" spans="2:11" x14ac:dyDescent="0.35">
      <c r="B71" s="8" t="s">
        <v>481</v>
      </c>
      <c r="C71" s="57" t="s">
        <v>482</v>
      </c>
      <c r="D71" s="54" t="s">
        <v>483</v>
      </c>
      <c r="E71" s="6" t="s">
        <v>108</v>
      </c>
      <c r="F71" s="19">
        <v>1050192</v>
      </c>
      <c r="G71" s="24">
        <v>10103.370000000001</v>
      </c>
      <c r="H71" s="24">
        <v>0.45</v>
      </c>
      <c r="I71" s="31"/>
      <c r="J71" s="31"/>
      <c r="K71" s="35"/>
    </row>
    <row r="72" spans="2:11" x14ac:dyDescent="0.35">
      <c r="B72" s="8" t="s">
        <v>163</v>
      </c>
      <c r="C72" s="57" t="s">
        <v>164</v>
      </c>
      <c r="D72" s="54" t="s">
        <v>165</v>
      </c>
      <c r="E72" s="6" t="s">
        <v>43</v>
      </c>
      <c r="F72" s="19">
        <v>9023601</v>
      </c>
      <c r="G72" s="24">
        <v>9971.08</v>
      </c>
      <c r="H72" s="24">
        <v>0.45</v>
      </c>
      <c r="I72" s="31"/>
      <c r="J72" s="31"/>
      <c r="K72" s="35"/>
    </row>
    <row r="73" spans="2:11" x14ac:dyDescent="0.35">
      <c r="B73" s="8" t="s">
        <v>946</v>
      </c>
      <c r="C73" s="57" t="s">
        <v>947</v>
      </c>
      <c r="D73" s="54" t="s">
        <v>948</v>
      </c>
      <c r="E73" s="6" t="s">
        <v>85</v>
      </c>
      <c r="F73" s="19">
        <v>7100000</v>
      </c>
      <c r="G73" s="24">
        <v>9842.73</v>
      </c>
      <c r="H73" s="24">
        <v>0.44</v>
      </c>
      <c r="I73" s="31"/>
      <c r="J73" s="31"/>
      <c r="K73" s="35"/>
    </row>
    <row r="74" spans="2:11" x14ac:dyDescent="0.35">
      <c r="B74" s="8" t="s">
        <v>261</v>
      </c>
      <c r="C74" s="57" t="s">
        <v>262</v>
      </c>
      <c r="D74" s="54" t="s">
        <v>263</v>
      </c>
      <c r="E74" s="6" t="s">
        <v>128</v>
      </c>
      <c r="F74" s="19">
        <v>1980000</v>
      </c>
      <c r="G74" s="24">
        <v>9775.26</v>
      </c>
      <c r="H74" s="24">
        <v>0.44</v>
      </c>
      <c r="I74" s="31"/>
      <c r="J74" s="31"/>
      <c r="K74" s="35"/>
    </row>
    <row r="75" spans="2:11" x14ac:dyDescent="0.35">
      <c r="B75" s="8" t="s">
        <v>125</v>
      </c>
      <c r="C75" s="57" t="s">
        <v>126</v>
      </c>
      <c r="D75" s="54" t="s">
        <v>127</v>
      </c>
      <c r="E75" s="6" t="s">
        <v>128</v>
      </c>
      <c r="F75" s="19">
        <v>800000</v>
      </c>
      <c r="G75" s="24">
        <v>9655.2000000000007</v>
      </c>
      <c r="H75" s="24">
        <v>0.43</v>
      </c>
      <c r="I75" s="31"/>
      <c r="J75" s="31"/>
      <c r="K75" s="35"/>
    </row>
    <row r="76" spans="2:11" x14ac:dyDescent="0.35">
      <c r="B76" s="8" t="s">
        <v>432</v>
      </c>
      <c r="C76" s="57" t="s">
        <v>433</v>
      </c>
      <c r="D76" s="54" t="s">
        <v>434</v>
      </c>
      <c r="E76" s="6" t="s">
        <v>43</v>
      </c>
      <c r="F76" s="19">
        <v>9000000</v>
      </c>
      <c r="G76" s="24">
        <v>9441</v>
      </c>
      <c r="H76" s="24">
        <v>0.43</v>
      </c>
      <c r="I76" s="31"/>
      <c r="J76" s="31"/>
      <c r="K76" s="35"/>
    </row>
    <row r="77" spans="2:11" x14ac:dyDescent="0.35">
      <c r="B77" s="8" t="s">
        <v>344</v>
      </c>
      <c r="C77" s="57" t="s">
        <v>345</v>
      </c>
      <c r="D77" s="54" t="s">
        <v>346</v>
      </c>
      <c r="E77" s="6" t="s">
        <v>128</v>
      </c>
      <c r="F77" s="19">
        <v>1347099</v>
      </c>
      <c r="G77" s="24">
        <v>9025.56</v>
      </c>
      <c r="H77" s="24">
        <v>0.41</v>
      </c>
      <c r="I77" s="31"/>
      <c r="J77" s="31"/>
      <c r="K77" s="35"/>
    </row>
    <row r="78" spans="2:11" x14ac:dyDescent="0.35">
      <c r="B78" s="8" t="s">
        <v>1904</v>
      </c>
      <c r="C78" s="57" t="s">
        <v>1905</v>
      </c>
      <c r="D78" s="54" t="s">
        <v>1906</v>
      </c>
      <c r="E78" s="6" t="s">
        <v>120</v>
      </c>
      <c r="F78" s="19">
        <v>663264</v>
      </c>
      <c r="G78" s="24">
        <v>8836.33</v>
      </c>
      <c r="H78" s="24">
        <v>0.4</v>
      </c>
      <c r="I78" s="31"/>
      <c r="J78" s="31"/>
      <c r="K78" s="35"/>
    </row>
    <row r="79" spans="2:11" x14ac:dyDescent="0.35">
      <c r="B79" s="8" t="s">
        <v>1968</v>
      </c>
      <c r="C79" s="57" t="s">
        <v>1969</v>
      </c>
      <c r="D79" s="54" t="s">
        <v>1970</v>
      </c>
      <c r="E79" s="6" t="s">
        <v>124</v>
      </c>
      <c r="F79" s="19">
        <v>1950000</v>
      </c>
      <c r="G79" s="24">
        <v>8621.93</v>
      </c>
      <c r="H79" s="24">
        <v>0.39</v>
      </c>
      <c r="I79" s="31"/>
      <c r="J79" s="31"/>
      <c r="K79" s="35"/>
    </row>
    <row r="80" spans="2:11" x14ac:dyDescent="0.35">
      <c r="B80" s="8" t="s">
        <v>429</v>
      </c>
      <c r="C80" s="57" t="s">
        <v>430</v>
      </c>
      <c r="D80" s="54" t="s">
        <v>431</v>
      </c>
      <c r="E80" s="6" t="s">
        <v>124</v>
      </c>
      <c r="F80" s="19">
        <v>400000</v>
      </c>
      <c r="G80" s="24">
        <v>8408</v>
      </c>
      <c r="H80" s="24">
        <v>0.38</v>
      </c>
      <c r="I80" s="31"/>
      <c r="J80" s="31"/>
      <c r="K80" s="35"/>
    </row>
    <row r="81" spans="2:11" x14ac:dyDescent="0.35">
      <c r="B81" s="8" t="s">
        <v>768</v>
      </c>
      <c r="C81" s="57" t="s">
        <v>769</v>
      </c>
      <c r="D81" s="54" t="s">
        <v>770</v>
      </c>
      <c r="E81" s="6" t="s">
        <v>324</v>
      </c>
      <c r="F81" s="19">
        <v>170000</v>
      </c>
      <c r="G81" s="24">
        <v>8399.9599999999991</v>
      </c>
      <c r="H81" s="24">
        <v>0.38</v>
      </c>
      <c r="I81" s="31"/>
      <c r="J81" s="31"/>
      <c r="K81" s="35"/>
    </row>
    <row r="82" spans="2:11" x14ac:dyDescent="0.35">
      <c r="B82" s="8" t="s">
        <v>334</v>
      </c>
      <c r="C82" s="57" t="s">
        <v>335</v>
      </c>
      <c r="D82" s="54" t="s">
        <v>336</v>
      </c>
      <c r="E82" s="6" t="s">
        <v>128</v>
      </c>
      <c r="F82" s="19">
        <v>955748</v>
      </c>
      <c r="G82" s="24">
        <v>8035.45</v>
      </c>
      <c r="H82" s="24">
        <v>0.36</v>
      </c>
      <c r="I82" s="31"/>
      <c r="J82" s="31"/>
      <c r="K82" s="35"/>
    </row>
    <row r="83" spans="2:11" x14ac:dyDescent="0.35">
      <c r="B83" s="8" t="s">
        <v>1041</v>
      </c>
      <c r="C83" s="57" t="s">
        <v>1042</v>
      </c>
      <c r="D83" s="54" t="s">
        <v>1043</v>
      </c>
      <c r="E83" s="6" t="s">
        <v>116</v>
      </c>
      <c r="F83" s="19">
        <v>462056</v>
      </c>
      <c r="G83" s="24">
        <v>7300.25</v>
      </c>
      <c r="H83" s="24">
        <v>0.33</v>
      </c>
      <c r="I83" s="31"/>
      <c r="J83" s="31"/>
      <c r="K83" s="35"/>
    </row>
    <row r="84" spans="2:11" x14ac:dyDescent="0.35">
      <c r="B84" s="8" t="s">
        <v>121</v>
      </c>
      <c r="C84" s="57" t="s">
        <v>122</v>
      </c>
      <c r="D84" s="54" t="s">
        <v>123</v>
      </c>
      <c r="E84" s="6" t="s">
        <v>124</v>
      </c>
      <c r="F84" s="19">
        <v>215000</v>
      </c>
      <c r="G84" s="24">
        <v>7263.56</v>
      </c>
      <c r="H84" s="24">
        <v>0.33</v>
      </c>
      <c r="I84" s="31"/>
      <c r="J84" s="31"/>
      <c r="K84" s="35"/>
    </row>
    <row r="85" spans="2:11" x14ac:dyDescent="0.35">
      <c r="B85" s="8" t="s">
        <v>1926</v>
      </c>
      <c r="C85" s="57" t="s">
        <v>1927</v>
      </c>
      <c r="D85" s="54" t="s">
        <v>1928</v>
      </c>
      <c r="E85" s="6" t="s">
        <v>1929</v>
      </c>
      <c r="F85" s="19">
        <v>1590909</v>
      </c>
      <c r="G85" s="24">
        <v>7214.77</v>
      </c>
      <c r="H85" s="24">
        <v>0.32</v>
      </c>
      <c r="I85" s="31"/>
      <c r="J85" s="31"/>
      <c r="K85" s="35"/>
    </row>
    <row r="86" spans="2:11" x14ac:dyDescent="0.35">
      <c r="B86" s="8" t="s">
        <v>484</v>
      </c>
      <c r="C86" s="57" t="s">
        <v>485</v>
      </c>
      <c r="D86" s="54" t="s">
        <v>486</v>
      </c>
      <c r="E86" s="6" t="s">
        <v>311</v>
      </c>
      <c r="F86" s="19">
        <v>823000</v>
      </c>
      <c r="G86" s="24">
        <v>6770.41</v>
      </c>
      <c r="H86" s="24">
        <v>0.3</v>
      </c>
      <c r="I86" s="31"/>
      <c r="J86" s="31"/>
      <c r="K86" s="35"/>
    </row>
    <row r="87" spans="2:11" x14ac:dyDescent="0.35">
      <c r="B87" s="8" t="s">
        <v>1971</v>
      </c>
      <c r="C87" s="57" t="s">
        <v>1972</v>
      </c>
      <c r="D87" s="54" t="s">
        <v>1973</v>
      </c>
      <c r="E87" s="6" t="s">
        <v>124</v>
      </c>
      <c r="F87" s="19">
        <v>800568</v>
      </c>
      <c r="G87" s="24">
        <v>6246.83</v>
      </c>
      <c r="H87" s="24">
        <v>0.28000000000000003</v>
      </c>
      <c r="I87" s="31"/>
      <c r="J87" s="31"/>
      <c r="K87" s="35"/>
    </row>
    <row r="88" spans="2:11" x14ac:dyDescent="0.35">
      <c r="B88" s="8" t="s">
        <v>1974</v>
      </c>
      <c r="C88" s="57" t="s">
        <v>1975</v>
      </c>
      <c r="D88" s="54" t="s">
        <v>1976</v>
      </c>
      <c r="E88" s="6" t="s">
        <v>124</v>
      </c>
      <c r="F88" s="19">
        <v>543000</v>
      </c>
      <c r="G88" s="24">
        <v>5952.37</v>
      </c>
      <c r="H88" s="24">
        <v>0.27</v>
      </c>
      <c r="I88" s="31"/>
      <c r="J88" s="31"/>
      <c r="K88" s="35"/>
    </row>
    <row r="89" spans="2:11" x14ac:dyDescent="0.35">
      <c r="B89" s="8" t="s">
        <v>771</v>
      </c>
      <c r="C89" s="57" t="s">
        <v>772</v>
      </c>
      <c r="D89" s="54" t="s">
        <v>773</v>
      </c>
      <c r="E89" s="6" t="s">
        <v>150</v>
      </c>
      <c r="F89" s="19">
        <v>1500000</v>
      </c>
      <c r="G89" s="24">
        <v>5691</v>
      </c>
      <c r="H89" s="24">
        <v>0.26</v>
      </c>
      <c r="I89" s="31"/>
      <c r="J89" s="31"/>
      <c r="K89" s="35"/>
    </row>
    <row r="90" spans="2:11" x14ac:dyDescent="0.35">
      <c r="B90" s="8" t="s">
        <v>136</v>
      </c>
      <c r="C90" s="57" t="s">
        <v>137</v>
      </c>
      <c r="D90" s="54" t="s">
        <v>138</v>
      </c>
      <c r="E90" s="6" t="s">
        <v>139</v>
      </c>
      <c r="F90" s="19">
        <v>123432</v>
      </c>
      <c r="G90" s="24">
        <v>5665.65</v>
      </c>
      <c r="H90" s="24">
        <v>0.26</v>
      </c>
      <c r="I90" s="31"/>
      <c r="J90" s="31"/>
      <c r="K90" s="35"/>
    </row>
    <row r="91" spans="2:11" x14ac:dyDescent="0.35">
      <c r="B91" s="8" t="s">
        <v>780</v>
      </c>
      <c r="C91" s="57" t="s">
        <v>781</v>
      </c>
      <c r="D91" s="54" t="s">
        <v>782</v>
      </c>
      <c r="E91" s="6" t="s">
        <v>150</v>
      </c>
      <c r="F91" s="19">
        <v>631313</v>
      </c>
      <c r="G91" s="24">
        <v>5619.32</v>
      </c>
      <c r="H91" s="24">
        <v>0.25</v>
      </c>
      <c r="I91" s="31"/>
      <c r="J91" s="31"/>
      <c r="K91" s="35"/>
    </row>
    <row r="92" spans="2:11" x14ac:dyDescent="0.35">
      <c r="B92" s="8" t="s">
        <v>233</v>
      </c>
      <c r="C92" s="57" t="s">
        <v>234</v>
      </c>
      <c r="D92" s="54" t="s">
        <v>235</v>
      </c>
      <c r="E92" s="6" t="s">
        <v>120</v>
      </c>
      <c r="F92" s="19">
        <v>486024</v>
      </c>
      <c r="G92" s="24">
        <v>5599.73</v>
      </c>
      <c r="H92" s="24">
        <v>0.25</v>
      </c>
      <c r="I92" s="31"/>
      <c r="J92" s="31"/>
      <c r="K92" s="35"/>
    </row>
    <row r="93" spans="2:11" x14ac:dyDescent="0.35">
      <c r="B93" s="8" t="s">
        <v>1977</v>
      </c>
      <c r="C93" s="57" t="s">
        <v>1978</v>
      </c>
      <c r="D93" s="54" t="s">
        <v>1979</v>
      </c>
      <c r="E93" s="6" t="s">
        <v>124</v>
      </c>
      <c r="F93" s="19">
        <v>982640</v>
      </c>
      <c r="G93" s="24">
        <v>5438.42</v>
      </c>
      <c r="H93" s="24">
        <v>0.24</v>
      </c>
      <c r="I93" s="31"/>
      <c r="J93" s="31"/>
      <c r="K93" s="35"/>
    </row>
    <row r="94" spans="2:11" x14ac:dyDescent="0.35">
      <c r="B94" s="8" t="s">
        <v>1980</v>
      </c>
      <c r="C94" s="57" t="s">
        <v>1981</v>
      </c>
      <c r="D94" s="54" t="s">
        <v>1982</v>
      </c>
      <c r="E94" s="6" t="s">
        <v>124</v>
      </c>
      <c r="F94" s="19">
        <v>1116002</v>
      </c>
      <c r="G94" s="24">
        <v>5078.37</v>
      </c>
      <c r="H94" s="24">
        <v>0.23</v>
      </c>
      <c r="I94" s="31"/>
      <c r="J94" s="31"/>
      <c r="K94" s="35"/>
    </row>
    <row r="95" spans="2:11" x14ac:dyDescent="0.35">
      <c r="B95" s="8" t="s">
        <v>302</v>
      </c>
      <c r="C95" s="57" t="s">
        <v>303</v>
      </c>
      <c r="D95" s="54" t="s">
        <v>304</v>
      </c>
      <c r="E95" s="6" t="s">
        <v>116</v>
      </c>
      <c r="F95" s="19">
        <v>302483</v>
      </c>
      <c r="G95" s="24">
        <v>4935.92</v>
      </c>
      <c r="H95" s="24">
        <v>0.22</v>
      </c>
      <c r="I95" s="31"/>
      <c r="J95" s="31"/>
      <c r="K95" s="35"/>
    </row>
    <row r="96" spans="2:11" x14ac:dyDescent="0.35">
      <c r="B96" s="8" t="s">
        <v>1983</v>
      </c>
      <c r="C96" s="57" t="s">
        <v>1984</v>
      </c>
      <c r="D96" s="54" t="s">
        <v>1985</v>
      </c>
      <c r="E96" s="6" t="s">
        <v>135</v>
      </c>
      <c r="F96" s="19">
        <v>2700000</v>
      </c>
      <c r="G96" s="24">
        <v>4861.8900000000003</v>
      </c>
      <c r="H96" s="24">
        <v>0.22</v>
      </c>
      <c r="I96" s="31"/>
      <c r="J96" s="31"/>
      <c r="K96" s="35"/>
    </row>
    <row r="97" spans="2:11" x14ac:dyDescent="0.35">
      <c r="B97" s="8" t="s">
        <v>1986</v>
      </c>
      <c r="C97" s="57" t="s">
        <v>1358</v>
      </c>
      <c r="D97" s="54" t="s">
        <v>1987</v>
      </c>
      <c r="E97" s="6" t="s">
        <v>116</v>
      </c>
      <c r="F97" s="19">
        <v>934763</v>
      </c>
      <c r="G97" s="24">
        <v>4629.88</v>
      </c>
      <c r="H97" s="24">
        <v>0.21</v>
      </c>
      <c r="I97" s="31"/>
      <c r="J97" s="31"/>
      <c r="K97" s="35"/>
    </row>
    <row r="98" spans="2:11" x14ac:dyDescent="0.35">
      <c r="B98" s="8" t="s">
        <v>1674</v>
      </c>
      <c r="C98" s="57" t="s">
        <v>1675</v>
      </c>
      <c r="D98" s="54" t="s">
        <v>1676</v>
      </c>
      <c r="E98" s="6" t="s">
        <v>124</v>
      </c>
      <c r="F98" s="19">
        <v>840545</v>
      </c>
      <c r="G98" s="24">
        <v>4383.4399999999996</v>
      </c>
      <c r="H98" s="24">
        <v>0.2</v>
      </c>
      <c r="I98" s="31"/>
      <c r="J98" s="31"/>
      <c r="K98" s="35"/>
    </row>
    <row r="99" spans="2:11" x14ac:dyDescent="0.35">
      <c r="B99" s="8" t="s">
        <v>220</v>
      </c>
      <c r="C99" s="57" t="s">
        <v>221</v>
      </c>
      <c r="D99" s="54" t="s">
        <v>222</v>
      </c>
      <c r="E99" s="6" t="s">
        <v>81</v>
      </c>
      <c r="F99" s="19">
        <v>251171</v>
      </c>
      <c r="G99" s="24">
        <v>4365.3500000000004</v>
      </c>
      <c r="H99" s="24">
        <v>0.2</v>
      </c>
      <c r="I99" s="31"/>
      <c r="J99" s="31"/>
      <c r="K99" s="35"/>
    </row>
    <row r="100" spans="2:11" x14ac:dyDescent="0.35">
      <c r="B100" s="8" t="s">
        <v>389</v>
      </c>
      <c r="C100" s="57" t="s">
        <v>390</v>
      </c>
      <c r="D100" s="54" t="s">
        <v>391</v>
      </c>
      <c r="E100" s="6" t="s">
        <v>343</v>
      </c>
      <c r="F100" s="19">
        <v>2100000</v>
      </c>
      <c r="G100" s="24">
        <v>4188.66</v>
      </c>
      <c r="H100" s="24">
        <v>0.19</v>
      </c>
      <c r="I100" s="31"/>
      <c r="J100" s="31"/>
      <c r="K100" s="35"/>
    </row>
    <row r="101" spans="2:11" x14ac:dyDescent="0.35">
      <c r="B101" s="8" t="s">
        <v>1988</v>
      </c>
      <c r="C101" s="57" t="s">
        <v>643</v>
      </c>
      <c r="D101" s="54" t="s">
        <v>1989</v>
      </c>
      <c r="E101" s="6" t="s">
        <v>1990</v>
      </c>
      <c r="F101" s="19">
        <v>150000</v>
      </c>
      <c r="G101" s="24">
        <v>4129.2</v>
      </c>
      <c r="H101" s="24">
        <v>0.19</v>
      </c>
      <c r="I101" s="31"/>
      <c r="J101" s="31"/>
      <c r="K101" s="35"/>
    </row>
    <row r="102" spans="2:11" x14ac:dyDescent="0.35">
      <c r="B102" s="8" t="s">
        <v>774</v>
      </c>
      <c r="C102" s="57" t="s">
        <v>775</v>
      </c>
      <c r="D102" s="54" t="s">
        <v>776</v>
      </c>
      <c r="E102" s="6" t="s">
        <v>128</v>
      </c>
      <c r="F102" s="19">
        <v>1400000</v>
      </c>
      <c r="G102" s="24">
        <v>3987.2</v>
      </c>
      <c r="H102" s="24">
        <v>0.18</v>
      </c>
      <c r="I102" s="31"/>
      <c r="J102" s="31"/>
      <c r="K102" s="35"/>
    </row>
    <row r="103" spans="2:11" x14ac:dyDescent="0.35">
      <c r="B103" s="8" t="s">
        <v>1680</v>
      </c>
      <c r="C103" s="57" t="s">
        <v>1681</v>
      </c>
      <c r="D103" s="54" t="s">
        <v>1682</v>
      </c>
      <c r="E103" s="6" t="s">
        <v>197</v>
      </c>
      <c r="F103" s="19">
        <v>712779</v>
      </c>
      <c r="G103" s="24">
        <v>3868.61</v>
      </c>
      <c r="H103" s="24">
        <v>0.17</v>
      </c>
      <c r="I103" s="31"/>
      <c r="J103" s="31"/>
      <c r="K103" s="35"/>
    </row>
    <row r="104" spans="2:11" x14ac:dyDescent="0.35">
      <c r="B104" s="8" t="s">
        <v>312</v>
      </c>
      <c r="C104" s="57" t="s">
        <v>313</v>
      </c>
      <c r="D104" s="54" t="s">
        <v>314</v>
      </c>
      <c r="E104" s="6" t="s">
        <v>286</v>
      </c>
      <c r="F104" s="19">
        <v>9417</v>
      </c>
      <c r="G104" s="24">
        <v>3845.45</v>
      </c>
      <c r="H104" s="24">
        <v>0.17</v>
      </c>
      <c r="I104" s="31"/>
      <c r="J104" s="31"/>
      <c r="K104" s="35"/>
    </row>
    <row r="105" spans="2:11" x14ac:dyDescent="0.35">
      <c r="B105" s="8" t="s">
        <v>844</v>
      </c>
      <c r="C105" s="57" t="s">
        <v>845</v>
      </c>
      <c r="D105" s="54" t="s">
        <v>846</v>
      </c>
      <c r="E105" s="6" t="s">
        <v>135</v>
      </c>
      <c r="F105" s="19">
        <v>146550</v>
      </c>
      <c r="G105" s="24">
        <v>3436.45</v>
      </c>
      <c r="H105" s="24">
        <v>0.15</v>
      </c>
      <c r="I105" s="31"/>
      <c r="J105" s="31"/>
      <c r="K105" s="35"/>
    </row>
    <row r="106" spans="2:11" x14ac:dyDescent="0.35">
      <c r="B106" s="8" t="s">
        <v>825</v>
      </c>
      <c r="C106" s="57" t="s">
        <v>826</v>
      </c>
      <c r="D106" s="54" t="s">
        <v>827</v>
      </c>
      <c r="E106" s="6" t="s">
        <v>135</v>
      </c>
      <c r="F106" s="19">
        <v>1981959</v>
      </c>
      <c r="G106" s="24">
        <v>3401.24</v>
      </c>
      <c r="H106" s="24">
        <v>0.15</v>
      </c>
      <c r="I106" s="31"/>
      <c r="J106" s="31"/>
      <c r="K106" s="35"/>
    </row>
    <row r="107" spans="2:11" x14ac:dyDescent="0.35">
      <c r="B107" s="8" t="s">
        <v>1991</v>
      </c>
      <c r="C107" s="57" t="s">
        <v>1992</v>
      </c>
      <c r="D107" s="54" t="s">
        <v>1993</v>
      </c>
      <c r="E107" s="6" t="s">
        <v>116</v>
      </c>
      <c r="F107" s="19">
        <v>2200000</v>
      </c>
      <c r="G107" s="24">
        <v>3002.78</v>
      </c>
      <c r="H107" s="24">
        <v>0.14000000000000001</v>
      </c>
      <c r="I107" s="31"/>
      <c r="J107" s="31"/>
      <c r="K107" s="35"/>
    </row>
    <row r="108" spans="2:11" x14ac:dyDescent="0.35">
      <c r="B108" s="8" t="s">
        <v>249</v>
      </c>
      <c r="C108" s="57" t="s">
        <v>250</v>
      </c>
      <c r="D108" s="54" t="s">
        <v>251</v>
      </c>
      <c r="E108" s="6" t="s">
        <v>120</v>
      </c>
      <c r="F108" s="19">
        <v>18115</v>
      </c>
      <c r="G108" s="24">
        <v>2261.4</v>
      </c>
      <c r="H108" s="24">
        <v>0.1</v>
      </c>
      <c r="I108" s="31"/>
      <c r="J108" s="31"/>
      <c r="K108" s="35"/>
    </row>
    <row r="109" spans="2:11" x14ac:dyDescent="0.35">
      <c r="B109" s="8" t="s">
        <v>863</v>
      </c>
      <c r="C109" s="57" t="s">
        <v>864</v>
      </c>
      <c r="D109" s="54" t="s">
        <v>865</v>
      </c>
      <c r="E109" s="6" t="s">
        <v>146</v>
      </c>
      <c r="F109" s="19">
        <v>85836</v>
      </c>
      <c r="G109" s="24">
        <v>585.62</v>
      </c>
      <c r="H109" s="24">
        <v>0.03</v>
      </c>
      <c r="I109" s="31"/>
      <c r="J109" s="31"/>
      <c r="K109" s="35"/>
    </row>
    <row r="110" spans="2:11" x14ac:dyDescent="0.35">
      <c r="B110" s="8" t="s">
        <v>1994</v>
      </c>
      <c r="C110" s="57" t="s">
        <v>1995</v>
      </c>
      <c r="D110" s="54" t="s">
        <v>1996</v>
      </c>
      <c r="E110" s="6" t="s">
        <v>173</v>
      </c>
      <c r="F110" s="19">
        <v>273</v>
      </c>
      <c r="G110" s="24">
        <v>16.89</v>
      </c>
      <c r="H110" s="24" t="s">
        <v>4820</v>
      </c>
      <c r="I110" s="31"/>
      <c r="J110" s="31"/>
      <c r="K110" s="35"/>
    </row>
    <row r="111" spans="2:11" x14ac:dyDescent="0.35">
      <c r="C111" s="58" t="s">
        <v>174</v>
      </c>
      <c r="D111" s="54"/>
      <c r="E111" s="6"/>
      <c r="F111" s="19"/>
      <c r="G111" s="25">
        <v>1991702.12</v>
      </c>
      <c r="H111" s="25">
        <v>89.67</v>
      </c>
      <c r="I111" s="31"/>
      <c r="J111" s="31"/>
      <c r="K111" s="35"/>
    </row>
    <row r="112" spans="2:11" x14ac:dyDescent="0.35">
      <c r="C112" s="57"/>
      <c r="D112" s="54"/>
      <c r="E112" s="6"/>
      <c r="F112" s="19"/>
      <c r="G112" s="24"/>
      <c r="H112" s="24"/>
      <c r="I112" s="31"/>
      <c r="J112" s="31"/>
      <c r="K112" s="35"/>
    </row>
    <row r="113" spans="2:11" x14ac:dyDescent="0.35">
      <c r="C113" s="58" t="s">
        <v>3</v>
      </c>
      <c r="D113" s="54"/>
      <c r="E113" s="6"/>
      <c r="F113" s="19"/>
      <c r="G113" s="24" t="s">
        <v>2</v>
      </c>
      <c r="H113" s="24" t="s">
        <v>2</v>
      </c>
      <c r="I113" s="31"/>
      <c r="J113" s="31"/>
      <c r="K113" s="35"/>
    </row>
    <row r="114" spans="2:11" x14ac:dyDescent="0.35">
      <c r="C114" s="57"/>
      <c r="D114" s="54"/>
      <c r="E114" s="6"/>
      <c r="F114" s="19"/>
      <c r="G114" s="24"/>
      <c r="H114" s="24"/>
      <c r="I114" s="31"/>
      <c r="J114" s="31"/>
      <c r="K114" s="35"/>
    </row>
    <row r="115" spans="2:11" x14ac:dyDescent="0.35">
      <c r="C115" s="59" t="s">
        <v>4</v>
      </c>
      <c r="D115" s="54"/>
      <c r="E115" s="6"/>
      <c r="F115" s="19"/>
      <c r="G115" s="24"/>
      <c r="H115" s="24"/>
      <c r="I115" s="31"/>
      <c r="J115" s="31"/>
      <c r="K115" s="35"/>
    </row>
    <row r="116" spans="2:11" x14ac:dyDescent="0.35">
      <c r="B116" s="8" t="s">
        <v>875</v>
      </c>
      <c r="C116" s="57" t="s">
        <v>876</v>
      </c>
      <c r="D116" s="54" t="s">
        <v>877</v>
      </c>
      <c r="E116" s="6" t="s">
        <v>104</v>
      </c>
      <c r="F116" s="19">
        <v>900000</v>
      </c>
      <c r="G116" s="24">
        <v>61210.54</v>
      </c>
      <c r="H116" s="24">
        <v>2.76</v>
      </c>
      <c r="I116" s="31"/>
      <c r="J116" s="31"/>
      <c r="K116" s="35"/>
    </row>
    <row r="117" spans="2:11" x14ac:dyDescent="0.35">
      <c r="B117" s="8" t="s">
        <v>515</v>
      </c>
      <c r="C117" s="57" t="s">
        <v>516</v>
      </c>
      <c r="D117" s="54" t="s">
        <v>517</v>
      </c>
      <c r="E117" s="6" t="s">
        <v>47</v>
      </c>
      <c r="F117" s="19">
        <v>246000</v>
      </c>
      <c r="G117" s="24">
        <v>35118.43</v>
      </c>
      <c r="H117" s="24">
        <v>1.58</v>
      </c>
      <c r="I117" s="31"/>
      <c r="J117" s="31"/>
      <c r="K117" s="35"/>
    </row>
    <row r="118" spans="2:11" x14ac:dyDescent="0.35">
      <c r="B118" s="8" t="s">
        <v>372</v>
      </c>
      <c r="C118" s="57" t="s">
        <v>373</v>
      </c>
      <c r="D118" s="54" t="s">
        <v>374</v>
      </c>
      <c r="E118" s="6" t="s">
        <v>104</v>
      </c>
      <c r="F118" s="19">
        <v>114400</v>
      </c>
      <c r="G118" s="24">
        <v>23578.45</v>
      </c>
      <c r="H118" s="24">
        <v>1.06</v>
      </c>
      <c r="I118" s="31"/>
      <c r="J118" s="31"/>
      <c r="K118" s="35"/>
    </row>
    <row r="119" spans="2:11" x14ac:dyDescent="0.35">
      <c r="C119" s="58" t="s">
        <v>174</v>
      </c>
      <c r="D119" s="54"/>
      <c r="E119" s="6"/>
      <c r="F119" s="19"/>
      <c r="G119" s="25">
        <v>119907.42</v>
      </c>
      <c r="H119" s="25">
        <v>5.4</v>
      </c>
      <c r="I119" s="31"/>
      <c r="J119" s="31"/>
      <c r="K119" s="35"/>
    </row>
    <row r="120" spans="2:11" x14ac:dyDescent="0.35">
      <c r="C120" s="57"/>
      <c r="D120" s="54"/>
      <c r="E120" s="6"/>
      <c r="F120" s="19"/>
      <c r="G120" s="24"/>
      <c r="H120" s="24"/>
      <c r="I120" s="31"/>
      <c r="J120" s="31"/>
      <c r="K120" s="35"/>
    </row>
    <row r="121" spans="2:11" x14ac:dyDescent="0.35">
      <c r="C121" s="58" t="s">
        <v>5</v>
      </c>
      <c r="D121" s="54"/>
      <c r="E121" s="6"/>
      <c r="F121" s="19"/>
      <c r="G121" s="24"/>
      <c r="H121" s="24"/>
      <c r="I121" s="31"/>
      <c r="J121" s="31"/>
      <c r="K121" s="35"/>
    </row>
    <row r="122" spans="2:11" x14ac:dyDescent="0.35">
      <c r="C122" s="57"/>
      <c r="D122" s="54"/>
      <c r="E122" s="6"/>
      <c r="F122" s="19"/>
      <c r="G122" s="24"/>
      <c r="H122" s="24"/>
      <c r="I122" s="31"/>
      <c r="J122" s="31"/>
      <c r="K122" s="35"/>
    </row>
    <row r="123" spans="2:11" x14ac:dyDescent="0.35">
      <c r="C123" s="58" t="s">
        <v>6</v>
      </c>
      <c r="D123" s="54"/>
      <c r="E123" s="6"/>
      <c r="F123" s="19"/>
      <c r="G123" s="24" t="s">
        <v>2</v>
      </c>
      <c r="H123" s="24" t="s">
        <v>2</v>
      </c>
      <c r="I123" s="31"/>
      <c r="J123" s="31"/>
      <c r="K123" s="35"/>
    </row>
    <row r="124" spans="2:11" x14ac:dyDescent="0.35">
      <c r="C124" s="57"/>
      <c r="D124" s="54"/>
      <c r="E124" s="6"/>
      <c r="F124" s="19"/>
      <c r="G124" s="24"/>
      <c r="H124" s="24"/>
      <c r="I124" s="31"/>
      <c r="J124" s="31"/>
      <c r="K124" s="35"/>
    </row>
    <row r="125" spans="2:11" x14ac:dyDescent="0.35">
      <c r="C125" s="58" t="s">
        <v>7</v>
      </c>
      <c r="D125" s="54"/>
      <c r="E125" s="6"/>
      <c r="F125" s="19"/>
      <c r="G125" s="24" t="s">
        <v>2</v>
      </c>
      <c r="H125" s="24" t="s">
        <v>2</v>
      </c>
      <c r="I125" s="31"/>
      <c r="J125" s="31"/>
      <c r="K125" s="35"/>
    </row>
    <row r="126" spans="2:11" x14ac:dyDescent="0.35">
      <c r="C126" s="57"/>
      <c r="D126" s="54"/>
      <c r="E126" s="6"/>
      <c r="F126" s="19"/>
      <c r="G126" s="24"/>
      <c r="H126" s="24"/>
      <c r="I126" s="31"/>
      <c r="J126" s="31"/>
      <c r="K126" s="35"/>
    </row>
    <row r="127" spans="2:11" x14ac:dyDescent="0.35">
      <c r="C127" s="58" t="s">
        <v>8</v>
      </c>
      <c r="D127" s="54"/>
      <c r="E127" s="6"/>
      <c r="F127" s="19"/>
      <c r="G127" s="24" t="s">
        <v>2</v>
      </c>
      <c r="H127" s="24" t="s">
        <v>2</v>
      </c>
      <c r="I127" s="31"/>
      <c r="J127" s="31"/>
      <c r="K127" s="35"/>
    </row>
    <row r="128" spans="2:11" x14ac:dyDescent="0.35">
      <c r="C128" s="57"/>
      <c r="D128" s="54"/>
      <c r="E128" s="6"/>
      <c r="F128" s="19"/>
      <c r="G128" s="24"/>
      <c r="H128" s="24"/>
      <c r="I128" s="31"/>
      <c r="J128" s="31"/>
      <c r="K128" s="35"/>
    </row>
    <row r="129" spans="3:11" x14ac:dyDescent="0.35">
      <c r="C129" s="58" t="s">
        <v>9</v>
      </c>
      <c r="D129" s="54"/>
      <c r="E129" s="6"/>
      <c r="F129" s="19"/>
      <c r="G129" s="24" t="s">
        <v>2</v>
      </c>
      <c r="H129" s="24" t="s">
        <v>2</v>
      </c>
      <c r="I129" s="31"/>
      <c r="J129" s="31"/>
      <c r="K129" s="35"/>
    </row>
    <row r="130" spans="3:11" x14ac:dyDescent="0.35">
      <c r="C130" s="57"/>
      <c r="D130" s="54"/>
      <c r="E130" s="6"/>
      <c r="F130" s="19"/>
      <c r="G130" s="24"/>
      <c r="H130" s="24"/>
      <c r="I130" s="31"/>
      <c r="J130" s="31"/>
      <c r="K130" s="35"/>
    </row>
    <row r="131" spans="3:11" x14ac:dyDescent="0.35">
      <c r="C131" s="58" t="s">
        <v>10</v>
      </c>
      <c r="D131" s="54"/>
      <c r="E131" s="6"/>
      <c r="F131" s="19"/>
      <c r="G131" s="24" t="s">
        <v>2</v>
      </c>
      <c r="H131" s="24" t="s">
        <v>2</v>
      </c>
      <c r="I131" s="31"/>
      <c r="J131" s="31"/>
      <c r="K131" s="35"/>
    </row>
    <row r="132" spans="3:11" x14ac:dyDescent="0.35">
      <c r="C132" s="57"/>
      <c r="D132" s="54"/>
      <c r="E132" s="6"/>
      <c r="F132" s="19"/>
      <c r="G132" s="24"/>
      <c r="H132" s="24"/>
      <c r="I132" s="31"/>
      <c r="J132" s="31"/>
      <c r="K132" s="35"/>
    </row>
    <row r="133" spans="3:11" x14ac:dyDescent="0.35">
      <c r="C133" s="58" t="s">
        <v>11</v>
      </c>
      <c r="D133" s="54"/>
      <c r="E133" s="6"/>
      <c r="F133" s="19"/>
      <c r="G133" s="24"/>
      <c r="H133" s="24"/>
      <c r="I133" s="31"/>
      <c r="J133" s="31"/>
      <c r="K133" s="35"/>
    </row>
    <row r="134" spans="3:11" x14ac:dyDescent="0.35">
      <c r="C134" s="57"/>
      <c r="D134" s="54"/>
      <c r="E134" s="6"/>
      <c r="F134" s="19"/>
      <c r="G134" s="24"/>
      <c r="H134" s="24"/>
      <c r="I134" s="31"/>
      <c r="J134" s="31"/>
      <c r="K134" s="35"/>
    </row>
    <row r="135" spans="3:11" x14ac:dyDescent="0.35">
      <c r="C135" s="58" t="s">
        <v>13</v>
      </c>
      <c r="D135" s="54"/>
      <c r="E135" s="6"/>
      <c r="F135" s="19"/>
      <c r="G135" s="24" t="s">
        <v>2</v>
      </c>
      <c r="H135" s="24" t="s">
        <v>2</v>
      </c>
      <c r="I135" s="31"/>
      <c r="J135" s="31"/>
      <c r="K135" s="35"/>
    </row>
    <row r="136" spans="3:11" x14ac:dyDescent="0.35">
      <c r="C136" s="57"/>
      <c r="D136" s="54"/>
      <c r="E136" s="6"/>
      <c r="F136" s="19"/>
      <c r="G136" s="24"/>
      <c r="H136" s="24"/>
      <c r="I136" s="31"/>
      <c r="J136" s="31"/>
      <c r="K136" s="35"/>
    </row>
    <row r="137" spans="3:11" x14ac:dyDescent="0.35">
      <c r="C137" s="58" t="s">
        <v>14</v>
      </c>
      <c r="D137" s="54"/>
      <c r="E137" s="6"/>
      <c r="F137" s="19"/>
      <c r="G137" s="24" t="s">
        <v>2</v>
      </c>
      <c r="H137" s="24" t="s">
        <v>2</v>
      </c>
      <c r="I137" s="31"/>
      <c r="J137" s="31"/>
      <c r="K137" s="35"/>
    </row>
    <row r="138" spans="3:11" x14ac:dyDescent="0.35">
      <c r="C138" s="57"/>
      <c r="D138" s="54"/>
      <c r="E138" s="6"/>
      <c r="F138" s="19"/>
      <c r="G138" s="24"/>
      <c r="H138" s="24"/>
      <c r="I138" s="31"/>
      <c r="J138" s="31"/>
      <c r="K138" s="35"/>
    </row>
    <row r="139" spans="3:11" x14ac:dyDescent="0.35">
      <c r="C139" s="58" t="s">
        <v>15</v>
      </c>
      <c r="D139" s="54"/>
      <c r="E139" s="6"/>
      <c r="F139" s="19"/>
      <c r="G139" s="24" t="s">
        <v>2</v>
      </c>
      <c r="H139" s="24" t="s">
        <v>2</v>
      </c>
      <c r="I139" s="31"/>
      <c r="J139" s="31"/>
      <c r="K139" s="35"/>
    </row>
    <row r="140" spans="3:11" x14ac:dyDescent="0.35">
      <c r="C140" s="57"/>
      <c r="D140" s="54"/>
      <c r="E140" s="6"/>
      <c r="F140" s="19"/>
      <c r="G140" s="24"/>
      <c r="H140" s="24"/>
      <c r="I140" s="31"/>
      <c r="J140" s="31"/>
      <c r="K140" s="35"/>
    </row>
    <row r="141" spans="3:11" x14ac:dyDescent="0.35">
      <c r="C141" s="58" t="s">
        <v>16</v>
      </c>
      <c r="D141" s="54"/>
      <c r="E141" s="6"/>
      <c r="F141" s="19"/>
      <c r="G141" s="24" t="s">
        <v>2</v>
      </c>
      <c r="H141" s="24" t="s">
        <v>2</v>
      </c>
      <c r="I141" s="31"/>
      <c r="J141" s="31"/>
      <c r="K141" s="35"/>
    </row>
    <row r="142" spans="3:11" x14ac:dyDescent="0.35">
      <c r="C142" s="57"/>
      <c r="D142" s="54"/>
      <c r="E142" s="6"/>
      <c r="F142" s="19"/>
      <c r="G142" s="24"/>
      <c r="H142" s="24"/>
      <c r="I142" s="31"/>
      <c r="J142" s="31"/>
      <c r="K142" s="35"/>
    </row>
    <row r="143" spans="3:11" x14ac:dyDescent="0.35">
      <c r="C143" s="58" t="s">
        <v>17</v>
      </c>
      <c r="D143" s="54"/>
      <c r="E143" s="6"/>
      <c r="F143" s="19"/>
      <c r="G143" s="24" t="s">
        <v>2</v>
      </c>
      <c r="H143" s="24" t="s">
        <v>2</v>
      </c>
      <c r="I143" s="31"/>
      <c r="J143" s="31"/>
      <c r="K143" s="35"/>
    </row>
    <row r="144" spans="3:11" x14ac:dyDescent="0.35">
      <c r="C144" s="57"/>
      <c r="D144" s="54"/>
      <c r="E144" s="6"/>
      <c r="F144" s="19"/>
      <c r="G144" s="24"/>
      <c r="H144" s="24"/>
      <c r="I144" s="31"/>
      <c r="J144" s="31"/>
      <c r="K144" s="35"/>
    </row>
    <row r="145" spans="1:11" x14ac:dyDescent="0.35">
      <c r="A145" s="10"/>
      <c r="B145" s="28"/>
      <c r="C145" s="58" t="s">
        <v>18</v>
      </c>
      <c r="D145" s="54"/>
      <c r="E145" s="6"/>
      <c r="F145" s="19"/>
      <c r="G145" s="24"/>
      <c r="H145" s="24"/>
      <c r="I145" s="31"/>
      <c r="J145" s="31"/>
      <c r="K145" s="35"/>
    </row>
    <row r="146" spans="1:11" x14ac:dyDescent="0.35">
      <c r="A146" s="28"/>
      <c r="B146" s="28"/>
      <c r="C146" s="58" t="s">
        <v>19</v>
      </c>
      <c r="D146" s="54"/>
      <c r="E146" s="6"/>
      <c r="F146" s="19"/>
      <c r="G146" s="24" t="s">
        <v>2</v>
      </c>
      <c r="H146" s="24" t="s">
        <v>2</v>
      </c>
      <c r="I146" s="31"/>
      <c r="J146" s="31"/>
      <c r="K146" s="35"/>
    </row>
    <row r="147" spans="1:11" x14ac:dyDescent="0.35">
      <c r="A147" s="28"/>
      <c r="B147" s="28"/>
      <c r="C147" s="58"/>
      <c r="D147" s="54"/>
      <c r="E147" s="6"/>
      <c r="F147" s="19"/>
      <c r="G147" s="24"/>
      <c r="H147" s="24"/>
      <c r="I147" s="31"/>
      <c r="J147" s="31"/>
      <c r="K147" s="35"/>
    </row>
    <row r="148" spans="1:11" x14ac:dyDescent="0.35">
      <c r="A148" s="28"/>
      <c r="B148" s="28"/>
      <c r="C148" s="58" t="s">
        <v>20</v>
      </c>
      <c r="D148" s="54"/>
      <c r="E148" s="6"/>
      <c r="F148" s="19"/>
      <c r="G148" s="24" t="s">
        <v>2</v>
      </c>
      <c r="H148" s="24" t="s">
        <v>2</v>
      </c>
      <c r="I148" s="31"/>
      <c r="J148" s="31"/>
      <c r="K148" s="35"/>
    </row>
    <row r="149" spans="1:11" x14ac:dyDescent="0.35">
      <c r="A149" s="28"/>
      <c r="B149" s="28"/>
      <c r="C149" s="58"/>
      <c r="D149" s="54"/>
      <c r="E149" s="6"/>
      <c r="F149" s="19"/>
      <c r="G149" s="24"/>
      <c r="H149" s="24"/>
      <c r="I149" s="31"/>
      <c r="J149" s="31"/>
      <c r="K149" s="35"/>
    </row>
    <row r="150" spans="1:11" x14ac:dyDescent="0.35">
      <c r="A150" s="28"/>
      <c r="B150" s="28"/>
      <c r="C150" s="58" t="s">
        <v>21</v>
      </c>
      <c r="D150" s="54"/>
      <c r="E150" s="6"/>
      <c r="F150" s="19"/>
      <c r="G150" s="24" t="s">
        <v>2</v>
      </c>
      <c r="H150" s="24" t="s">
        <v>2</v>
      </c>
      <c r="I150" s="31"/>
      <c r="J150" s="31"/>
      <c r="K150" s="35"/>
    </row>
    <row r="151" spans="1:11" x14ac:dyDescent="0.35">
      <c r="A151" s="28"/>
      <c r="B151" s="28"/>
      <c r="C151" s="58"/>
      <c r="D151" s="54"/>
      <c r="E151" s="6"/>
      <c r="F151" s="19"/>
      <c r="G151" s="24"/>
      <c r="H151" s="24"/>
      <c r="I151" s="31"/>
      <c r="J151" s="31"/>
      <c r="K151" s="35"/>
    </row>
    <row r="152" spans="1:11" x14ac:dyDescent="0.35">
      <c r="A152" s="28"/>
      <c r="B152" s="28"/>
      <c r="C152" s="58" t="s">
        <v>22</v>
      </c>
      <c r="D152" s="54"/>
      <c r="E152" s="6"/>
      <c r="F152" s="19"/>
      <c r="G152" s="24" t="s">
        <v>2</v>
      </c>
      <c r="H152" s="24" t="s">
        <v>2</v>
      </c>
      <c r="I152" s="31"/>
      <c r="J152" s="31"/>
      <c r="K152" s="35"/>
    </row>
    <row r="153" spans="1:11" x14ac:dyDescent="0.35">
      <c r="A153" s="28"/>
      <c r="B153" s="28"/>
      <c r="C153" s="58"/>
      <c r="D153" s="54"/>
      <c r="E153" s="6"/>
      <c r="F153" s="19"/>
      <c r="G153" s="24"/>
      <c r="H153" s="24"/>
      <c r="I153" s="31"/>
      <c r="J153" s="31"/>
      <c r="K153" s="35"/>
    </row>
    <row r="154" spans="1:11" x14ac:dyDescent="0.35">
      <c r="A154" s="28"/>
      <c r="B154" s="28"/>
      <c r="C154" s="58" t="s">
        <v>23</v>
      </c>
      <c r="D154" s="54"/>
      <c r="E154" s="6"/>
      <c r="F154" s="19"/>
      <c r="G154" s="24" t="s">
        <v>2</v>
      </c>
      <c r="H154" s="24" t="s">
        <v>2</v>
      </c>
      <c r="I154" s="31"/>
      <c r="J154" s="31"/>
      <c r="K154" s="35"/>
    </row>
    <row r="155" spans="1:11" x14ac:dyDescent="0.35">
      <c r="A155" s="28"/>
      <c r="B155" s="28"/>
      <c r="C155" s="58"/>
      <c r="D155" s="54"/>
      <c r="E155" s="6"/>
      <c r="F155" s="19"/>
      <c r="G155" s="24"/>
      <c r="H155" s="24"/>
      <c r="I155" s="31"/>
      <c r="J155" s="31"/>
      <c r="K155" s="35"/>
    </row>
    <row r="156" spans="1:11" x14ac:dyDescent="0.35">
      <c r="C156" s="59" t="s">
        <v>24</v>
      </c>
      <c r="D156" s="54"/>
      <c r="E156" s="6"/>
      <c r="F156" s="19"/>
      <c r="G156" s="24"/>
      <c r="H156" s="24"/>
      <c r="I156" s="31"/>
      <c r="J156" s="31"/>
      <c r="K156" s="35"/>
    </row>
    <row r="157" spans="1:11" x14ac:dyDescent="0.35">
      <c r="B157" s="8" t="s">
        <v>185</v>
      </c>
      <c r="C157" s="57" t="s">
        <v>186</v>
      </c>
      <c r="D157" s="54"/>
      <c r="E157" s="6"/>
      <c r="F157" s="19"/>
      <c r="G157" s="24">
        <v>102350.48</v>
      </c>
      <c r="H157" s="24">
        <v>4.6100000000000003</v>
      </c>
      <c r="I157" s="31"/>
      <c r="J157" s="31"/>
      <c r="K157" s="35"/>
    </row>
    <row r="158" spans="1:11" x14ac:dyDescent="0.35">
      <c r="C158" s="58" t="s">
        <v>174</v>
      </c>
      <c r="D158" s="54"/>
      <c r="E158" s="6"/>
      <c r="F158" s="19"/>
      <c r="G158" s="25">
        <v>102350.48</v>
      </c>
      <c r="H158" s="25">
        <v>4.6100000000000003</v>
      </c>
      <c r="I158" s="31"/>
      <c r="J158" s="31"/>
      <c r="K158" s="35"/>
    </row>
    <row r="159" spans="1:11" x14ac:dyDescent="0.35">
      <c r="C159" s="57"/>
      <c r="D159" s="54"/>
      <c r="E159" s="6"/>
      <c r="F159" s="19"/>
      <c r="G159" s="24"/>
      <c r="H159" s="24"/>
      <c r="I159" s="31"/>
      <c r="J159" s="31"/>
      <c r="K159" s="35"/>
    </row>
    <row r="160" spans="1:11" x14ac:dyDescent="0.35">
      <c r="A160" s="10"/>
      <c r="B160" s="28"/>
      <c r="C160" s="58" t="s">
        <v>25</v>
      </c>
      <c r="D160" s="54"/>
      <c r="E160" s="6"/>
      <c r="F160" s="19"/>
      <c r="G160" s="24"/>
      <c r="H160" s="24"/>
      <c r="I160" s="31"/>
      <c r="J160" s="31"/>
      <c r="K160" s="35"/>
    </row>
    <row r="161" spans="1:54" s="2" customFormat="1" ht="13.5" x14ac:dyDescent="0.35">
      <c r="A161" s="28"/>
      <c r="B161" s="28"/>
      <c r="C161" s="57" t="s">
        <v>4819</v>
      </c>
      <c r="D161" s="54"/>
      <c r="E161" s="6"/>
      <c r="F161" s="19"/>
      <c r="G161" s="24">
        <v>5365</v>
      </c>
      <c r="H161" s="24">
        <v>0.24</v>
      </c>
      <c r="I161" s="31"/>
      <c r="J161" s="31"/>
      <c r="K161" s="35"/>
      <c r="L161" s="3"/>
      <c r="AI161" s="3"/>
      <c r="AV161" s="3"/>
      <c r="AX161" s="3"/>
      <c r="BB161" s="3"/>
    </row>
    <row r="162" spans="1:54" x14ac:dyDescent="0.35">
      <c r="B162" s="8"/>
      <c r="C162" s="57" t="s">
        <v>187</v>
      </c>
      <c r="D162" s="54"/>
      <c r="E162" s="6"/>
      <c r="F162" s="19"/>
      <c r="G162" s="24">
        <v>1284.6899999999996</v>
      </c>
      <c r="H162" s="24">
        <v>0.08</v>
      </c>
      <c r="I162" s="31"/>
      <c r="J162" s="31"/>
      <c r="K162" s="35"/>
    </row>
    <row r="163" spans="1:54" x14ac:dyDescent="0.35">
      <c r="C163" s="58" t="s">
        <v>174</v>
      </c>
      <c r="D163" s="54"/>
      <c r="E163" s="6"/>
      <c r="F163" s="19"/>
      <c r="G163" s="25">
        <v>6649.69</v>
      </c>
      <c r="H163" s="25">
        <v>0.32</v>
      </c>
      <c r="I163" s="31"/>
      <c r="J163" s="31"/>
      <c r="K163" s="35"/>
    </row>
    <row r="164" spans="1:54" x14ac:dyDescent="0.35">
      <c r="C164" s="57"/>
      <c r="D164" s="54"/>
      <c r="E164" s="6"/>
      <c r="F164" s="19"/>
      <c r="G164" s="24"/>
      <c r="H164" s="24"/>
      <c r="I164" s="31"/>
      <c r="J164" s="31"/>
      <c r="K164" s="35"/>
    </row>
    <row r="165" spans="1:54" x14ac:dyDescent="0.35">
      <c r="C165" s="60" t="s">
        <v>188</v>
      </c>
      <c r="D165" s="55"/>
      <c r="E165" s="5"/>
      <c r="F165" s="20"/>
      <c r="G165" s="26">
        <v>2220609.71</v>
      </c>
      <c r="H165" s="26">
        <v>100</v>
      </c>
      <c r="I165" s="32"/>
      <c r="J165" s="32"/>
      <c r="K165" s="36"/>
    </row>
    <row r="168" spans="1:54" x14ac:dyDescent="0.35">
      <c r="C168" s="1" t="s">
        <v>189</v>
      </c>
    </row>
    <row r="169" spans="1:54" x14ac:dyDescent="0.35">
      <c r="C169" s="37" t="s">
        <v>190</v>
      </c>
      <c r="D169" s="37"/>
      <c r="E169" s="37"/>
      <c r="F169" s="37"/>
      <c r="G169" s="37"/>
      <c r="H169" s="37"/>
      <c r="I169" s="37"/>
      <c r="J169" s="37"/>
      <c r="K169" s="37"/>
    </row>
    <row r="170" spans="1:54" x14ac:dyDescent="0.35">
      <c r="C170" s="2" t="s">
        <v>191</v>
      </c>
    </row>
    <row r="171" spans="1:54" x14ac:dyDescent="0.35">
      <c r="C171" s="2" t="s">
        <v>192</v>
      </c>
    </row>
    <row r="172" spans="1:54" ht="30" customHeight="1" x14ac:dyDescent="0.35">
      <c r="C172" s="83" t="s">
        <v>193</v>
      </c>
      <c r="D172" s="84"/>
      <c r="E172" s="84"/>
      <c r="F172" s="84"/>
      <c r="G172" s="84"/>
      <c r="H172" s="84"/>
      <c r="I172" s="84"/>
      <c r="J172" s="84"/>
      <c r="K172" s="84"/>
    </row>
    <row r="173" spans="1:54" x14ac:dyDescent="0.35">
      <c r="C173" s="2" t="s">
        <v>194</v>
      </c>
    </row>
    <row r="175" spans="1:54" x14ac:dyDescent="0.35">
      <c r="C175" s="80" t="s">
        <v>4901</v>
      </c>
      <c r="E175" s="80" t="s">
        <v>4902</v>
      </c>
      <c r="F175" s="81"/>
    </row>
    <row r="176" spans="1:54" x14ac:dyDescent="0.35">
      <c r="E176" s="2" t="s">
        <v>4905</v>
      </c>
    </row>
  </sheetData>
  <mergeCells count="1">
    <mergeCell ref="C172:K172"/>
  </mergeCells>
  <hyperlinks>
    <hyperlink ref="J2" location="'Index'!A1" display="'Index'!A1" xr:uid="{C0C9EAA9-A28D-4D8A-B70B-2261DB4AA8E4}"/>
  </hyperlinks>
  <pageMargins left="0.7" right="0.7" top="0.75" bottom="0.75" header="0.3" footer="0.3"/>
  <pageSetup orientation="portrait" horizontalDpi="4294967293"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07703-8CD6-47BF-9D6B-A66C1404934E}">
  <sheetPr codeName="Sheet126"/>
  <dimension ref="A1:IV170"/>
  <sheetViews>
    <sheetView showGridLines="0" zoomScale="90" zoomScaleNormal="90" workbookViewId="0">
      <pane ySplit="6" topLeftCell="A151"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1997</v>
      </c>
      <c r="J2" s="38" t="s">
        <v>4601</v>
      </c>
    </row>
    <row r="3" spans="1:54" ht="16" x14ac:dyDescent="0.4">
      <c r="C3" s="1" t="s">
        <v>28</v>
      </c>
      <c r="D3" s="21" t="s">
        <v>1998</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721000</v>
      </c>
      <c r="G10" s="24">
        <v>12949.52</v>
      </c>
      <c r="H10" s="24">
        <v>1.89</v>
      </c>
      <c r="I10" s="31"/>
      <c r="J10" s="31"/>
      <c r="K10" s="35"/>
    </row>
    <row r="11" spans="1:54" x14ac:dyDescent="0.35">
      <c r="B11" s="8" t="s">
        <v>82</v>
      </c>
      <c r="C11" s="57" t="s">
        <v>83</v>
      </c>
      <c r="D11" s="54" t="s">
        <v>84</v>
      </c>
      <c r="E11" s="6" t="s">
        <v>85</v>
      </c>
      <c r="F11" s="19">
        <v>820000</v>
      </c>
      <c r="G11" s="24">
        <v>10596.04</v>
      </c>
      <c r="H11" s="24">
        <v>1.55</v>
      </c>
      <c r="I11" s="31"/>
      <c r="J11" s="31"/>
      <c r="K11" s="35"/>
    </row>
    <row r="12" spans="1:54" x14ac:dyDescent="0.35">
      <c r="B12" s="8" t="s">
        <v>1680</v>
      </c>
      <c r="C12" s="57" t="s">
        <v>1681</v>
      </c>
      <c r="D12" s="54" t="s">
        <v>1682</v>
      </c>
      <c r="E12" s="6" t="s">
        <v>197</v>
      </c>
      <c r="F12" s="19">
        <v>1870000</v>
      </c>
      <c r="G12" s="24">
        <v>10149.43</v>
      </c>
      <c r="H12" s="24">
        <v>1.48</v>
      </c>
      <c r="I12" s="31"/>
      <c r="J12" s="31"/>
      <c r="K12" s="35"/>
    </row>
    <row r="13" spans="1:54" x14ac:dyDescent="0.35">
      <c r="B13" s="8" t="s">
        <v>389</v>
      </c>
      <c r="C13" s="57" t="s">
        <v>390</v>
      </c>
      <c r="D13" s="54" t="s">
        <v>391</v>
      </c>
      <c r="E13" s="6" t="s">
        <v>343</v>
      </c>
      <c r="F13" s="19">
        <v>4350297</v>
      </c>
      <c r="G13" s="24">
        <v>8677.1</v>
      </c>
      <c r="H13" s="24">
        <v>1.27</v>
      </c>
      <c r="I13" s="31"/>
      <c r="J13" s="31"/>
      <c r="K13" s="35"/>
    </row>
    <row r="14" spans="1:54" x14ac:dyDescent="0.35">
      <c r="B14" s="8" t="s">
        <v>337</v>
      </c>
      <c r="C14" s="57" t="s">
        <v>338</v>
      </c>
      <c r="D14" s="54" t="s">
        <v>339</v>
      </c>
      <c r="E14" s="6" t="s">
        <v>47</v>
      </c>
      <c r="F14" s="19">
        <v>1500000</v>
      </c>
      <c r="G14" s="24">
        <v>8667.75</v>
      </c>
      <c r="H14" s="24">
        <v>1.27</v>
      </c>
      <c r="I14" s="31"/>
      <c r="J14" s="31"/>
      <c r="K14" s="35"/>
    </row>
    <row r="15" spans="1:54" x14ac:dyDescent="0.35">
      <c r="B15" s="8" t="s">
        <v>64</v>
      </c>
      <c r="C15" s="57" t="s">
        <v>65</v>
      </c>
      <c r="D15" s="54" t="s">
        <v>66</v>
      </c>
      <c r="E15" s="6" t="s">
        <v>43</v>
      </c>
      <c r="F15" s="19">
        <v>950000</v>
      </c>
      <c r="G15" s="24">
        <v>7970.03</v>
      </c>
      <c r="H15" s="24">
        <v>1.1599999999999999</v>
      </c>
      <c r="I15" s="31"/>
      <c r="J15" s="31"/>
      <c r="K15" s="35"/>
    </row>
    <row r="16" spans="1:54" x14ac:dyDescent="0.35">
      <c r="B16" s="8" t="s">
        <v>249</v>
      </c>
      <c r="C16" s="57" t="s">
        <v>250</v>
      </c>
      <c r="D16" s="54" t="s">
        <v>251</v>
      </c>
      <c r="E16" s="6" t="s">
        <v>120</v>
      </c>
      <c r="F16" s="19">
        <v>63550</v>
      </c>
      <c r="G16" s="24">
        <v>7933.33</v>
      </c>
      <c r="H16" s="24">
        <v>1.1599999999999999</v>
      </c>
      <c r="I16" s="31"/>
      <c r="J16" s="31"/>
      <c r="K16" s="35"/>
    </row>
    <row r="17" spans="2:11" x14ac:dyDescent="0.35">
      <c r="B17" s="8" t="s">
        <v>931</v>
      </c>
      <c r="C17" s="57" t="s">
        <v>932</v>
      </c>
      <c r="D17" s="54" t="s">
        <v>933</v>
      </c>
      <c r="E17" s="6" t="s">
        <v>47</v>
      </c>
      <c r="F17" s="19">
        <v>400000</v>
      </c>
      <c r="G17" s="24">
        <v>7392.2</v>
      </c>
      <c r="H17" s="24">
        <v>1.08</v>
      </c>
      <c r="I17" s="31"/>
      <c r="J17" s="31"/>
      <c r="K17" s="35"/>
    </row>
    <row r="18" spans="2:11" x14ac:dyDescent="0.35">
      <c r="B18" s="8" t="s">
        <v>398</v>
      </c>
      <c r="C18" s="57" t="s">
        <v>399</v>
      </c>
      <c r="D18" s="54" t="s">
        <v>400</v>
      </c>
      <c r="E18" s="6" t="s">
        <v>89</v>
      </c>
      <c r="F18" s="19">
        <v>1012032</v>
      </c>
      <c r="G18" s="24">
        <v>7080.68</v>
      </c>
      <c r="H18" s="24">
        <v>1.03</v>
      </c>
      <c r="I18" s="31"/>
      <c r="J18" s="31"/>
      <c r="K18" s="35"/>
    </row>
    <row r="19" spans="2:11" x14ac:dyDescent="0.35">
      <c r="B19" s="8" t="s">
        <v>1952</v>
      </c>
      <c r="C19" s="57" t="s">
        <v>1953</v>
      </c>
      <c r="D19" s="54" t="s">
        <v>1954</v>
      </c>
      <c r="E19" s="6" t="s">
        <v>128</v>
      </c>
      <c r="F19" s="19">
        <v>1374277</v>
      </c>
      <c r="G19" s="24">
        <v>7075.47</v>
      </c>
      <c r="H19" s="24">
        <v>1.03</v>
      </c>
      <c r="I19" s="31"/>
      <c r="J19" s="31"/>
      <c r="K19" s="35"/>
    </row>
    <row r="20" spans="2:11" x14ac:dyDescent="0.35">
      <c r="B20" s="8" t="s">
        <v>44</v>
      </c>
      <c r="C20" s="57" t="s">
        <v>45</v>
      </c>
      <c r="D20" s="54" t="s">
        <v>46</v>
      </c>
      <c r="E20" s="6" t="s">
        <v>47</v>
      </c>
      <c r="F20" s="19">
        <v>380000</v>
      </c>
      <c r="G20" s="24">
        <v>7059.83</v>
      </c>
      <c r="H20" s="24">
        <v>1.03</v>
      </c>
      <c r="I20" s="31"/>
      <c r="J20" s="31"/>
      <c r="K20" s="35"/>
    </row>
    <row r="21" spans="2:11" x14ac:dyDescent="0.35">
      <c r="B21" s="8" t="s">
        <v>151</v>
      </c>
      <c r="C21" s="57" t="s">
        <v>152</v>
      </c>
      <c r="D21" s="54" t="s">
        <v>153</v>
      </c>
      <c r="E21" s="6" t="s">
        <v>128</v>
      </c>
      <c r="F21" s="19">
        <v>381643</v>
      </c>
      <c r="G21" s="24">
        <v>7056.58</v>
      </c>
      <c r="H21" s="24">
        <v>1.03</v>
      </c>
      <c r="I21" s="31"/>
      <c r="J21" s="31"/>
      <c r="K21" s="35"/>
    </row>
    <row r="22" spans="2:11" x14ac:dyDescent="0.35">
      <c r="B22" s="8" t="s">
        <v>229</v>
      </c>
      <c r="C22" s="57" t="s">
        <v>230</v>
      </c>
      <c r="D22" s="54" t="s">
        <v>231</v>
      </c>
      <c r="E22" s="6" t="s">
        <v>232</v>
      </c>
      <c r="F22" s="19">
        <v>1000000</v>
      </c>
      <c r="G22" s="24">
        <v>6840</v>
      </c>
      <c r="H22" s="24">
        <v>1</v>
      </c>
      <c r="I22" s="31"/>
      <c r="J22" s="31"/>
      <c r="K22" s="35"/>
    </row>
    <row r="23" spans="2:11" x14ac:dyDescent="0.35">
      <c r="B23" s="8" t="s">
        <v>1999</v>
      </c>
      <c r="C23" s="57" t="s">
        <v>2000</v>
      </c>
      <c r="D23" s="54" t="s">
        <v>2001</v>
      </c>
      <c r="E23" s="6" t="s">
        <v>104</v>
      </c>
      <c r="F23" s="19">
        <v>711574</v>
      </c>
      <c r="G23" s="24">
        <v>6678.12</v>
      </c>
      <c r="H23" s="24">
        <v>0.98</v>
      </c>
      <c r="I23" s="31"/>
      <c r="J23" s="31"/>
      <c r="K23" s="35"/>
    </row>
    <row r="24" spans="2:11" x14ac:dyDescent="0.35">
      <c r="B24" s="8" t="s">
        <v>983</v>
      </c>
      <c r="C24" s="57" t="s">
        <v>984</v>
      </c>
      <c r="D24" s="54" t="s">
        <v>985</v>
      </c>
      <c r="E24" s="6" t="s">
        <v>195</v>
      </c>
      <c r="F24" s="19">
        <v>5630100</v>
      </c>
      <c r="G24" s="24">
        <v>6593.41</v>
      </c>
      <c r="H24" s="24">
        <v>0.96</v>
      </c>
      <c r="I24" s="31"/>
      <c r="J24" s="31"/>
      <c r="K24" s="35"/>
    </row>
    <row r="25" spans="2:11" x14ac:dyDescent="0.35">
      <c r="B25" s="8" t="s">
        <v>407</v>
      </c>
      <c r="C25" s="57" t="s">
        <v>408</v>
      </c>
      <c r="D25" s="54" t="s">
        <v>409</v>
      </c>
      <c r="E25" s="6" t="s">
        <v>410</v>
      </c>
      <c r="F25" s="19">
        <v>2500000</v>
      </c>
      <c r="G25" s="24">
        <v>6417.5</v>
      </c>
      <c r="H25" s="24">
        <v>0.94</v>
      </c>
      <c r="I25" s="31"/>
      <c r="J25" s="31"/>
      <c r="K25" s="35"/>
    </row>
    <row r="26" spans="2:11" x14ac:dyDescent="0.35">
      <c r="B26" s="8" t="s">
        <v>2002</v>
      </c>
      <c r="C26" s="57" t="s">
        <v>1134</v>
      </c>
      <c r="D26" s="54" t="s">
        <v>2003</v>
      </c>
      <c r="E26" s="6" t="s">
        <v>57</v>
      </c>
      <c r="F26" s="19">
        <v>2500000</v>
      </c>
      <c r="G26" s="24">
        <v>6236.75</v>
      </c>
      <c r="H26" s="24">
        <v>0.91</v>
      </c>
      <c r="I26" s="31"/>
      <c r="J26" s="31"/>
      <c r="K26" s="35"/>
    </row>
    <row r="27" spans="2:11" x14ac:dyDescent="0.35">
      <c r="B27" s="8" t="s">
        <v>965</v>
      </c>
      <c r="C27" s="57" t="s">
        <v>966</v>
      </c>
      <c r="D27" s="54" t="s">
        <v>967</v>
      </c>
      <c r="E27" s="6" t="s">
        <v>173</v>
      </c>
      <c r="F27" s="19">
        <v>3500000</v>
      </c>
      <c r="G27" s="24">
        <v>6166.65</v>
      </c>
      <c r="H27" s="24">
        <v>0.9</v>
      </c>
      <c r="I27" s="31"/>
      <c r="J27" s="31"/>
      <c r="K27" s="35"/>
    </row>
    <row r="28" spans="2:11" x14ac:dyDescent="0.35">
      <c r="B28" s="8" t="s">
        <v>2006</v>
      </c>
      <c r="C28" s="57" t="s">
        <v>2007</v>
      </c>
      <c r="D28" s="54" t="s">
        <v>2008</v>
      </c>
      <c r="E28" s="6" t="s">
        <v>43</v>
      </c>
      <c r="F28" s="19">
        <v>3500000</v>
      </c>
      <c r="G28" s="24">
        <v>5917.8</v>
      </c>
      <c r="H28" s="24">
        <v>0.86</v>
      </c>
      <c r="I28" s="31"/>
      <c r="J28" s="31"/>
      <c r="K28" s="35"/>
    </row>
    <row r="29" spans="2:11" x14ac:dyDescent="0.35">
      <c r="B29" s="8" t="s">
        <v>132</v>
      </c>
      <c r="C29" s="57" t="s">
        <v>133</v>
      </c>
      <c r="D29" s="54" t="s">
        <v>134</v>
      </c>
      <c r="E29" s="6" t="s">
        <v>135</v>
      </c>
      <c r="F29" s="19">
        <v>3300000</v>
      </c>
      <c r="G29" s="24">
        <v>5677.98</v>
      </c>
      <c r="H29" s="24">
        <v>0.83</v>
      </c>
      <c r="I29" s="31"/>
      <c r="J29" s="31"/>
      <c r="K29" s="35"/>
    </row>
    <row r="30" spans="2:11" x14ac:dyDescent="0.35">
      <c r="B30" s="8" t="s">
        <v>937</v>
      </c>
      <c r="C30" s="57" t="s">
        <v>938</v>
      </c>
      <c r="D30" s="54" t="s">
        <v>939</v>
      </c>
      <c r="E30" s="6" t="s">
        <v>112</v>
      </c>
      <c r="F30" s="19">
        <v>3000000</v>
      </c>
      <c r="G30" s="24">
        <v>5219.3999999999996</v>
      </c>
      <c r="H30" s="24">
        <v>0.76</v>
      </c>
      <c r="I30" s="31"/>
      <c r="J30" s="31"/>
      <c r="K30" s="35"/>
    </row>
    <row r="31" spans="2:11" x14ac:dyDescent="0.35">
      <c r="B31" s="8" t="s">
        <v>822</v>
      </c>
      <c r="C31" s="57" t="s">
        <v>823</v>
      </c>
      <c r="D31" s="54" t="s">
        <v>824</v>
      </c>
      <c r="E31" s="6" t="s">
        <v>150</v>
      </c>
      <c r="F31" s="19">
        <v>6000000</v>
      </c>
      <c r="G31" s="24">
        <v>5211.6000000000004</v>
      </c>
      <c r="H31" s="24">
        <v>0.76</v>
      </c>
      <c r="I31" s="31"/>
      <c r="J31" s="31"/>
      <c r="K31" s="35"/>
    </row>
    <row r="32" spans="2:11" x14ac:dyDescent="0.35">
      <c r="B32" s="8" t="s">
        <v>435</v>
      </c>
      <c r="C32" s="57" t="s">
        <v>436</v>
      </c>
      <c r="D32" s="54" t="s">
        <v>437</v>
      </c>
      <c r="E32" s="6" t="s">
        <v>89</v>
      </c>
      <c r="F32" s="19">
        <v>500000</v>
      </c>
      <c r="G32" s="24">
        <v>4927.5</v>
      </c>
      <c r="H32" s="24">
        <v>0.72</v>
      </c>
      <c r="I32" s="31"/>
      <c r="J32" s="31"/>
      <c r="K32" s="35"/>
    </row>
    <row r="33" spans="2:11" x14ac:dyDescent="0.35">
      <c r="B33" s="8" t="s">
        <v>1945</v>
      </c>
      <c r="C33" s="57" t="s">
        <v>1946</v>
      </c>
      <c r="D33" s="54" t="s">
        <v>1947</v>
      </c>
      <c r="E33" s="6" t="s">
        <v>70</v>
      </c>
      <c r="F33" s="19">
        <v>2201600</v>
      </c>
      <c r="G33" s="24">
        <v>4754.8</v>
      </c>
      <c r="H33" s="24">
        <v>0.69</v>
      </c>
      <c r="I33" s="31"/>
      <c r="J33" s="31"/>
      <c r="K33" s="35"/>
    </row>
    <row r="34" spans="2:11" x14ac:dyDescent="0.35">
      <c r="B34" s="8" t="s">
        <v>2009</v>
      </c>
      <c r="C34" s="57" t="s">
        <v>1282</v>
      </c>
      <c r="D34" s="54" t="s">
        <v>2010</v>
      </c>
      <c r="E34" s="6" t="s">
        <v>43</v>
      </c>
      <c r="F34" s="19">
        <v>761421</v>
      </c>
      <c r="G34" s="24">
        <v>4372.84</v>
      </c>
      <c r="H34" s="24">
        <v>0.64</v>
      </c>
      <c r="I34" s="31"/>
      <c r="J34" s="31"/>
      <c r="K34" s="35"/>
    </row>
    <row r="35" spans="2:11" x14ac:dyDescent="0.35">
      <c r="B35" s="8" t="s">
        <v>432</v>
      </c>
      <c r="C35" s="57" t="s">
        <v>433</v>
      </c>
      <c r="D35" s="54" t="s">
        <v>434</v>
      </c>
      <c r="E35" s="6" t="s">
        <v>43</v>
      </c>
      <c r="F35" s="19">
        <v>4000000</v>
      </c>
      <c r="G35" s="24">
        <v>4196</v>
      </c>
      <c r="H35" s="24">
        <v>0.61</v>
      </c>
      <c r="I35" s="31"/>
      <c r="J35" s="31"/>
      <c r="K35" s="35"/>
    </row>
    <row r="36" spans="2:11" x14ac:dyDescent="0.35">
      <c r="B36" s="8" t="s">
        <v>48</v>
      </c>
      <c r="C36" s="57" t="s">
        <v>49</v>
      </c>
      <c r="D36" s="54" t="s">
        <v>50</v>
      </c>
      <c r="E36" s="6" t="s">
        <v>43</v>
      </c>
      <c r="F36" s="19">
        <v>320000</v>
      </c>
      <c r="G36" s="24">
        <v>4160.32</v>
      </c>
      <c r="H36" s="24">
        <v>0.61</v>
      </c>
      <c r="I36" s="31"/>
      <c r="J36" s="31"/>
      <c r="K36" s="35"/>
    </row>
    <row r="37" spans="2:11" x14ac:dyDescent="0.35">
      <c r="B37" s="8" t="s">
        <v>481</v>
      </c>
      <c r="C37" s="57" t="s">
        <v>482</v>
      </c>
      <c r="D37" s="54" t="s">
        <v>483</v>
      </c>
      <c r="E37" s="6" t="s">
        <v>108</v>
      </c>
      <c r="F37" s="19">
        <v>430000</v>
      </c>
      <c r="G37" s="24">
        <v>4136.82</v>
      </c>
      <c r="H37" s="24">
        <v>0.6</v>
      </c>
      <c r="I37" s="31"/>
      <c r="J37" s="31"/>
      <c r="K37" s="35"/>
    </row>
    <row r="38" spans="2:11" x14ac:dyDescent="0.35">
      <c r="B38" s="8" t="s">
        <v>147</v>
      </c>
      <c r="C38" s="57" t="s">
        <v>148</v>
      </c>
      <c r="D38" s="54" t="s">
        <v>149</v>
      </c>
      <c r="E38" s="6" t="s">
        <v>150</v>
      </c>
      <c r="F38" s="19">
        <v>639295</v>
      </c>
      <c r="G38" s="24">
        <v>4120.58</v>
      </c>
      <c r="H38" s="24">
        <v>0.6</v>
      </c>
      <c r="I38" s="31"/>
      <c r="J38" s="31"/>
      <c r="K38" s="35"/>
    </row>
    <row r="39" spans="2:11" x14ac:dyDescent="0.35">
      <c r="B39" s="8" t="s">
        <v>2011</v>
      </c>
      <c r="C39" s="57" t="s">
        <v>2012</v>
      </c>
      <c r="D39" s="54" t="s">
        <v>2013</v>
      </c>
      <c r="E39" s="6" t="s">
        <v>57</v>
      </c>
      <c r="F39" s="19">
        <v>352916</v>
      </c>
      <c r="G39" s="24">
        <v>4023.42</v>
      </c>
      <c r="H39" s="24">
        <v>0.59</v>
      </c>
      <c r="I39" s="31"/>
      <c r="J39" s="31"/>
      <c r="K39" s="35"/>
    </row>
    <row r="40" spans="2:11" x14ac:dyDescent="0.35">
      <c r="B40" s="8" t="s">
        <v>426</v>
      </c>
      <c r="C40" s="57" t="s">
        <v>427</v>
      </c>
      <c r="D40" s="54" t="s">
        <v>428</v>
      </c>
      <c r="E40" s="6" t="s">
        <v>199</v>
      </c>
      <c r="F40" s="19">
        <v>738287</v>
      </c>
      <c r="G40" s="24">
        <v>3653.78</v>
      </c>
      <c r="H40" s="24">
        <v>0.53</v>
      </c>
      <c r="I40" s="31"/>
      <c r="J40" s="31"/>
      <c r="K40" s="35"/>
    </row>
    <row r="41" spans="2:11" x14ac:dyDescent="0.35">
      <c r="B41" s="8" t="s">
        <v>1961</v>
      </c>
      <c r="C41" s="57" t="s">
        <v>1962</v>
      </c>
      <c r="D41" s="54" t="s">
        <v>1963</v>
      </c>
      <c r="E41" s="6" t="s">
        <v>43</v>
      </c>
      <c r="F41" s="19">
        <v>1960755</v>
      </c>
      <c r="G41" s="24">
        <v>3520.14</v>
      </c>
      <c r="H41" s="24">
        <v>0.51</v>
      </c>
      <c r="I41" s="31"/>
      <c r="J41" s="31"/>
      <c r="K41" s="35"/>
    </row>
    <row r="42" spans="2:11" x14ac:dyDescent="0.35">
      <c r="B42" s="8" t="s">
        <v>768</v>
      </c>
      <c r="C42" s="57" t="s">
        <v>769</v>
      </c>
      <c r="D42" s="54" t="s">
        <v>770</v>
      </c>
      <c r="E42" s="6" t="s">
        <v>324</v>
      </c>
      <c r="F42" s="19">
        <v>70000</v>
      </c>
      <c r="G42" s="24">
        <v>3458.81</v>
      </c>
      <c r="H42" s="24">
        <v>0.51</v>
      </c>
      <c r="I42" s="31"/>
      <c r="J42" s="31"/>
      <c r="K42" s="35"/>
    </row>
    <row r="43" spans="2:11" x14ac:dyDescent="0.35">
      <c r="B43" s="8" t="s">
        <v>2014</v>
      </c>
      <c r="C43" s="57" t="s">
        <v>2015</v>
      </c>
      <c r="D43" s="54" t="s">
        <v>2016</v>
      </c>
      <c r="E43" s="6" t="s">
        <v>135</v>
      </c>
      <c r="F43" s="19">
        <v>85000</v>
      </c>
      <c r="G43" s="24">
        <v>3360.9</v>
      </c>
      <c r="H43" s="24">
        <v>0.49</v>
      </c>
      <c r="I43" s="31"/>
      <c r="J43" s="31"/>
      <c r="K43" s="35"/>
    </row>
    <row r="44" spans="2:11" x14ac:dyDescent="0.35">
      <c r="B44" s="8" t="s">
        <v>75</v>
      </c>
      <c r="C44" s="57" t="s">
        <v>76</v>
      </c>
      <c r="D44" s="54" t="s">
        <v>77</v>
      </c>
      <c r="E44" s="6" t="s">
        <v>47</v>
      </c>
      <c r="F44" s="19">
        <v>50000</v>
      </c>
      <c r="G44" s="24">
        <v>3086.2</v>
      </c>
      <c r="H44" s="24">
        <v>0.45</v>
      </c>
      <c r="I44" s="31"/>
      <c r="J44" s="31"/>
      <c r="K44" s="35"/>
    </row>
    <row r="45" spans="2:11" x14ac:dyDescent="0.35">
      <c r="B45" s="8" t="s">
        <v>258</v>
      </c>
      <c r="C45" s="57" t="s">
        <v>259</v>
      </c>
      <c r="D45" s="54" t="s">
        <v>260</v>
      </c>
      <c r="E45" s="6" t="s">
        <v>81</v>
      </c>
      <c r="F45" s="19">
        <v>525000</v>
      </c>
      <c r="G45" s="24">
        <v>2977.54</v>
      </c>
      <c r="H45" s="24">
        <v>0.44</v>
      </c>
      <c r="I45" s="31"/>
      <c r="J45" s="31"/>
      <c r="K45" s="35"/>
    </row>
    <row r="46" spans="2:11" x14ac:dyDescent="0.35">
      <c r="B46" s="8" t="s">
        <v>460</v>
      </c>
      <c r="C46" s="57" t="s">
        <v>461</v>
      </c>
      <c r="D46" s="54" t="s">
        <v>462</v>
      </c>
      <c r="E46" s="6" t="s">
        <v>70</v>
      </c>
      <c r="F46" s="19">
        <v>1300000</v>
      </c>
      <c r="G46" s="24">
        <v>2827.63</v>
      </c>
      <c r="H46" s="24">
        <v>0.41</v>
      </c>
      <c r="I46" s="31"/>
      <c r="J46" s="31"/>
      <c r="K46" s="35"/>
    </row>
    <row r="47" spans="2:11" x14ac:dyDescent="0.35">
      <c r="B47" s="8" t="s">
        <v>386</v>
      </c>
      <c r="C47" s="57" t="s">
        <v>387</v>
      </c>
      <c r="D47" s="54" t="s">
        <v>388</v>
      </c>
      <c r="E47" s="6" t="s">
        <v>47</v>
      </c>
      <c r="F47" s="19">
        <v>165000</v>
      </c>
      <c r="G47" s="24">
        <v>2825.3</v>
      </c>
      <c r="H47" s="24">
        <v>0.41</v>
      </c>
      <c r="I47" s="31"/>
      <c r="J47" s="31"/>
      <c r="K47" s="35"/>
    </row>
    <row r="48" spans="2:11" x14ac:dyDescent="0.35">
      <c r="B48" s="8" t="s">
        <v>783</v>
      </c>
      <c r="C48" s="57" t="s">
        <v>784</v>
      </c>
      <c r="D48" s="54" t="s">
        <v>785</v>
      </c>
      <c r="E48" s="6" t="s">
        <v>267</v>
      </c>
      <c r="F48" s="19">
        <v>179171</v>
      </c>
      <c r="G48" s="24">
        <v>2739.7</v>
      </c>
      <c r="H48" s="24">
        <v>0.4</v>
      </c>
      <c r="I48" s="31"/>
      <c r="J48" s="31"/>
      <c r="K48" s="35"/>
    </row>
    <row r="49" spans="2:11" x14ac:dyDescent="0.35">
      <c r="B49" s="8" t="s">
        <v>953</v>
      </c>
      <c r="C49" s="57" t="s">
        <v>954</v>
      </c>
      <c r="D49" s="54" t="s">
        <v>955</v>
      </c>
      <c r="E49" s="6" t="s">
        <v>199</v>
      </c>
      <c r="F49" s="19">
        <v>829665</v>
      </c>
      <c r="G49" s="24">
        <v>2619.25</v>
      </c>
      <c r="H49" s="24">
        <v>0.38</v>
      </c>
      <c r="I49" s="31"/>
      <c r="J49" s="31"/>
      <c r="K49" s="35"/>
    </row>
    <row r="50" spans="2:11" x14ac:dyDescent="0.35">
      <c r="B50" s="8" t="s">
        <v>255</v>
      </c>
      <c r="C50" s="57" t="s">
        <v>256</v>
      </c>
      <c r="D50" s="54" t="s">
        <v>257</v>
      </c>
      <c r="E50" s="6" t="s">
        <v>239</v>
      </c>
      <c r="F50" s="19">
        <v>160000</v>
      </c>
      <c r="G50" s="24">
        <v>2603.44</v>
      </c>
      <c r="H50" s="24">
        <v>0.38</v>
      </c>
      <c r="I50" s="31"/>
      <c r="J50" s="31"/>
      <c r="K50" s="35"/>
    </row>
    <row r="51" spans="2:11" x14ac:dyDescent="0.35">
      <c r="B51" s="8" t="s">
        <v>220</v>
      </c>
      <c r="C51" s="57" t="s">
        <v>221</v>
      </c>
      <c r="D51" s="54" t="s">
        <v>222</v>
      </c>
      <c r="E51" s="6" t="s">
        <v>81</v>
      </c>
      <c r="F51" s="19">
        <v>147079</v>
      </c>
      <c r="G51" s="24">
        <v>2556.23</v>
      </c>
      <c r="H51" s="24">
        <v>0.37</v>
      </c>
      <c r="I51" s="31"/>
      <c r="J51" s="31"/>
      <c r="K51" s="35"/>
    </row>
    <row r="52" spans="2:11" x14ac:dyDescent="0.35">
      <c r="B52" s="8" t="s">
        <v>170</v>
      </c>
      <c r="C52" s="57" t="s">
        <v>171</v>
      </c>
      <c r="D52" s="54" t="s">
        <v>172</v>
      </c>
      <c r="E52" s="6" t="s">
        <v>173</v>
      </c>
      <c r="F52" s="19">
        <v>56794</v>
      </c>
      <c r="G52" s="24">
        <v>2387.7600000000002</v>
      </c>
      <c r="H52" s="24">
        <v>0.35</v>
      </c>
      <c r="I52" s="31"/>
      <c r="J52" s="31"/>
      <c r="K52" s="35"/>
    </row>
    <row r="53" spans="2:11" x14ac:dyDescent="0.35">
      <c r="B53" s="8" t="s">
        <v>445</v>
      </c>
      <c r="C53" s="57" t="s">
        <v>446</v>
      </c>
      <c r="D53" s="54" t="s">
        <v>447</v>
      </c>
      <c r="E53" s="6" t="s">
        <v>43</v>
      </c>
      <c r="F53" s="19">
        <v>3465000</v>
      </c>
      <c r="G53" s="24">
        <v>2159.73</v>
      </c>
      <c r="H53" s="24">
        <v>0.32</v>
      </c>
      <c r="I53" s="31"/>
      <c r="J53" s="31"/>
      <c r="K53" s="35"/>
    </row>
    <row r="54" spans="2:11" x14ac:dyDescent="0.35">
      <c r="B54" s="8" t="s">
        <v>438</v>
      </c>
      <c r="C54" s="57" t="s">
        <v>439</v>
      </c>
      <c r="D54" s="54" t="s">
        <v>440</v>
      </c>
      <c r="E54" s="6" t="s">
        <v>441</v>
      </c>
      <c r="F54" s="19">
        <v>500000</v>
      </c>
      <c r="G54" s="24">
        <v>1662.5</v>
      </c>
      <c r="H54" s="24">
        <v>0.24</v>
      </c>
      <c r="I54" s="31"/>
      <c r="J54" s="31"/>
      <c r="K54" s="35"/>
    </row>
    <row r="55" spans="2:11" x14ac:dyDescent="0.35">
      <c r="B55" s="8" t="s">
        <v>1071</v>
      </c>
      <c r="C55" s="57" t="s">
        <v>1072</v>
      </c>
      <c r="D55" s="54" t="s">
        <v>1073</v>
      </c>
      <c r="E55" s="6" t="s">
        <v>128</v>
      </c>
      <c r="F55" s="19">
        <v>681540</v>
      </c>
      <c r="G55" s="24">
        <v>1489.23</v>
      </c>
      <c r="H55" s="24">
        <v>0.22</v>
      </c>
      <c r="I55" s="31"/>
      <c r="J55" s="31"/>
      <c r="K55" s="35"/>
    </row>
    <row r="56" spans="2:11" x14ac:dyDescent="0.35">
      <c r="B56" s="8" t="s">
        <v>853</v>
      </c>
      <c r="C56" s="57" t="s">
        <v>854</v>
      </c>
      <c r="D56" s="54" t="s">
        <v>855</v>
      </c>
      <c r="E56" s="6" t="s">
        <v>490</v>
      </c>
      <c r="F56" s="19">
        <v>75000</v>
      </c>
      <c r="G56" s="24">
        <v>1155.04</v>
      </c>
      <c r="H56" s="24">
        <v>0.17</v>
      </c>
      <c r="I56" s="31"/>
      <c r="J56" s="31"/>
      <c r="K56" s="35"/>
    </row>
    <row r="57" spans="2:11" x14ac:dyDescent="0.35">
      <c r="B57" s="8" t="s">
        <v>58</v>
      </c>
      <c r="C57" s="57" t="s">
        <v>59</v>
      </c>
      <c r="D57" s="54" t="s">
        <v>60</v>
      </c>
      <c r="E57" s="6" t="s">
        <v>43</v>
      </c>
      <c r="F57" s="19">
        <v>100000</v>
      </c>
      <c r="G57" s="24">
        <v>1136.3</v>
      </c>
      <c r="H57" s="24">
        <v>0.17</v>
      </c>
      <c r="I57" s="31"/>
      <c r="J57" s="31"/>
      <c r="K57" s="35"/>
    </row>
    <row r="58" spans="2:11" x14ac:dyDescent="0.35">
      <c r="B58" s="8" t="s">
        <v>911</v>
      </c>
      <c r="C58" s="57" t="s">
        <v>912</v>
      </c>
      <c r="D58" s="54" t="s">
        <v>913</v>
      </c>
      <c r="E58" s="6" t="s">
        <v>81</v>
      </c>
      <c r="F58" s="19">
        <v>179403</v>
      </c>
      <c r="G58" s="24">
        <v>655.09</v>
      </c>
      <c r="H58" s="24">
        <v>0.1</v>
      </c>
      <c r="I58" s="31"/>
      <c r="J58" s="31"/>
      <c r="K58" s="35"/>
    </row>
    <row r="59" spans="2:11" x14ac:dyDescent="0.35">
      <c r="B59" s="8" t="s">
        <v>318</v>
      </c>
      <c r="C59" s="57" t="s">
        <v>319</v>
      </c>
      <c r="D59" s="54" t="s">
        <v>320</v>
      </c>
      <c r="E59" s="6" t="s">
        <v>70</v>
      </c>
      <c r="F59" s="19">
        <v>22541</v>
      </c>
      <c r="G59" s="24">
        <v>79.06</v>
      </c>
      <c r="H59" s="24">
        <v>0.01</v>
      </c>
      <c r="I59" s="31"/>
      <c r="J59" s="31"/>
      <c r="K59" s="35"/>
    </row>
    <row r="60" spans="2:11" x14ac:dyDescent="0.35">
      <c r="C60" s="58" t="s">
        <v>174</v>
      </c>
      <c r="D60" s="54"/>
      <c r="E60" s="6"/>
      <c r="F60" s="19"/>
      <c r="G60" s="25">
        <f>SUM(XDO_?FINAL_MV?151?)</f>
        <v>245213.08000000005</v>
      </c>
      <c r="H60" s="25">
        <f>SUM(XDO_?FINAL_PER_NET?151?)</f>
        <v>35.800000000000004</v>
      </c>
      <c r="I60" s="31"/>
      <c r="J60" s="31"/>
      <c r="K60" s="35"/>
    </row>
    <row r="61" spans="2:11" x14ac:dyDescent="0.35">
      <c r="C61" s="57"/>
      <c r="D61" s="54"/>
      <c r="E61" s="6"/>
      <c r="F61" s="19"/>
      <c r="G61" s="24"/>
      <c r="H61" s="24"/>
      <c r="I61" s="31"/>
      <c r="J61" s="31"/>
      <c r="K61" s="35"/>
    </row>
    <row r="62" spans="2:11" x14ac:dyDescent="0.35">
      <c r="C62" s="58" t="s">
        <v>3</v>
      </c>
      <c r="D62" s="54"/>
      <c r="E62" s="6"/>
      <c r="F62" s="19"/>
      <c r="G62" s="24" t="s">
        <v>2</v>
      </c>
      <c r="H62" s="24" t="s">
        <v>2</v>
      </c>
      <c r="I62" s="31"/>
      <c r="J62" s="31"/>
      <c r="K62" s="35"/>
    </row>
    <row r="63" spans="2:11" x14ac:dyDescent="0.35">
      <c r="C63" s="57"/>
      <c r="D63" s="54"/>
      <c r="E63" s="6"/>
      <c r="F63" s="19"/>
      <c r="G63" s="24"/>
      <c r="H63" s="24"/>
      <c r="I63" s="31"/>
      <c r="J63" s="31"/>
      <c r="K63" s="35"/>
    </row>
    <row r="64" spans="2:11" x14ac:dyDescent="0.35">
      <c r="C64" s="58" t="s">
        <v>4</v>
      </c>
      <c r="D64" s="54"/>
      <c r="E64" s="6"/>
      <c r="F64" s="19"/>
      <c r="G64" s="24" t="s">
        <v>2</v>
      </c>
      <c r="H64" s="24" t="s">
        <v>2</v>
      </c>
      <c r="I64" s="31"/>
      <c r="J64" s="31"/>
      <c r="K64" s="35"/>
    </row>
    <row r="65" spans="1:11" x14ac:dyDescent="0.35">
      <c r="C65" s="57"/>
      <c r="D65" s="54"/>
      <c r="E65" s="6"/>
      <c r="F65" s="19"/>
      <c r="G65" s="24"/>
      <c r="H65" s="24"/>
      <c r="I65" s="31"/>
      <c r="J65" s="31"/>
      <c r="K65" s="35"/>
    </row>
    <row r="66" spans="1:11" x14ac:dyDescent="0.35">
      <c r="C66" s="59" t="s">
        <v>571</v>
      </c>
      <c r="D66" s="54"/>
      <c r="E66" s="6"/>
      <c r="F66" s="19"/>
      <c r="G66" s="24"/>
      <c r="H66" s="24"/>
      <c r="I66" s="31"/>
      <c r="J66" s="31"/>
      <c r="K66" s="35"/>
    </row>
    <row r="67" spans="1:11" x14ac:dyDescent="0.35">
      <c r="B67" s="8" t="s">
        <v>572</v>
      </c>
      <c r="C67" s="57" t="s">
        <v>573</v>
      </c>
      <c r="D67" s="54" t="s">
        <v>574</v>
      </c>
      <c r="E67" s="6" t="s">
        <v>541</v>
      </c>
      <c r="F67" s="19">
        <v>2600000</v>
      </c>
      <c r="G67" s="24">
        <v>3135.6</v>
      </c>
      <c r="H67" s="24">
        <v>0.46</v>
      </c>
      <c r="I67" s="31"/>
      <c r="J67" s="31"/>
      <c r="K67" s="35"/>
    </row>
    <row r="68" spans="1:11" x14ac:dyDescent="0.35">
      <c r="C68" s="58" t="s">
        <v>174</v>
      </c>
      <c r="D68" s="54"/>
      <c r="E68" s="6"/>
      <c r="F68" s="19"/>
      <c r="G68" s="25">
        <v>3135.6</v>
      </c>
      <c r="H68" s="25">
        <v>0.46</v>
      </c>
      <c r="I68" s="31"/>
      <c r="J68" s="31"/>
      <c r="K68" s="35"/>
    </row>
    <row r="69" spans="1:11" x14ac:dyDescent="0.35">
      <c r="C69" s="57"/>
      <c r="D69" s="54"/>
      <c r="E69" s="6"/>
      <c r="F69" s="19"/>
      <c r="G69" s="24"/>
      <c r="H69" s="24"/>
      <c r="I69" s="31"/>
      <c r="J69" s="31"/>
      <c r="K69" s="35"/>
    </row>
    <row r="70" spans="1:11" x14ac:dyDescent="0.35">
      <c r="C70" s="59" t="s">
        <v>578</v>
      </c>
      <c r="D70" s="54"/>
      <c r="E70" s="6"/>
      <c r="F70" s="19"/>
      <c r="G70" s="24"/>
      <c r="H70" s="24"/>
      <c r="I70" s="31"/>
      <c r="J70" s="31"/>
      <c r="K70" s="35"/>
    </row>
    <row r="71" spans="1:11" x14ac:dyDescent="0.35">
      <c r="B71" s="8" t="s">
        <v>579</v>
      </c>
      <c r="C71" s="57" t="s">
        <v>580</v>
      </c>
      <c r="D71" s="54" t="s">
        <v>581</v>
      </c>
      <c r="E71" s="6" t="s">
        <v>199</v>
      </c>
      <c r="F71" s="19">
        <v>2900000</v>
      </c>
      <c r="G71" s="24">
        <v>10771.47</v>
      </c>
      <c r="H71" s="24">
        <v>1.57</v>
      </c>
      <c r="I71" s="31"/>
      <c r="J71" s="31"/>
      <c r="K71" s="35"/>
    </row>
    <row r="72" spans="1:11" x14ac:dyDescent="0.35">
      <c r="C72" s="58" t="s">
        <v>174</v>
      </c>
      <c r="D72" s="54"/>
      <c r="E72" s="6"/>
      <c r="F72" s="19"/>
      <c r="G72" s="25">
        <v>10771.47</v>
      </c>
      <c r="H72" s="25">
        <v>1.57</v>
      </c>
      <c r="I72" s="31"/>
      <c r="J72" s="31"/>
      <c r="K72" s="35"/>
    </row>
    <row r="73" spans="1:11" x14ac:dyDescent="0.35">
      <c r="C73" s="57"/>
      <c r="D73" s="54"/>
      <c r="E73" s="6"/>
      <c r="F73" s="19"/>
      <c r="G73" s="24"/>
      <c r="H73" s="24"/>
      <c r="I73" s="31"/>
      <c r="J73" s="31"/>
      <c r="K73" s="35"/>
    </row>
    <row r="74" spans="1:11" x14ac:dyDescent="0.35">
      <c r="C74" s="59" t="s">
        <v>4831</v>
      </c>
      <c r="D74" s="54"/>
      <c r="E74" s="6"/>
      <c r="F74" s="19"/>
      <c r="G74" s="24"/>
      <c r="H74" s="24"/>
      <c r="I74" s="31"/>
      <c r="J74" s="31"/>
      <c r="K74" s="35"/>
    </row>
    <row r="75" spans="1:11" x14ac:dyDescent="0.35">
      <c r="B75" s="8" t="s">
        <v>2004</v>
      </c>
      <c r="C75" s="57" t="s">
        <v>114</v>
      </c>
      <c r="D75" s="54" t="s">
        <v>2005</v>
      </c>
      <c r="E75" s="6" t="s">
        <v>116</v>
      </c>
      <c r="F75" s="19">
        <v>6000</v>
      </c>
      <c r="G75" s="24">
        <v>6149.81</v>
      </c>
      <c r="H75" s="24">
        <v>0.9</v>
      </c>
      <c r="I75" s="31">
        <v>8.2899999999999991</v>
      </c>
      <c r="J75" s="31"/>
      <c r="K75" s="35" t="s">
        <v>586</v>
      </c>
    </row>
    <row r="76" spans="1:11" x14ac:dyDescent="0.35">
      <c r="C76" s="58" t="s">
        <v>174</v>
      </c>
      <c r="D76" s="54"/>
      <c r="E76" s="6"/>
      <c r="F76" s="19"/>
      <c r="G76" s="25">
        <v>6149.81</v>
      </c>
      <c r="H76" s="25">
        <v>0.9</v>
      </c>
      <c r="I76" s="31"/>
      <c r="J76" s="31"/>
      <c r="K76" s="35"/>
    </row>
    <row r="77" spans="1:11" x14ac:dyDescent="0.35">
      <c r="C77" s="57"/>
      <c r="D77" s="54"/>
      <c r="E77" s="6"/>
      <c r="F77" s="19"/>
      <c r="G77" s="24"/>
      <c r="H77" s="24"/>
      <c r="I77" s="31"/>
      <c r="J77" s="31"/>
      <c r="K77" s="35"/>
    </row>
    <row r="78" spans="1:11" x14ac:dyDescent="0.35">
      <c r="A78" s="10"/>
      <c r="B78" s="28"/>
      <c r="C78" s="58" t="s">
        <v>5</v>
      </c>
      <c r="D78" s="54"/>
      <c r="E78" s="6"/>
      <c r="F78" s="19"/>
      <c r="G78" s="24"/>
      <c r="H78" s="24"/>
      <c r="I78" s="31"/>
      <c r="J78" s="31"/>
      <c r="K78" s="35"/>
    </row>
    <row r="79" spans="1:11" x14ac:dyDescent="0.35">
      <c r="C79" s="59" t="s">
        <v>6</v>
      </c>
      <c r="D79" s="54"/>
      <c r="E79" s="6"/>
      <c r="F79" s="19"/>
      <c r="G79" s="24"/>
      <c r="H79" s="24"/>
      <c r="I79" s="31"/>
      <c r="J79" s="31"/>
      <c r="K79" s="35"/>
    </row>
    <row r="80" spans="1:11" x14ac:dyDescent="0.35">
      <c r="B80" s="8" t="s">
        <v>656</v>
      </c>
      <c r="C80" s="57" t="s">
        <v>588</v>
      </c>
      <c r="D80" s="54" t="s">
        <v>657</v>
      </c>
      <c r="E80" s="6" t="s">
        <v>590</v>
      </c>
      <c r="F80" s="19">
        <v>20000</v>
      </c>
      <c r="G80" s="24">
        <v>20178.36</v>
      </c>
      <c r="H80" s="24">
        <v>2.95</v>
      </c>
      <c r="I80" s="31">
        <v>8.5150000000000006</v>
      </c>
      <c r="J80" s="31"/>
      <c r="K80" s="35" t="s">
        <v>586</v>
      </c>
    </row>
    <row r="81" spans="2:11" x14ac:dyDescent="0.35">
      <c r="B81" s="8" t="s">
        <v>601</v>
      </c>
      <c r="C81" s="57" t="s">
        <v>602</v>
      </c>
      <c r="D81" s="54" t="s">
        <v>603</v>
      </c>
      <c r="E81" s="6" t="s">
        <v>593</v>
      </c>
      <c r="F81" s="19">
        <v>20000</v>
      </c>
      <c r="G81" s="24">
        <v>20117.900000000001</v>
      </c>
      <c r="H81" s="24">
        <v>2.94</v>
      </c>
      <c r="I81" s="31">
        <v>8.3350000000000009</v>
      </c>
      <c r="J81" s="31"/>
      <c r="K81" s="35" t="s">
        <v>586</v>
      </c>
    </row>
    <row r="82" spans="2:11" x14ac:dyDescent="0.35">
      <c r="B82" s="8" t="s">
        <v>617</v>
      </c>
      <c r="C82" s="57" t="s">
        <v>618</v>
      </c>
      <c r="D82" s="54" t="s">
        <v>619</v>
      </c>
      <c r="E82" s="6" t="s">
        <v>620</v>
      </c>
      <c r="F82" s="19">
        <v>20000</v>
      </c>
      <c r="G82" s="24">
        <v>20037.740000000002</v>
      </c>
      <c r="H82" s="24">
        <v>2.93</v>
      </c>
      <c r="I82" s="31">
        <v>7.8147000000000002</v>
      </c>
      <c r="J82" s="31"/>
      <c r="K82" s="35" t="s">
        <v>586</v>
      </c>
    </row>
    <row r="83" spans="2:11" x14ac:dyDescent="0.35">
      <c r="B83" s="8" t="s">
        <v>1622</v>
      </c>
      <c r="C83" s="57" t="s">
        <v>1623</v>
      </c>
      <c r="D83" s="54" t="s">
        <v>1624</v>
      </c>
      <c r="E83" s="6" t="s">
        <v>671</v>
      </c>
      <c r="F83" s="19">
        <v>16000</v>
      </c>
      <c r="G83" s="24">
        <v>16047.01</v>
      </c>
      <c r="H83" s="24">
        <v>2.34</v>
      </c>
      <c r="I83" s="31">
        <v>8.3291000000000004</v>
      </c>
      <c r="J83" s="31"/>
      <c r="K83" s="35" t="s">
        <v>586</v>
      </c>
    </row>
    <row r="84" spans="2:11" x14ac:dyDescent="0.35">
      <c r="B84" s="8" t="s">
        <v>668</v>
      </c>
      <c r="C84" s="57" t="s">
        <v>669</v>
      </c>
      <c r="D84" s="54" t="s">
        <v>670</v>
      </c>
      <c r="E84" s="6" t="s">
        <v>671</v>
      </c>
      <c r="F84" s="19">
        <v>15000</v>
      </c>
      <c r="G84" s="24">
        <v>14962.98</v>
      </c>
      <c r="H84" s="24">
        <v>2.19</v>
      </c>
      <c r="I84" s="31">
        <v>9.8048000000000002</v>
      </c>
      <c r="J84" s="31"/>
      <c r="K84" s="35" t="s">
        <v>586</v>
      </c>
    </row>
    <row r="85" spans="2:11" x14ac:dyDescent="0.35">
      <c r="B85" s="8" t="s">
        <v>2017</v>
      </c>
      <c r="C85" s="57" t="s">
        <v>2018</v>
      </c>
      <c r="D85" s="54" t="s">
        <v>2019</v>
      </c>
      <c r="E85" s="6" t="s">
        <v>1148</v>
      </c>
      <c r="F85" s="19">
        <v>12500</v>
      </c>
      <c r="G85" s="24">
        <v>12431.5</v>
      </c>
      <c r="H85" s="24">
        <v>1.82</v>
      </c>
      <c r="I85" s="31">
        <v>9.6041000000000007</v>
      </c>
      <c r="J85" s="31"/>
      <c r="K85" s="35" t="s">
        <v>586</v>
      </c>
    </row>
    <row r="86" spans="2:11" x14ac:dyDescent="0.35">
      <c r="B86" s="8" t="s">
        <v>608</v>
      </c>
      <c r="C86" s="57" t="s">
        <v>609</v>
      </c>
      <c r="D86" s="54" t="s">
        <v>610</v>
      </c>
      <c r="E86" s="6" t="s">
        <v>607</v>
      </c>
      <c r="F86" s="19">
        <v>9000</v>
      </c>
      <c r="G86" s="24">
        <v>9161.5</v>
      </c>
      <c r="H86" s="24">
        <v>1.34</v>
      </c>
      <c r="I86" s="31">
        <v>7.61</v>
      </c>
      <c r="J86" s="31"/>
      <c r="K86" s="35" t="s">
        <v>586</v>
      </c>
    </row>
    <row r="87" spans="2:11" x14ac:dyDescent="0.35">
      <c r="B87" s="8" t="s">
        <v>658</v>
      </c>
      <c r="C87" s="57" t="s">
        <v>659</v>
      </c>
      <c r="D87" s="54" t="s">
        <v>660</v>
      </c>
      <c r="E87" s="6" t="s">
        <v>661</v>
      </c>
      <c r="F87" s="19">
        <v>9000</v>
      </c>
      <c r="G87" s="24">
        <v>8991.85</v>
      </c>
      <c r="H87" s="24">
        <v>1.31</v>
      </c>
      <c r="I87" s="31">
        <v>9.7406000000000006</v>
      </c>
      <c r="J87" s="31"/>
      <c r="K87" s="35" t="s">
        <v>586</v>
      </c>
    </row>
    <row r="88" spans="2:11" x14ac:dyDescent="0.35">
      <c r="B88" s="8" t="s">
        <v>2020</v>
      </c>
      <c r="C88" s="57" t="s">
        <v>2021</v>
      </c>
      <c r="D88" s="54" t="s">
        <v>2022</v>
      </c>
      <c r="E88" s="6" t="s">
        <v>627</v>
      </c>
      <c r="F88" s="19">
        <v>850</v>
      </c>
      <c r="G88" s="24">
        <v>8474.02</v>
      </c>
      <c r="H88" s="24">
        <v>1.24</v>
      </c>
      <c r="I88" s="31">
        <v>7.24</v>
      </c>
      <c r="J88" s="31">
        <v>7.9076898992500002</v>
      </c>
      <c r="K88" s="35" t="s">
        <v>586</v>
      </c>
    </row>
    <row r="89" spans="2:11" x14ac:dyDescent="0.35">
      <c r="B89" s="8" t="s">
        <v>2023</v>
      </c>
      <c r="C89" s="57" t="s">
        <v>114</v>
      </c>
      <c r="D89" s="54" t="s">
        <v>2024</v>
      </c>
      <c r="E89" s="6" t="s">
        <v>620</v>
      </c>
      <c r="F89" s="19">
        <v>7500</v>
      </c>
      <c r="G89" s="24">
        <v>7549.02</v>
      </c>
      <c r="H89" s="24">
        <v>1.1000000000000001</v>
      </c>
      <c r="I89" s="31">
        <v>8.2348999999999997</v>
      </c>
      <c r="J89" s="31"/>
      <c r="K89" s="35" t="s">
        <v>586</v>
      </c>
    </row>
    <row r="90" spans="2:11" x14ac:dyDescent="0.35">
      <c r="B90" s="8" t="s">
        <v>1726</v>
      </c>
      <c r="C90" s="57" t="s">
        <v>637</v>
      </c>
      <c r="D90" s="54" t="s">
        <v>1727</v>
      </c>
      <c r="E90" s="6" t="s">
        <v>639</v>
      </c>
      <c r="F90" s="19">
        <v>7500</v>
      </c>
      <c r="G90" s="24">
        <v>7541.2</v>
      </c>
      <c r="H90" s="24">
        <v>1.1000000000000001</v>
      </c>
      <c r="I90" s="31">
        <v>8.16</v>
      </c>
      <c r="J90" s="31"/>
      <c r="K90" s="35" t="s">
        <v>586</v>
      </c>
    </row>
    <row r="91" spans="2:11" x14ac:dyDescent="0.35">
      <c r="B91" s="8" t="s">
        <v>1657</v>
      </c>
      <c r="C91" s="57" t="s">
        <v>1658</v>
      </c>
      <c r="D91" s="54" t="s">
        <v>1659</v>
      </c>
      <c r="E91" s="6" t="s">
        <v>590</v>
      </c>
      <c r="F91" s="19">
        <v>7500</v>
      </c>
      <c r="G91" s="24">
        <v>7520.01</v>
      </c>
      <c r="H91" s="24">
        <v>1.1000000000000001</v>
      </c>
      <c r="I91" s="31">
        <v>8.1249000000000002</v>
      </c>
      <c r="J91" s="31"/>
      <c r="K91" s="35" t="s">
        <v>586</v>
      </c>
    </row>
    <row r="92" spans="2:11" x14ac:dyDescent="0.35">
      <c r="B92" s="8" t="s">
        <v>1733</v>
      </c>
      <c r="C92" s="57" t="s">
        <v>218</v>
      </c>
      <c r="D92" s="54" t="s">
        <v>1734</v>
      </c>
      <c r="E92" s="6" t="s">
        <v>590</v>
      </c>
      <c r="F92" s="19">
        <v>7500</v>
      </c>
      <c r="G92" s="24">
        <v>7486.67</v>
      </c>
      <c r="H92" s="24">
        <v>1.0900000000000001</v>
      </c>
      <c r="I92" s="31">
        <v>8.82</v>
      </c>
      <c r="J92" s="31"/>
      <c r="K92" s="35" t="s">
        <v>586</v>
      </c>
    </row>
    <row r="93" spans="2:11" x14ac:dyDescent="0.35">
      <c r="B93" s="8" t="s">
        <v>738</v>
      </c>
      <c r="C93" s="57" t="s">
        <v>739</v>
      </c>
      <c r="D93" s="54" t="s">
        <v>740</v>
      </c>
      <c r="E93" s="6" t="s">
        <v>741</v>
      </c>
      <c r="F93" s="19">
        <v>5000</v>
      </c>
      <c r="G93" s="24">
        <v>5042.42</v>
      </c>
      <c r="H93" s="24">
        <v>0.74</v>
      </c>
      <c r="I93" s="31">
        <v>9.1441999999999997</v>
      </c>
      <c r="J93" s="31"/>
      <c r="K93" s="35" t="s">
        <v>586</v>
      </c>
    </row>
    <row r="94" spans="2:11" x14ac:dyDescent="0.35">
      <c r="B94" s="8" t="s">
        <v>2025</v>
      </c>
      <c r="C94" s="57" t="s">
        <v>689</v>
      </c>
      <c r="D94" s="54" t="s">
        <v>2026</v>
      </c>
      <c r="E94" s="6" t="s">
        <v>737</v>
      </c>
      <c r="F94" s="19">
        <v>5000</v>
      </c>
      <c r="G94" s="24">
        <v>5030.38</v>
      </c>
      <c r="H94" s="24">
        <v>0.74</v>
      </c>
      <c r="I94" s="31">
        <v>9.9345999999999997</v>
      </c>
      <c r="J94" s="31"/>
      <c r="K94" s="35" t="s">
        <v>586</v>
      </c>
    </row>
    <row r="95" spans="2:11" x14ac:dyDescent="0.35">
      <c r="B95" s="8" t="s">
        <v>1689</v>
      </c>
      <c r="C95" s="57" t="s">
        <v>1690</v>
      </c>
      <c r="D95" s="54" t="s">
        <v>1691</v>
      </c>
      <c r="E95" s="6" t="s">
        <v>607</v>
      </c>
      <c r="F95" s="19">
        <v>5000</v>
      </c>
      <c r="G95" s="24">
        <v>5027.72</v>
      </c>
      <c r="H95" s="24">
        <v>0.73</v>
      </c>
      <c r="I95" s="31">
        <v>8.1363000000000003</v>
      </c>
      <c r="J95" s="31"/>
      <c r="K95" s="35" t="s">
        <v>586</v>
      </c>
    </row>
    <row r="96" spans="2:11" x14ac:dyDescent="0.35">
      <c r="B96" s="8" t="s">
        <v>2027</v>
      </c>
      <c r="C96" s="57" t="s">
        <v>1699</v>
      </c>
      <c r="D96" s="54" t="s">
        <v>2028</v>
      </c>
      <c r="E96" s="6" t="s">
        <v>607</v>
      </c>
      <c r="F96" s="19">
        <v>5000</v>
      </c>
      <c r="G96" s="24">
        <v>5019.2</v>
      </c>
      <c r="H96" s="24">
        <v>0.73</v>
      </c>
      <c r="I96" s="31">
        <v>8.1270000000000007</v>
      </c>
      <c r="J96" s="31"/>
      <c r="K96" s="35" t="s">
        <v>586</v>
      </c>
    </row>
    <row r="97" spans="2:11" x14ac:dyDescent="0.35">
      <c r="B97" s="8" t="s">
        <v>653</v>
      </c>
      <c r="C97" s="57" t="s">
        <v>651</v>
      </c>
      <c r="D97" s="54" t="s">
        <v>654</v>
      </c>
      <c r="E97" s="6" t="s">
        <v>655</v>
      </c>
      <c r="F97" s="19">
        <v>500</v>
      </c>
      <c r="G97" s="24">
        <v>5002.18</v>
      </c>
      <c r="H97" s="24">
        <v>0.73</v>
      </c>
      <c r="I97" s="31">
        <v>9.5113000000000003</v>
      </c>
      <c r="J97" s="31">
        <v>8.1888077518499998</v>
      </c>
      <c r="K97" s="35" t="s">
        <v>586</v>
      </c>
    </row>
    <row r="98" spans="2:11" x14ac:dyDescent="0.35">
      <c r="B98" s="8" t="s">
        <v>1142</v>
      </c>
      <c r="C98" s="57" t="s">
        <v>1143</v>
      </c>
      <c r="D98" s="54" t="s">
        <v>1144</v>
      </c>
      <c r="E98" s="6" t="s">
        <v>593</v>
      </c>
      <c r="F98" s="19">
        <v>4000</v>
      </c>
      <c r="G98" s="24">
        <v>4004.98</v>
      </c>
      <c r="H98" s="24">
        <v>0.59</v>
      </c>
      <c r="I98" s="31">
        <v>8.91</v>
      </c>
      <c r="J98" s="31"/>
      <c r="K98" s="35" t="s">
        <v>586</v>
      </c>
    </row>
    <row r="99" spans="2:11" x14ac:dyDescent="0.35">
      <c r="B99" s="8" t="s">
        <v>734</v>
      </c>
      <c r="C99" s="57" t="s">
        <v>735</v>
      </c>
      <c r="D99" s="54" t="s">
        <v>736</v>
      </c>
      <c r="E99" s="6" t="s">
        <v>737</v>
      </c>
      <c r="F99" s="19">
        <v>3000</v>
      </c>
      <c r="G99" s="24">
        <v>2998.82</v>
      </c>
      <c r="H99" s="24">
        <v>0.44</v>
      </c>
      <c r="I99" s="31">
        <v>10.3813</v>
      </c>
      <c r="J99" s="31"/>
      <c r="K99" s="35" t="s">
        <v>586</v>
      </c>
    </row>
    <row r="100" spans="2:11" x14ac:dyDescent="0.35">
      <c r="B100" s="8" t="s">
        <v>1074</v>
      </c>
      <c r="C100" s="57" t="s">
        <v>1075</v>
      </c>
      <c r="D100" s="54" t="s">
        <v>1076</v>
      </c>
      <c r="E100" s="6" t="s">
        <v>607</v>
      </c>
      <c r="F100" s="19">
        <v>2500</v>
      </c>
      <c r="G100" s="24">
        <v>2552.65</v>
      </c>
      <c r="H100" s="24">
        <v>0.37</v>
      </c>
      <c r="I100" s="31">
        <v>7.8971999999999998</v>
      </c>
      <c r="J100" s="31"/>
      <c r="K100" s="35" t="s">
        <v>586</v>
      </c>
    </row>
    <row r="101" spans="2:11" x14ac:dyDescent="0.35">
      <c r="B101" s="8" t="s">
        <v>2029</v>
      </c>
      <c r="C101" s="57" t="s">
        <v>1690</v>
      </c>
      <c r="D101" s="54" t="s">
        <v>2030</v>
      </c>
      <c r="E101" s="6" t="s">
        <v>607</v>
      </c>
      <c r="F101" s="19">
        <v>2500</v>
      </c>
      <c r="G101" s="24">
        <v>2527.4899999999998</v>
      </c>
      <c r="H101" s="24">
        <v>0.37</v>
      </c>
      <c r="I101" s="31">
        <v>8.0762999999999998</v>
      </c>
      <c r="J101" s="31"/>
      <c r="K101" s="35" t="s">
        <v>586</v>
      </c>
    </row>
    <row r="102" spans="2:11" x14ac:dyDescent="0.35">
      <c r="B102" s="8" t="s">
        <v>686</v>
      </c>
      <c r="C102" s="57" t="s">
        <v>669</v>
      </c>
      <c r="D102" s="54" t="s">
        <v>687</v>
      </c>
      <c r="E102" s="6" t="s">
        <v>671</v>
      </c>
      <c r="F102" s="19">
        <v>2500</v>
      </c>
      <c r="G102" s="24">
        <v>2502.46</v>
      </c>
      <c r="H102" s="24">
        <v>0.37</v>
      </c>
      <c r="I102" s="31">
        <v>8.8949999999999996</v>
      </c>
      <c r="J102" s="31"/>
      <c r="K102" s="35" t="s">
        <v>586</v>
      </c>
    </row>
    <row r="103" spans="2:11" x14ac:dyDescent="0.35">
      <c r="B103" s="8" t="s">
        <v>1790</v>
      </c>
      <c r="C103" s="57" t="s">
        <v>1207</v>
      </c>
      <c r="D103" s="54" t="s">
        <v>1791</v>
      </c>
      <c r="E103" s="6" t="s">
        <v>1792</v>
      </c>
      <c r="F103" s="19">
        <v>250</v>
      </c>
      <c r="G103" s="24">
        <v>2483.58</v>
      </c>
      <c r="H103" s="24">
        <v>0.36</v>
      </c>
      <c r="I103" s="31">
        <v>7.7290999999999999</v>
      </c>
      <c r="J103" s="31"/>
      <c r="K103" s="35" t="s">
        <v>586</v>
      </c>
    </row>
    <row r="104" spans="2:11" x14ac:dyDescent="0.35">
      <c r="B104" s="8" t="s">
        <v>2031</v>
      </c>
      <c r="C104" s="57" t="s">
        <v>1143</v>
      </c>
      <c r="D104" s="54" t="s">
        <v>2032</v>
      </c>
      <c r="E104" s="6" t="s">
        <v>741</v>
      </c>
      <c r="F104" s="19">
        <v>2400</v>
      </c>
      <c r="G104" s="24">
        <v>2403.04</v>
      </c>
      <c r="H104" s="24">
        <v>0.35</v>
      </c>
      <c r="I104" s="31">
        <v>9.2993000000000006</v>
      </c>
      <c r="J104" s="31"/>
      <c r="K104" s="35" t="s">
        <v>586</v>
      </c>
    </row>
    <row r="105" spans="2:11" x14ac:dyDescent="0.35">
      <c r="B105" s="8" t="s">
        <v>1620</v>
      </c>
      <c r="C105" s="57" t="s">
        <v>749</v>
      </c>
      <c r="D105" s="54" t="s">
        <v>1621</v>
      </c>
      <c r="E105" s="6" t="s">
        <v>639</v>
      </c>
      <c r="F105" s="19">
        <v>2300</v>
      </c>
      <c r="G105" s="24">
        <v>2303.2600000000002</v>
      </c>
      <c r="H105" s="24">
        <v>0.34</v>
      </c>
      <c r="I105" s="31">
        <v>8.3293999999999997</v>
      </c>
      <c r="J105" s="31"/>
      <c r="K105" s="35" t="s">
        <v>586</v>
      </c>
    </row>
    <row r="106" spans="2:11" x14ac:dyDescent="0.35">
      <c r="B106" s="8" t="s">
        <v>587</v>
      </c>
      <c r="C106" s="57" t="s">
        <v>588</v>
      </c>
      <c r="D106" s="54" t="s">
        <v>589</v>
      </c>
      <c r="E106" s="6" t="s">
        <v>590</v>
      </c>
      <c r="F106" s="19">
        <v>150</v>
      </c>
      <c r="G106" s="24">
        <v>1505.87</v>
      </c>
      <c r="H106" s="24">
        <v>0.22</v>
      </c>
      <c r="I106" s="31">
        <v>8.3450000000000006</v>
      </c>
      <c r="J106" s="31"/>
      <c r="K106" s="35" t="s">
        <v>586</v>
      </c>
    </row>
    <row r="107" spans="2:11" x14ac:dyDescent="0.35">
      <c r="B107" s="8" t="s">
        <v>621</v>
      </c>
      <c r="C107" s="57" t="s">
        <v>218</v>
      </c>
      <c r="D107" s="54" t="s">
        <v>622</v>
      </c>
      <c r="E107" s="6" t="s">
        <v>590</v>
      </c>
      <c r="F107" s="19">
        <v>1500</v>
      </c>
      <c r="G107" s="24">
        <v>1496.09</v>
      </c>
      <c r="H107" s="24">
        <v>0.22</v>
      </c>
      <c r="I107" s="31">
        <v>8.6999999999999993</v>
      </c>
      <c r="J107" s="31"/>
      <c r="K107" s="35" t="s">
        <v>586</v>
      </c>
    </row>
    <row r="108" spans="2:11" x14ac:dyDescent="0.35">
      <c r="C108" s="58" t="s">
        <v>174</v>
      </c>
      <c r="D108" s="54"/>
      <c r="E108" s="6"/>
      <c r="F108" s="19"/>
      <c r="G108" s="25">
        <v>210399.9</v>
      </c>
      <c r="H108" s="25">
        <v>30.75</v>
      </c>
      <c r="I108" s="31"/>
      <c r="J108" s="31"/>
      <c r="K108" s="35"/>
    </row>
    <row r="109" spans="2:11" x14ac:dyDescent="0.35">
      <c r="C109" s="57"/>
      <c r="D109" s="54"/>
      <c r="E109" s="6"/>
      <c r="F109" s="19"/>
      <c r="G109" s="24"/>
      <c r="H109" s="24"/>
      <c r="I109" s="31"/>
      <c r="J109" s="31"/>
      <c r="K109" s="35"/>
    </row>
    <row r="110" spans="2:11" x14ac:dyDescent="0.35">
      <c r="C110" s="58" t="s">
        <v>7</v>
      </c>
      <c r="D110" s="54"/>
      <c r="E110" s="6"/>
      <c r="F110" s="19"/>
      <c r="G110" s="24" t="s">
        <v>2</v>
      </c>
      <c r="H110" s="24" t="s">
        <v>2</v>
      </c>
      <c r="I110" s="31"/>
      <c r="J110" s="31"/>
      <c r="K110" s="35"/>
    </row>
    <row r="111" spans="2:11" x14ac:dyDescent="0.35">
      <c r="C111" s="57"/>
      <c r="D111" s="54"/>
      <c r="E111" s="6"/>
      <c r="F111" s="19"/>
      <c r="G111" s="24"/>
      <c r="H111" s="24"/>
      <c r="I111" s="31"/>
      <c r="J111" s="31"/>
      <c r="K111" s="35"/>
    </row>
    <row r="112" spans="2:11" x14ac:dyDescent="0.35">
      <c r="C112" s="58" t="s">
        <v>8</v>
      </c>
      <c r="D112" s="54"/>
      <c r="E112" s="6"/>
      <c r="F112" s="19"/>
      <c r="G112" s="24" t="s">
        <v>2</v>
      </c>
      <c r="H112" s="24" t="s">
        <v>2</v>
      </c>
      <c r="I112" s="31"/>
      <c r="J112" s="31"/>
      <c r="K112" s="35"/>
    </row>
    <row r="113" spans="2:11" x14ac:dyDescent="0.35">
      <c r="C113" s="57"/>
      <c r="D113" s="54"/>
      <c r="E113" s="6"/>
      <c r="F113" s="19"/>
      <c r="G113" s="24"/>
      <c r="H113" s="24"/>
      <c r="I113" s="31"/>
      <c r="J113" s="31"/>
      <c r="K113" s="35"/>
    </row>
    <row r="114" spans="2:11" x14ac:dyDescent="0.35">
      <c r="C114" s="59" t="s">
        <v>9</v>
      </c>
      <c r="D114" s="54"/>
      <c r="E114" s="6"/>
      <c r="F114" s="19"/>
      <c r="G114" s="24"/>
      <c r="H114" s="24"/>
      <c r="I114" s="31"/>
      <c r="J114" s="31"/>
      <c r="K114" s="35"/>
    </row>
    <row r="115" spans="2:11" x14ac:dyDescent="0.35">
      <c r="B115" s="8" t="s">
        <v>695</v>
      </c>
      <c r="C115" s="57" t="s">
        <v>696</v>
      </c>
      <c r="D115" s="54" t="s">
        <v>697</v>
      </c>
      <c r="E115" s="6" t="s">
        <v>698</v>
      </c>
      <c r="F115" s="19">
        <v>20000000</v>
      </c>
      <c r="G115" s="24">
        <v>20715.580000000002</v>
      </c>
      <c r="H115" s="24">
        <v>3.03</v>
      </c>
      <c r="I115" s="31">
        <v>7.1307900999999996</v>
      </c>
      <c r="J115" s="31"/>
      <c r="K115" s="35"/>
    </row>
    <row r="116" spans="2:11" x14ac:dyDescent="0.35">
      <c r="B116" s="8" t="s">
        <v>711</v>
      </c>
      <c r="C116" s="57" t="s">
        <v>712</v>
      </c>
      <c r="D116" s="54" t="s">
        <v>713</v>
      </c>
      <c r="E116" s="6" t="s">
        <v>698</v>
      </c>
      <c r="F116" s="19">
        <v>10000000</v>
      </c>
      <c r="G116" s="24">
        <v>10235.16</v>
      </c>
      <c r="H116" s="24">
        <v>1.5</v>
      </c>
      <c r="I116" s="31">
        <v>6.9312069999999997</v>
      </c>
      <c r="J116" s="31"/>
      <c r="K116" s="35"/>
    </row>
    <row r="117" spans="2:11" x14ac:dyDescent="0.35">
      <c r="B117" s="8" t="s">
        <v>699</v>
      </c>
      <c r="C117" s="57" t="s">
        <v>700</v>
      </c>
      <c r="D117" s="54" t="s">
        <v>701</v>
      </c>
      <c r="E117" s="6" t="s">
        <v>698</v>
      </c>
      <c r="F117" s="19">
        <v>10000000</v>
      </c>
      <c r="G117" s="24">
        <v>10217.49</v>
      </c>
      <c r="H117" s="24">
        <v>1.49</v>
      </c>
      <c r="I117" s="31">
        <v>6.8953173000000003</v>
      </c>
      <c r="J117" s="31"/>
      <c r="K117" s="35"/>
    </row>
    <row r="118" spans="2:11" x14ac:dyDescent="0.35">
      <c r="B118" s="8" t="s">
        <v>2033</v>
      </c>
      <c r="C118" s="57" t="s">
        <v>2034</v>
      </c>
      <c r="D118" s="54" t="s">
        <v>2035</v>
      </c>
      <c r="E118" s="6" t="s">
        <v>698</v>
      </c>
      <c r="F118" s="19">
        <v>1000000</v>
      </c>
      <c r="G118" s="24">
        <v>1009.95</v>
      </c>
      <c r="H118" s="24">
        <v>0.15</v>
      </c>
      <c r="I118" s="31">
        <v>6.8328980000000001</v>
      </c>
      <c r="J118" s="31"/>
      <c r="K118" s="35"/>
    </row>
    <row r="119" spans="2:11" x14ac:dyDescent="0.35">
      <c r="C119" s="58" t="s">
        <v>174</v>
      </c>
      <c r="D119" s="54"/>
      <c r="E119" s="6"/>
      <c r="F119" s="19"/>
      <c r="G119" s="25">
        <v>42178.18</v>
      </c>
      <c r="H119" s="25">
        <v>6.17</v>
      </c>
      <c r="I119" s="31"/>
      <c r="J119" s="31"/>
      <c r="K119" s="35"/>
    </row>
    <row r="120" spans="2:11" x14ac:dyDescent="0.35">
      <c r="C120" s="57"/>
      <c r="D120" s="54"/>
      <c r="E120" s="6"/>
      <c r="F120" s="19"/>
      <c r="G120" s="24"/>
      <c r="H120" s="24"/>
      <c r="I120" s="31"/>
      <c r="J120" s="31"/>
      <c r="K120" s="35"/>
    </row>
    <row r="121" spans="2:11" x14ac:dyDescent="0.35">
      <c r="C121" s="58" t="s">
        <v>10</v>
      </c>
      <c r="D121" s="54"/>
      <c r="E121" s="6"/>
      <c r="F121" s="19"/>
      <c r="G121" s="24" t="s">
        <v>2</v>
      </c>
      <c r="H121" s="24" t="s">
        <v>2</v>
      </c>
      <c r="I121" s="31"/>
      <c r="J121" s="31"/>
      <c r="K121" s="35"/>
    </row>
    <row r="122" spans="2:11" x14ac:dyDescent="0.35">
      <c r="C122" s="57"/>
      <c r="D122" s="54"/>
      <c r="E122" s="6"/>
      <c r="F122" s="19"/>
      <c r="G122" s="24"/>
      <c r="H122" s="24"/>
      <c r="I122" s="31"/>
      <c r="J122" s="31"/>
      <c r="K122" s="35"/>
    </row>
    <row r="123" spans="2:11" x14ac:dyDescent="0.35">
      <c r="C123" s="58" t="s">
        <v>11</v>
      </c>
      <c r="D123" s="54"/>
      <c r="E123" s="6"/>
      <c r="F123" s="19"/>
      <c r="G123" s="24"/>
      <c r="H123" s="24"/>
      <c r="I123" s="31"/>
      <c r="J123" s="31"/>
      <c r="K123" s="35"/>
    </row>
    <row r="124" spans="2:11" x14ac:dyDescent="0.35">
      <c r="C124" s="57"/>
      <c r="D124" s="54"/>
      <c r="E124" s="6"/>
      <c r="F124" s="19"/>
      <c r="G124" s="24"/>
      <c r="H124" s="24"/>
      <c r="I124" s="31"/>
      <c r="J124" s="31"/>
      <c r="K124" s="35"/>
    </row>
    <row r="125" spans="2:11" x14ac:dyDescent="0.35">
      <c r="C125" s="58" t="s">
        <v>13</v>
      </c>
      <c r="D125" s="54"/>
      <c r="E125" s="6"/>
      <c r="F125" s="19"/>
      <c r="G125" s="24" t="s">
        <v>2</v>
      </c>
      <c r="H125" s="24" t="s">
        <v>2</v>
      </c>
      <c r="I125" s="31"/>
      <c r="J125" s="31"/>
      <c r="K125" s="35"/>
    </row>
    <row r="126" spans="2:11" x14ac:dyDescent="0.35">
      <c r="C126" s="57"/>
      <c r="D126" s="54"/>
      <c r="E126" s="6"/>
      <c r="F126" s="19"/>
      <c r="G126" s="24"/>
      <c r="H126" s="24"/>
      <c r="I126" s="31"/>
      <c r="J126" s="31"/>
      <c r="K126" s="35"/>
    </row>
    <row r="127" spans="2:11" x14ac:dyDescent="0.35">
      <c r="C127" s="58" t="s">
        <v>14</v>
      </c>
      <c r="D127" s="54"/>
      <c r="E127" s="6"/>
      <c r="F127" s="19"/>
      <c r="G127" s="24" t="s">
        <v>2</v>
      </c>
      <c r="H127" s="24" t="s">
        <v>2</v>
      </c>
      <c r="I127" s="31"/>
      <c r="J127" s="31"/>
      <c r="K127" s="35"/>
    </row>
    <row r="128" spans="2:11" x14ac:dyDescent="0.35">
      <c r="C128" s="57"/>
      <c r="D128" s="54"/>
      <c r="E128" s="6"/>
      <c r="F128" s="19"/>
      <c r="G128" s="24"/>
      <c r="H128" s="24"/>
      <c r="I128" s="31"/>
      <c r="J128" s="31"/>
      <c r="K128" s="35"/>
    </row>
    <row r="129" spans="1:11" x14ac:dyDescent="0.35">
      <c r="C129" s="58" t="s">
        <v>15</v>
      </c>
      <c r="D129" s="54"/>
      <c r="E129" s="6"/>
      <c r="F129" s="19"/>
      <c r="G129" s="24" t="s">
        <v>2</v>
      </c>
      <c r="H129" s="24" t="s">
        <v>2</v>
      </c>
      <c r="I129" s="31"/>
      <c r="J129" s="31"/>
      <c r="K129" s="35"/>
    </row>
    <row r="130" spans="1:11" x14ac:dyDescent="0.35">
      <c r="C130" s="57"/>
      <c r="D130" s="54"/>
      <c r="E130" s="6"/>
      <c r="F130" s="19"/>
      <c r="G130" s="24"/>
      <c r="H130" s="24"/>
      <c r="I130" s="31"/>
      <c r="J130" s="31"/>
      <c r="K130" s="35"/>
    </row>
    <row r="131" spans="1:11" x14ac:dyDescent="0.35">
      <c r="C131" s="58" t="s">
        <v>16</v>
      </c>
      <c r="D131" s="54"/>
      <c r="E131" s="6"/>
      <c r="F131" s="19"/>
      <c r="G131" s="24" t="s">
        <v>2</v>
      </c>
      <c r="H131" s="24" t="s">
        <v>2</v>
      </c>
      <c r="I131" s="31"/>
      <c r="J131" s="31"/>
      <c r="K131" s="35"/>
    </row>
    <row r="132" spans="1:11" x14ac:dyDescent="0.35">
      <c r="C132" s="57"/>
      <c r="D132" s="54"/>
      <c r="E132" s="6"/>
      <c r="F132" s="19"/>
      <c r="G132" s="24"/>
      <c r="H132" s="24"/>
      <c r="I132" s="31"/>
      <c r="J132" s="31"/>
      <c r="K132" s="35"/>
    </row>
    <row r="133" spans="1:11" x14ac:dyDescent="0.35">
      <c r="C133" s="58" t="s">
        <v>17</v>
      </c>
      <c r="D133" s="54"/>
      <c r="E133" s="6"/>
      <c r="F133" s="19"/>
      <c r="G133" s="24" t="s">
        <v>2</v>
      </c>
      <c r="H133" s="24" t="s">
        <v>2</v>
      </c>
      <c r="I133" s="31"/>
      <c r="J133" s="31"/>
      <c r="K133" s="35"/>
    </row>
    <row r="134" spans="1:11" x14ac:dyDescent="0.35">
      <c r="C134" s="57"/>
      <c r="D134" s="54"/>
      <c r="E134" s="6"/>
      <c r="F134" s="19"/>
      <c r="G134" s="24"/>
      <c r="H134" s="24"/>
      <c r="I134" s="31"/>
      <c r="J134" s="31"/>
      <c r="K134" s="35"/>
    </row>
    <row r="135" spans="1:11" x14ac:dyDescent="0.35">
      <c r="A135" s="10"/>
      <c r="B135" s="28"/>
      <c r="C135" s="58" t="s">
        <v>18</v>
      </c>
      <c r="D135" s="54"/>
      <c r="E135" s="6"/>
      <c r="F135" s="19"/>
      <c r="G135" s="24"/>
      <c r="H135" s="24"/>
      <c r="I135" s="31"/>
      <c r="J135" s="31"/>
      <c r="K135" s="35"/>
    </row>
    <row r="136" spans="1:11" x14ac:dyDescent="0.35">
      <c r="C136" s="59" t="s">
        <v>19</v>
      </c>
      <c r="D136" s="54"/>
      <c r="E136" s="6"/>
      <c r="F136" s="19"/>
      <c r="G136" s="24"/>
      <c r="H136" s="24"/>
      <c r="I136" s="31"/>
      <c r="J136" s="31"/>
      <c r="K136" s="35"/>
    </row>
    <row r="137" spans="1:11" x14ac:dyDescent="0.35">
      <c r="B137" s="8" t="s">
        <v>2036</v>
      </c>
      <c r="C137" s="57" t="s">
        <v>2037</v>
      </c>
      <c r="D137" s="54" t="s">
        <v>2038</v>
      </c>
      <c r="E137" s="6" t="s">
        <v>173</v>
      </c>
      <c r="F137" s="19">
        <v>105241000</v>
      </c>
      <c r="G137" s="24">
        <v>69764.259999999995</v>
      </c>
      <c r="H137" s="24">
        <v>10.19</v>
      </c>
      <c r="I137" s="31"/>
      <c r="J137" s="31"/>
      <c r="K137" s="35"/>
    </row>
    <row r="138" spans="1:11" x14ac:dyDescent="0.35">
      <c r="B138" s="8" t="s">
        <v>2039</v>
      </c>
      <c r="C138" s="57" t="s">
        <v>2040</v>
      </c>
      <c r="D138" s="54" t="s">
        <v>2041</v>
      </c>
      <c r="E138" s="6" t="s">
        <v>173</v>
      </c>
      <c r="F138" s="19">
        <v>26730000</v>
      </c>
      <c r="G138" s="24">
        <v>23233.72</v>
      </c>
      <c r="H138" s="24">
        <v>3.4</v>
      </c>
      <c r="I138" s="31"/>
      <c r="J138" s="31"/>
      <c r="K138" s="35"/>
    </row>
    <row r="139" spans="1:11" x14ac:dyDescent="0.35">
      <c r="B139" s="8" t="s">
        <v>2042</v>
      </c>
      <c r="C139" s="57" t="s">
        <v>2043</v>
      </c>
      <c r="D139" s="54" t="s">
        <v>2044</v>
      </c>
      <c r="E139" s="6" t="s">
        <v>173</v>
      </c>
      <c r="F139" s="19">
        <v>19500000</v>
      </c>
      <c r="G139" s="24">
        <v>17349.150000000001</v>
      </c>
      <c r="H139" s="24">
        <v>2.54</v>
      </c>
      <c r="I139" s="31"/>
      <c r="J139" s="31"/>
      <c r="K139" s="35"/>
    </row>
    <row r="140" spans="1:11" x14ac:dyDescent="0.35">
      <c r="C140" s="58" t="s">
        <v>174</v>
      </c>
      <c r="D140" s="54"/>
      <c r="E140" s="6"/>
      <c r="F140" s="19"/>
      <c r="G140" s="25">
        <v>110347.13</v>
      </c>
      <c r="H140" s="25">
        <v>16.13</v>
      </c>
      <c r="I140" s="31"/>
      <c r="J140" s="31"/>
      <c r="K140" s="35"/>
    </row>
    <row r="141" spans="1:11" x14ac:dyDescent="0.35">
      <c r="C141" s="57"/>
      <c r="D141" s="54"/>
      <c r="E141" s="6"/>
      <c r="F141" s="19"/>
      <c r="G141" s="24"/>
      <c r="H141" s="24"/>
      <c r="I141" s="31"/>
      <c r="J141" s="31"/>
      <c r="K141" s="35"/>
    </row>
    <row r="142" spans="1:11" x14ac:dyDescent="0.35">
      <c r="C142" s="58" t="s">
        <v>20</v>
      </c>
      <c r="D142" s="54"/>
      <c r="E142" s="6"/>
      <c r="F142" s="19"/>
      <c r="G142" s="24" t="s">
        <v>2</v>
      </c>
      <c r="H142" s="24" t="s">
        <v>2</v>
      </c>
      <c r="I142" s="31"/>
      <c r="J142" s="31"/>
      <c r="K142" s="35"/>
    </row>
    <row r="143" spans="1:11" x14ac:dyDescent="0.35">
      <c r="C143" s="57"/>
      <c r="D143" s="54"/>
      <c r="E143" s="6"/>
      <c r="F143" s="19"/>
      <c r="G143" s="24"/>
      <c r="H143" s="24"/>
      <c r="I143" s="31"/>
      <c r="J143" s="31"/>
      <c r="K143" s="35"/>
    </row>
    <row r="144" spans="1:11" x14ac:dyDescent="0.35">
      <c r="C144" s="58" t="s">
        <v>21</v>
      </c>
      <c r="D144" s="54"/>
      <c r="E144" s="6"/>
      <c r="F144" s="19"/>
      <c r="G144" s="24" t="s">
        <v>2</v>
      </c>
      <c r="H144" s="24" t="s">
        <v>2</v>
      </c>
      <c r="I144" s="31"/>
      <c r="J144" s="31"/>
      <c r="K144" s="35"/>
    </row>
    <row r="145" spans="1:54" x14ac:dyDescent="0.35">
      <c r="C145" s="57"/>
      <c r="D145" s="54"/>
      <c r="E145" s="6"/>
      <c r="F145" s="19"/>
      <c r="G145" s="24"/>
      <c r="H145" s="24"/>
      <c r="I145" s="31"/>
      <c r="J145" s="31"/>
      <c r="K145" s="35"/>
    </row>
    <row r="146" spans="1:54" x14ac:dyDescent="0.35">
      <c r="C146" s="58" t="s">
        <v>22</v>
      </c>
      <c r="D146" s="54"/>
      <c r="E146" s="6"/>
      <c r="F146" s="19"/>
      <c r="G146" s="24" t="s">
        <v>2</v>
      </c>
      <c r="H146" s="24" t="s">
        <v>2</v>
      </c>
      <c r="I146" s="31"/>
      <c r="J146" s="31"/>
      <c r="K146" s="35"/>
    </row>
    <row r="147" spans="1:54" x14ac:dyDescent="0.35">
      <c r="C147" s="57"/>
      <c r="D147" s="54"/>
      <c r="E147" s="6"/>
      <c r="F147" s="19"/>
      <c r="G147" s="24"/>
      <c r="H147" s="24"/>
      <c r="I147" s="31"/>
      <c r="J147" s="31"/>
      <c r="K147" s="35"/>
    </row>
    <row r="148" spans="1:54" x14ac:dyDescent="0.35">
      <c r="C148" s="58" t="s">
        <v>23</v>
      </c>
      <c r="D148" s="54"/>
      <c r="E148" s="6"/>
      <c r="F148" s="19"/>
      <c r="G148" s="24" t="s">
        <v>2</v>
      </c>
      <c r="H148" s="24" t="s">
        <v>2</v>
      </c>
      <c r="I148" s="31"/>
      <c r="J148" s="31"/>
      <c r="K148" s="35"/>
    </row>
    <row r="149" spans="1:54" x14ac:dyDescent="0.35">
      <c r="C149" s="57"/>
      <c r="D149" s="54"/>
      <c r="E149" s="6"/>
      <c r="F149" s="19"/>
      <c r="G149" s="24"/>
      <c r="H149" s="24"/>
      <c r="I149" s="31"/>
      <c r="J149" s="31"/>
      <c r="K149" s="35"/>
    </row>
    <row r="150" spans="1:54" x14ac:dyDescent="0.35">
      <c r="C150" s="59" t="s">
        <v>24</v>
      </c>
      <c r="D150" s="54"/>
      <c r="E150" s="6"/>
      <c r="F150" s="19"/>
      <c r="G150" s="24"/>
      <c r="H150" s="24"/>
      <c r="I150" s="31"/>
      <c r="J150" s="31"/>
      <c r="K150" s="35"/>
    </row>
    <row r="151" spans="1:54" x14ac:dyDescent="0.35">
      <c r="B151" s="8" t="s">
        <v>185</v>
      </c>
      <c r="C151" s="57" t="s">
        <v>186</v>
      </c>
      <c r="D151" s="54"/>
      <c r="E151" s="6"/>
      <c r="F151" s="19"/>
      <c r="G151" s="24">
        <v>49650.23</v>
      </c>
      <c r="H151" s="24">
        <v>7.26</v>
      </c>
      <c r="I151" s="31"/>
      <c r="J151" s="31"/>
      <c r="K151" s="35"/>
    </row>
    <row r="152" spans="1:54" x14ac:dyDescent="0.35">
      <c r="C152" s="58" t="s">
        <v>174</v>
      </c>
      <c r="D152" s="54"/>
      <c r="E152" s="6"/>
      <c r="F152" s="19"/>
      <c r="G152" s="25">
        <v>49650.23</v>
      </c>
      <c r="H152" s="25">
        <v>7.26</v>
      </c>
      <c r="I152" s="31"/>
      <c r="J152" s="31"/>
      <c r="K152" s="35"/>
    </row>
    <row r="153" spans="1:54" x14ac:dyDescent="0.35">
      <c r="C153" s="57"/>
      <c r="D153" s="54"/>
      <c r="E153" s="6"/>
      <c r="F153" s="19"/>
      <c r="G153" s="24"/>
      <c r="H153" s="24"/>
      <c r="I153" s="31"/>
      <c r="J153" s="31"/>
      <c r="K153" s="35"/>
    </row>
    <row r="154" spans="1:54" x14ac:dyDescent="0.35">
      <c r="A154" s="10"/>
      <c r="B154" s="28"/>
      <c r="C154" s="58" t="s">
        <v>25</v>
      </c>
      <c r="D154" s="54"/>
      <c r="E154" s="6"/>
      <c r="F154" s="19"/>
      <c r="G154" s="24"/>
      <c r="H154" s="24"/>
      <c r="I154" s="31"/>
      <c r="J154" s="31"/>
      <c r="K154" s="35"/>
    </row>
    <row r="155" spans="1:54" s="2" customFormat="1" ht="13.5" x14ac:dyDescent="0.35">
      <c r="A155" s="28"/>
      <c r="B155" s="28"/>
      <c r="C155" s="57" t="s">
        <v>4819</v>
      </c>
      <c r="D155" s="54"/>
      <c r="E155" s="6"/>
      <c r="F155" s="19"/>
      <c r="G155" s="24" t="s">
        <v>2</v>
      </c>
      <c r="H155" s="24" t="s">
        <v>2</v>
      </c>
      <c r="I155" s="31"/>
      <c r="J155" s="31"/>
      <c r="K155" s="35"/>
      <c r="L155" s="3"/>
      <c r="AI155" s="3"/>
      <c r="AV155" s="3"/>
      <c r="AX155" s="3"/>
      <c r="BB155" s="3"/>
    </row>
    <row r="156" spans="1:54" x14ac:dyDescent="0.35">
      <c r="B156" s="8"/>
      <c r="C156" s="57" t="s">
        <v>187</v>
      </c>
      <c r="D156" s="54"/>
      <c r="E156" s="6"/>
      <c r="F156" s="19"/>
      <c r="G156" s="24">
        <v>6466.84</v>
      </c>
      <c r="H156" s="24">
        <v>0.96</v>
      </c>
      <c r="I156" s="31"/>
      <c r="J156" s="31"/>
      <c r="K156" s="35"/>
    </row>
    <row r="157" spans="1:54" x14ac:dyDescent="0.35">
      <c r="C157" s="58" t="s">
        <v>174</v>
      </c>
      <c r="D157" s="54"/>
      <c r="E157" s="6"/>
      <c r="F157" s="19"/>
      <c r="G157" s="25">
        <v>6466.84</v>
      </c>
      <c r="H157" s="25">
        <v>0.96</v>
      </c>
      <c r="I157" s="31"/>
      <c r="J157" s="31"/>
      <c r="K157" s="35"/>
    </row>
    <row r="158" spans="1:54" x14ac:dyDescent="0.35">
      <c r="C158" s="57"/>
      <c r="D158" s="54"/>
      <c r="E158" s="6"/>
      <c r="F158" s="19"/>
      <c r="G158" s="24"/>
      <c r="H158" s="24"/>
      <c r="I158" s="31"/>
      <c r="J158" s="31"/>
      <c r="K158" s="35"/>
    </row>
    <row r="159" spans="1:54" x14ac:dyDescent="0.35">
      <c r="C159" s="60" t="s">
        <v>188</v>
      </c>
      <c r="D159" s="55"/>
      <c r="E159" s="5"/>
      <c r="F159" s="20"/>
      <c r="G159" s="26">
        <v>684312.24</v>
      </c>
      <c r="H159" s="26">
        <v>100</v>
      </c>
      <c r="I159" s="32"/>
      <c r="J159" s="32"/>
      <c r="K159" s="36"/>
    </row>
    <row r="162" spans="3:11" x14ac:dyDescent="0.35">
      <c r="C162" s="1" t="s">
        <v>189</v>
      </c>
    </row>
    <row r="163" spans="3:11" x14ac:dyDescent="0.35">
      <c r="C163" s="37" t="s">
        <v>190</v>
      </c>
      <c r="D163" s="37"/>
      <c r="E163" s="37"/>
      <c r="F163" s="37"/>
      <c r="G163" s="37"/>
      <c r="H163" s="37"/>
      <c r="I163" s="37"/>
      <c r="J163" s="37"/>
      <c r="K163" s="37"/>
    </row>
    <row r="164" spans="3:11" x14ac:dyDescent="0.35">
      <c r="C164" s="2" t="s">
        <v>191</v>
      </c>
    </row>
    <row r="165" spans="3:11" x14ac:dyDescent="0.35">
      <c r="C165" s="2" t="s">
        <v>192</v>
      </c>
    </row>
    <row r="166" spans="3:11" ht="30" customHeight="1" x14ac:dyDescent="0.35">
      <c r="C166" s="83" t="s">
        <v>193</v>
      </c>
      <c r="D166" s="84"/>
      <c r="E166" s="84"/>
      <c r="F166" s="84"/>
      <c r="G166" s="84"/>
      <c r="H166" s="84"/>
      <c r="I166" s="84"/>
      <c r="J166" s="84"/>
      <c r="K166" s="84"/>
    </row>
    <row r="167" spans="3:11" x14ac:dyDescent="0.35">
      <c r="C167" s="2" t="s">
        <v>194</v>
      </c>
    </row>
    <row r="169" spans="3:11" x14ac:dyDescent="0.35">
      <c r="C169" s="80" t="s">
        <v>4901</v>
      </c>
      <c r="E169" s="80" t="s">
        <v>4902</v>
      </c>
      <c r="F169" s="81"/>
    </row>
    <row r="170" spans="3:11" x14ac:dyDescent="0.35">
      <c r="E170" s="2" t="s">
        <v>4925</v>
      </c>
    </row>
  </sheetData>
  <mergeCells count="1">
    <mergeCell ref="C166:K166"/>
  </mergeCells>
  <hyperlinks>
    <hyperlink ref="J2" location="'Index'!A1" display="'Index'!A1" xr:uid="{36C01877-272F-44D2-8D8C-2472746226FC}"/>
  </hyperlinks>
  <pageMargins left="0.7" right="0.7" top="0.75" bottom="0.75" header="0.3" footer="0.3"/>
  <pageSetup orientation="portrait" horizontalDpi="4294967293"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B8008-8699-4E1A-9B17-65A5C6CBFC66}">
  <sheetPr codeName="Sheet127"/>
  <dimension ref="A1:IV125"/>
  <sheetViews>
    <sheetView showGridLines="0" zoomScale="90" zoomScaleNormal="90" workbookViewId="0">
      <pane ySplit="6" topLeftCell="A106"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2045</v>
      </c>
      <c r="J2" s="38" t="s">
        <v>4601</v>
      </c>
    </row>
    <row r="3" spans="1:54" ht="16" x14ac:dyDescent="0.4">
      <c r="C3" s="1" t="s">
        <v>28</v>
      </c>
      <c r="D3" s="21" t="s">
        <v>2046</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27655000</v>
      </c>
      <c r="G10" s="24">
        <v>496697.63</v>
      </c>
      <c r="H10" s="24">
        <v>9.84</v>
      </c>
      <c r="I10" s="31"/>
      <c r="J10" s="31"/>
      <c r="K10" s="35"/>
    </row>
    <row r="11" spans="1:54" x14ac:dyDescent="0.35">
      <c r="B11" s="8" t="s">
        <v>48</v>
      </c>
      <c r="C11" s="57" t="s">
        <v>49</v>
      </c>
      <c r="D11" s="54" t="s">
        <v>50</v>
      </c>
      <c r="E11" s="6" t="s">
        <v>43</v>
      </c>
      <c r="F11" s="19">
        <v>29000000</v>
      </c>
      <c r="G11" s="24">
        <v>377029</v>
      </c>
      <c r="H11" s="24">
        <v>7.47</v>
      </c>
      <c r="I11" s="31"/>
      <c r="J11" s="31"/>
      <c r="K11" s="35"/>
    </row>
    <row r="12" spans="1:54" x14ac:dyDescent="0.35">
      <c r="B12" s="8" t="s">
        <v>44</v>
      </c>
      <c r="C12" s="57" t="s">
        <v>45</v>
      </c>
      <c r="D12" s="54" t="s">
        <v>46</v>
      </c>
      <c r="E12" s="6" t="s">
        <v>47</v>
      </c>
      <c r="F12" s="19">
        <v>13700000</v>
      </c>
      <c r="G12" s="24">
        <v>254525.45</v>
      </c>
      <c r="H12" s="24">
        <v>5.04</v>
      </c>
      <c r="I12" s="31"/>
      <c r="J12" s="31"/>
      <c r="K12" s="35"/>
    </row>
    <row r="13" spans="1:54" x14ac:dyDescent="0.35">
      <c r="B13" s="8" t="s">
        <v>252</v>
      </c>
      <c r="C13" s="57" t="s">
        <v>253</v>
      </c>
      <c r="D13" s="54" t="s">
        <v>254</v>
      </c>
      <c r="E13" s="6" t="s">
        <v>93</v>
      </c>
      <c r="F13" s="19">
        <v>50300000</v>
      </c>
      <c r="G13" s="24">
        <v>239805.25</v>
      </c>
      <c r="H13" s="24">
        <v>4.75</v>
      </c>
      <c r="I13" s="31"/>
      <c r="J13" s="31"/>
      <c r="K13" s="35"/>
    </row>
    <row r="14" spans="1:54" x14ac:dyDescent="0.35">
      <c r="B14" s="8" t="s">
        <v>54</v>
      </c>
      <c r="C14" s="57" t="s">
        <v>55</v>
      </c>
      <c r="D14" s="54" t="s">
        <v>56</v>
      </c>
      <c r="E14" s="6" t="s">
        <v>57</v>
      </c>
      <c r="F14" s="19">
        <v>6198441</v>
      </c>
      <c r="G14" s="24">
        <v>230879.53</v>
      </c>
      <c r="H14" s="24">
        <v>4.57</v>
      </c>
      <c r="I14" s="31"/>
      <c r="J14" s="31"/>
      <c r="K14" s="35"/>
    </row>
    <row r="15" spans="1:54" x14ac:dyDescent="0.35">
      <c r="B15" s="8" t="s">
        <v>82</v>
      </c>
      <c r="C15" s="57" t="s">
        <v>83</v>
      </c>
      <c r="D15" s="54" t="s">
        <v>84</v>
      </c>
      <c r="E15" s="6" t="s">
        <v>85</v>
      </c>
      <c r="F15" s="19">
        <v>15600000</v>
      </c>
      <c r="G15" s="24">
        <v>201583.2</v>
      </c>
      <c r="H15" s="24">
        <v>3.99</v>
      </c>
      <c r="I15" s="31"/>
      <c r="J15" s="31"/>
      <c r="K15" s="35"/>
    </row>
    <row r="16" spans="1:54" x14ac:dyDescent="0.35">
      <c r="B16" s="8" t="s">
        <v>51</v>
      </c>
      <c r="C16" s="57" t="s">
        <v>52</v>
      </c>
      <c r="D16" s="54" t="s">
        <v>53</v>
      </c>
      <c r="E16" s="6" t="s">
        <v>47</v>
      </c>
      <c r="F16" s="19">
        <v>4562331</v>
      </c>
      <c r="G16" s="24">
        <v>194850.31</v>
      </c>
      <c r="H16" s="24">
        <v>3.86</v>
      </c>
      <c r="I16" s="31"/>
      <c r="J16" s="31"/>
      <c r="K16" s="35"/>
    </row>
    <row r="17" spans="2:11" x14ac:dyDescent="0.35">
      <c r="B17" s="8" t="s">
        <v>78</v>
      </c>
      <c r="C17" s="57" t="s">
        <v>79</v>
      </c>
      <c r="D17" s="54" t="s">
        <v>80</v>
      </c>
      <c r="E17" s="6" t="s">
        <v>81</v>
      </c>
      <c r="F17" s="19">
        <v>2731710</v>
      </c>
      <c r="G17" s="24">
        <v>168620.26</v>
      </c>
      <c r="H17" s="24">
        <v>3.34</v>
      </c>
      <c r="I17" s="31"/>
      <c r="J17" s="31"/>
      <c r="K17" s="35"/>
    </row>
    <row r="18" spans="2:11" x14ac:dyDescent="0.35">
      <c r="B18" s="8" t="s">
        <v>61</v>
      </c>
      <c r="C18" s="57" t="s">
        <v>62</v>
      </c>
      <c r="D18" s="54" t="s">
        <v>63</v>
      </c>
      <c r="E18" s="6" t="s">
        <v>43</v>
      </c>
      <c r="F18" s="19">
        <v>9200000</v>
      </c>
      <c r="G18" s="24">
        <v>162403</v>
      </c>
      <c r="H18" s="24">
        <v>3.22</v>
      </c>
      <c r="I18" s="31"/>
      <c r="J18" s="31"/>
      <c r="K18" s="35"/>
    </row>
    <row r="19" spans="2:11" x14ac:dyDescent="0.35">
      <c r="B19" s="8" t="s">
        <v>64</v>
      </c>
      <c r="C19" s="57" t="s">
        <v>65</v>
      </c>
      <c r="D19" s="54" t="s">
        <v>66</v>
      </c>
      <c r="E19" s="6" t="s">
        <v>43</v>
      </c>
      <c r="F19" s="19">
        <v>17300000</v>
      </c>
      <c r="G19" s="24">
        <v>145138.35</v>
      </c>
      <c r="H19" s="24">
        <v>2.87</v>
      </c>
      <c r="I19" s="31"/>
      <c r="J19" s="31"/>
      <c r="K19" s="35"/>
    </row>
    <row r="20" spans="2:11" x14ac:dyDescent="0.35">
      <c r="B20" s="8" t="s">
        <v>105</v>
      </c>
      <c r="C20" s="57" t="s">
        <v>106</v>
      </c>
      <c r="D20" s="54" t="s">
        <v>107</v>
      </c>
      <c r="E20" s="6" t="s">
        <v>108</v>
      </c>
      <c r="F20" s="19">
        <v>317000</v>
      </c>
      <c r="G20" s="24">
        <v>141524.32999999999</v>
      </c>
      <c r="H20" s="24">
        <v>2.8</v>
      </c>
      <c r="I20" s="31"/>
      <c r="J20" s="31"/>
      <c r="K20" s="35"/>
    </row>
    <row r="21" spans="2:11" x14ac:dyDescent="0.35">
      <c r="B21" s="8" t="s">
        <v>94</v>
      </c>
      <c r="C21" s="57" t="s">
        <v>95</v>
      </c>
      <c r="D21" s="54" t="s">
        <v>96</v>
      </c>
      <c r="E21" s="6" t="s">
        <v>74</v>
      </c>
      <c r="F21" s="19">
        <v>2900000</v>
      </c>
      <c r="G21" s="24">
        <v>140123.65</v>
      </c>
      <c r="H21" s="24">
        <v>2.77</v>
      </c>
      <c r="I21" s="31"/>
      <c r="J21" s="31"/>
      <c r="K21" s="35"/>
    </row>
    <row r="22" spans="2:11" x14ac:dyDescent="0.35">
      <c r="B22" s="8" t="s">
        <v>255</v>
      </c>
      <c r="C22" s="57" t="s">
        <v>256</v>
      </c>
      <c r="D22" s="54" t="s">
        <v>257</v>
      </c>
      <c r="E22" s="6" t="s">
        <v>239</v>
      </c>
      <c r="F22" s="19">
        <v>8423288</v>
      </c>
      <c r="G22" s="24">
        <v>137059.53</v>
      </c>
      <c r="H22" s="24">
        <v>2.71</v>
      </c>
      <c r="I22" s="31"/>
      <c r="J22" s="31"/>
      <c r="K22" s="35"/>
    </row>
    <row r="23" spans="2:11" x14ac:dyDescent="0.35">
      <c r="B23" s="8" t="s">
        <v>377</v>
      </c>
      <c r="C23" s="57" t="s">
        <v>378</v>
      </c>
      <c r="D23" s="54" t="s">
        <v>379</v>
      </c>
      <c r="E23" s="6" t="s">
        <v>74</v>
      </c>
      <c r="F23" s="19">
        <v>4500000</v>
      </c>
      <c r="G23" s="24">
        <v>133474.5</v>
      </c>
      <c r="H23" s="24">
        <v>2.64</v>
      </c>
      <c r="I23" s="31"/>
      <c r="J23" s="31"/>
      <c r="K23" s="35"/>
    </row>
    <row r="24" spans="2:11" x14ac:dyDescent="0.35">
      <c r="B24" s="8" t="s">
        <v>768</v>
      </c>
      <c r="C24" s="57" t="s">
        <v>769</v>
      </c>
      <c r="D24" s="54" t="s">
        <v>770</v>
      </c>
      <c r="E24" s="6" t="s">
        <v>324</v>
      </c>
      <c r="F24" s="19">
        <v>2601838</v>
      </c>
      <c r="G24" s="24">
        <v>128560.72</v>
      </c>
      <c r="H24" s="24">
        <v>2.5499999999999998</v>
      </c>
      <c r="I24" s="31"/>
      <c r="J24" s="31"/>
      <c r="K24" s="35"/>
    </row>
    <row r="25" spans="2:11" x14ac:dyDescent="0.35">
      <c r="B25" s="8" t="s">
        <v>90</v>
      </c>
      <c r="C25" s="57" t="s">
        <v>91</v>
      </c>
      <c r="D25" s="54" t="s">
        <v>92</v>
      </c>
      <c r="E25" s="6" t="s">
        <v>93</v>
      </c>
      <c r="F25" s="19">
        <v>4590000</v>
      </c>
      <c r="G25" s="24">
        <v>114573.29</v>
      </c>
      <c r="H25" s="24">
        <v>2.27</v>
      </c>
      <c r="I25" s="31"/>
      <c r="J25" s="31"/>
      <c r="K25" s="35"/>
    </row>
    <row r="26" spans="2:11" x14ac:dyDescent="0.35">
      <c r="B26" s="8" t="s">
        <v>113</v>
      </c>
      <c r="C26" s="57" t="s">
        <v>114</v>
      </c>
      <c r="D26" s="54" t="s">
        <v>115</v>
      </c>
      <c r="E26" s="6" t="s">
        <v>116</v>
      </c>
      <c r="F26" s="19">
        <v>9284982</v>
      </c>
      <c r="G26" s="24">
        <v>114572.04</v>
      </c>
      <c r="H26" s="24">
        <v>2.27</v>
      </c>
      <c r="I26" s="31"/>
      <c r="J26" s="31"/>
      <c r="K26" s="35"/>
    </row>
    <row r="27" spans="2:11" x14ac:dyDescent="0.35">
      <c r="B27" s="8" t="s">
        <v>71</v>
      </c>
      <c r="C27" s="57" t="s">
        <v>72</v>
      </c>
      <c r="D27" s="54" t="s">
        <v>73</v>
      </c>
      <c r="E27" s="6" t="s">
        <v>74</v>
      </c>
      <c r="F27" s="19">
        <v>800000</v>
      </c>
      <c r="G27" s="24">
        <v>88593.600000000006</v>
      </c>
      <c r="H27" s="24">
        <v>1.75</v>
      </c>
      <c r="I27" s="31"/>
      <c r="J27" s="31"/>
      <c r="K27" s="35"/>
    </row>
    <row r="28" spans="2:11" x14ac:dyDescent="0.35">
      <c r="B28" s="8" t="s">
        <v>454</v>
      </c>
      <c r="C28" s="57" t="s">
        <v>455</v>
      </c>
      <c r="D28" s="54" t="s">
        <v>456</v>
      </c>
      <c r="E28" s="6" t="s">
        <v>81</v>
      </c>
      <c r="F28" s="19">
        <v>4700000</v>
      </c>
      <c r="G28" s="24">
        <v>83702.3</v>
      </c>
      <c r="H28" s="24">
        <v>1.66</v>
      </c>
      <c r="I28" s="31"/>
      <c r="J28" s="31"/>
      <c r="K28" s="35"/>
    </row>
    <row r="29" spans="2:11" x14ac:dyDescent="0.35">
      <c r="B29" s="8" t="s">
        <v>136</v>
      </c>
      <c r="C29" s="57" t="s">
        <v>137</v>
      </c>
      <c r="D29" s="54" t="s">
        <v>138</v>
      </c>
      <c r="E29" s="6" t="s">
        <v>139</v>
      </c>
      <c r="F29" s="19">
        <v>1729334</v>
      </c>
      <c r="G29" s="24">
        <v>79378.16</v>
      </c>
      <c r="H29" s="24">
        <v>1.57</v>
      </c>
      <c r="I29" s="31"/>
      <c r="J29" s="31"/>
      <c r="K29" s="35"/>
    </row>
    <row r="30" spans="2:11" x14ac:dyDescent="0.35">
      <c r="B30" s="8" t="s">
        <v>2047</v>
      </c>
      <c r="C30" s="57" t="s">
        <v>2048</v>
      </c>
      <c r="D30" s="54" t="s">
        <v>2049</v>
      </c>
      <c r="E30" s="6" t="s">
        <v>199</v>
      </c>
      <c r="F30" s="19">
        <v>9000000</v>
      </c>
      <c r="G30" s="24">
        <v>74065.5</v>
      </c>
      <c r="H30" s="24">
        <v>1.47</v>
      </c>
      <c r="I30" s="31"/>
      <c r="J30" s="31"/>
      <c r="K30" s="35"/>
    </row>
    <row r="31" spans="2:11" x14ac:dyDescent="0.35">
      <c r="B31" s="8" t="s">
        <v>356</v>
      </c>
      <c r="C31" s="57" t="s">
        <v>357</v>
      </c>
      <c r="D31" s="54" t="s">
        <v>358</v>
      </c>
      <c r="E31" s="6" t="s">
        <v>81</v>
      </c>
      <c r="F31" s="19">
        <v>2807055</v>
      </c>
      <c r="G31" s="24">
        <v>71894.289999999994</v>
      </c>
      <c r="H31" s="24">
        <v>1.42</v>
      </c>
      <c r="I31" s="31"/>
      <c r="J31" s="31"/>
      <c r="K31" s="35"/>
    </row>
    <row r="32" spans="2:11" x14ac:dyDescent="0.35">
      <c r="B32" s="8" t="s">
        <v>506</v>
      </c>
      <c r="C32" s="57" t="s">
        <v>507</v>
      </c>
      <c r="D32" s="54" t="s">
        <v>508</v>
      </c>
      <c r="E32" s="6" t="s">
        <v>120</v>
      </c>
      <c r="F32" s="19">
        <v>44211673</v>
      </c>
      <c r="G32" s="24">
        <v>71826.28</v>
      </c>
      <c r="H32" s="24">
        <v>1.42</v>
      </c>
      <c r="I32" s="31"/>
      <c r="J32" s="31"/>
      <c r="K32" s="35"/>
    </row>
    <row r="33" spans="2:11" x14ac:dyDescent="0.35">
      <c r="B33" s="8" t="s">
        <v>214</v>
      </c>
      <c r="C33" s="57" t="s">
        <v>215</v>
      </c>
      <c r="D33" s="54" t="s">
        <v>216</v>
      </c>
      <c r="E33" s="6" t="s">
        <v>70</v>
      </c>
      <c r="F33" s="19">
        <v>275000</v>
      </c>
      <c r="G33" s="24">
        <v>71710.240000000005</v>
      </c>
      <c r="H33" s="24">
        <v>1.42</v>
      </c>
      <c r="I33" s="31"/>
      <c r="J33" s="31"/>
      <c r="K33" s="35"/>
    </row>
    <row r="34" spans="2:11" x14ac:dyDescent="0.35">
      <c r="B34" s="8" t="s">
        <v>117</v>
      </c>
      <c r="C34" s="57" t="s">
        <v>118</v>
      </c>
      <c r="D34" s="54" t="s">
        <v>119</v>
      </c>
      <c r="E34" s="6" t="s">
        <v>120</v>
      </c>
      <c r="F34" s="19">
        <v>10000000</v>
      </c>
      <c r="G34" s="24">
        <v>67160</v>
      </c>
      <c r="H34" s="24">
        <v>1.33</v>
      </c>
      <c r="I34" s="31"/>
      <c r="J34" s="31"/>
      <c r="K34" s="35"/>
    </row>
    <row r="35" spans="2:11" x14ac:dyDescent="0.35">
      <c r="B35" s="8" t="s">
        <v>97</v>
      </c>
      <c r="C35" s="57" t="s">
        <v>98</v>
      </c>
      <c r="D35" s="54" t="s">
        <v>99</v>
      </c>
      <c r="E35" s="6" t="s">
        <v>100</v>
      </c>
      <c r="F35" s="19">
        <v>9983805</v>
      </c>
      <c r="G35" s="24">
        <v>65513.73</v>
      </c>
      <c r="H35" s="24">
        <v>1.3</v>
      </c>
      <c r="I35" s="31"/>
      <c r="J35" s="31"/>
      <c r="K35" s="35"/>
    </row>
    <row r="36" spans="2:11" x14ac:dyDescent="0.35">
      <c r="B36" s="8" t="s">
        <v>1926</v>
      </c>
      <c r="C36" s="57" t="s">
        <v>1927</v>
      </c>
      <c r="D36" s="54" t="s">
        <v>1928</v>
      </c>
      <c r="E36" s="6" t="s">
        <v>1929</v>
      </c>
      <c r="F36" s="19">
        <v>13636364</v>
      </c>
      <c r="G36" s="24">
        <v>61840.91</v>
      </c>
      <c r="H36" s="24">
        <v>1.22</v>
      </c>
      <c r="I36" s="31"/>
      <c r="J36" s="31"/>
      <c r="K36" s="35"/>
    </row>
    <row r="37" spans="2:11" x14ac:dyDescent="0.35">
      <c r="B37" s="8" t="s">
        <v>86</v>
      </c>
      <c r="C37" s="57" t="s">
        <v>87</v>
      </c>
      <c r="D37" s="54" t="s">
        <v>88</v>
      </c>
      <c r="E37" s="6" t="s">
        <v>89</v>
      </c>
      <c r="F37" s="19">
        <v>9220876</v>
      </c>
      <c r="G37" s="24">
        <v>60650.31</v>
      </c>
      <c r="H37" s="24">
        <v>1.2</v>
      </c>
      <c r="I37" s="31"/>
      <c r="J37" s="31"/>
      <c r="K37" s="35"/>
    </row>
    <row r="38" spans="2:11" x14ac:dyDescent="0.35">
      <c r="B38" s="8" t="s">
        <v>398</v>
      </c>
      <c r="C38" s="57" t="s">
        <v>399</v>
      </c>
      <c r="D38" s="54" t="s">
        <v>400</v>
      </c>
      <c r="E38" s="6" t="s">
        <v>89</v>
      </c>
      <c r="F38" s="19">
        <v>8355407</v>
      </c>
      <c r="G38" s="24">
        <v>58458.61</v>
      </c>
      <c r="H38" s="24">
        <v>1.1599999999999999</v>
      </c>
      <c r="I38" s="31"/>
      <c r="J38" s="31"/>
      <c r="K38" s="35"/>
    </row>
    <row r="39" spans="2:11" x14ac:dyDescent="0.35">
      <c r="B39" s="8" t="s">
        <v>129</v>
      </c>
      <c r="C39" s="57" t="s">
        <v>130</v>
      </c>
      <c r="D39" s="54" t="s">
        <v>131</v>
      </c>
      <c r="E39" s="6" t="s">
        <v>74</v>
      </c>
      <c r="F39" s="19">
        <v>2349129</v>
      </c>
      <c r="G39" s="24">
        <v>57188.37</v>
      </c>
      <c r="H39" s="24">
        <v>1.1299999999999999</v>
      </c>
      <c r="I39" s="31"/>
      <c r="J39" s="31"/>
      <c r="K39" s="35"/>
    </row>
    <row r="40" spans="2:11" x14ac:dyDescent="0.35">
      <c r="B40" s="8" t="s">
        <v>535</v>
      </c>
      <c r="C40" s="57" t="s">
        <v>536</v>
      </c>
      <c r="D40" s="54" t="s">
        <v>537</v>
      </c>
      <c r="E40" s="6" t="s">
        <v>135</v>
      </c>
      <c r="F40" s="19">
        <v>1470000</v>
      </c>
      <c r="G40" s="24">
        <v>54531.12</v>
      </c>
      <c r="H40" s="24">
        <v>1.08</v>
      </c>
      <c r="I40" s="31"/>
      <c r="J40" s="31"/>
      <c r="K40" s="35"/>
    </row>
    <row r="41" spans="2:11" x14ac:dyDescent="0.35">
      <c r="B41" s="8" t="s">
        <v>154</v>
      </c>
      <c r="C41" s="57" t="s">
        <v>155</v>
      </c>
      <c r="D41" s="54" t="s">
        <v>156</v>
      </c>
      <c r="E41" s="6" t="s">
        <v>120</v>
      </c>
      <c r="F41" s="19">
        <v>1314870</v>
      </c>
      <c r="G41" s="24">
        <v>47127.57</v>
      </c>
      <c r="H41" s="24">
        <v>0.93</v>
      </c>
      <c r="I41" s="31"/>
      <c r="J41" s="31"/>
      <c r="K41" s="35"/>
    </row>
    <row r="42" spans="2:11" x14ac:dyDescent="0.35">
      <c r="B42" s="8" t="s">
        <v>1901</v>
      </c>
      <c r="C42" s="57" t="s">
        <v>1902</v>
      </c>
      <c r="D42" s="54" t="s">
        <v>1903</v>
      </c>
      <c r="E42" s="6" t="s">
        <v>441</v>
      </c>
      <c r="F42" s="19">
        <v>1130500</v>
      </c>
      <c r="G42" s="24">
        <v>45960.480000000003</v>
      </c>
      <c r="H42" s="24">
        <v>0.91</v>
      </c>
      <c r="I42" s="31"/>
      <c r="J42" s="31"/>
      <c r="K42" s="35"/>
    </row>
    <row r="43" spans="2:11" x14ac:dyDescent="0.35">
      <c r="B43" s="8" t="s">
        <v>226</v>
      </c>
      <c r="C43" s="57" t="s">
        <v>227</v>
      </c>
      <c r="D43" s="54" t="s">
        <v>228</v>
      </c>
      <c r="E43" s="6" t="s">
        <v>195</v>
      </c>
      <c r="F43" s="19">
        <v>4971032</v>
      </c>
      <c r="G43" s="24">
        <v>45059.92</v>
      </c>
      <c r="H43" s="24">
        <v>0.89</v>
      </c>
      <c r="I43" s="31"/>
      <c r="J43" s="31"/>
      <c r="K43" s="35"/>
    </row>
    <row r="44" spans="2:11" x14ac:dyDescent="0.35">
      <c r="B44" s="8" t="s">
        <v>315</v>
      </c>
      <c r="C44" s="57" t="s">
        <v>316</v>
      </c>
      <c r="D44" s="54" t="s">
        <v>317</v>
      </c>
      <c r="E44" s="6" t="s">
        <v>120</v>
      </c>
      <c r="F44" s="19">
        <v>1235381</v>
      </c>
      <c r="G44" s="24">
        <v>44356.97</v>
      </c>
      <c r="H44" s="24">
        <v>0.88</v>
      </c>
      <c r="I44" s="31"/>
      <c r="J44" s="31"/>
      <c r="K44" s="35"/>
    </row>
    <row r="45" spans="2:11" x14ac:dyDescent="0.35">
      <c r="B45" s="8" t="s">
        <v>1896</v>
      </c>
      <c r="C45" s="57" t="s">
        <v>1897</v>
      </c>
      <c r="D45" s="54" t="s">
        <v>1898</v>
      </c>
      <c r="E45" s="6" t="s">
        <v>124</v>
      </c>
      <c r="F45" s="19">
        <v>791489</v>
      </c>
      <c r="G45" s="24">
        <v>39624.31</v>
      </c>
      <c r="H45" s="24">
        <v>0.78</v>
      </c>
      <c r="I45" s="31"/>
      <c r="J45" s="31"/>
      <c r="K45" s="35"/>
    </row>
    <row r="46" spans="2:11" x14ac:dyDescent="0.35">
      <c r="B46" s="8" t="s">
        <v>542</v>
      </c>
      <c r="C46" s="57" t="s">
        <v>543</v>
      </c>
      <c r="D46" s="54" t="s">
        <v>544</v>
      </c>
      <c r="E46" s="6" t="s">
        <v>89</v>
      </c>
      <c r="F46" s="19">
        <v>2066215</v>
      </c>
      <c r="G46" s="24">
        <v>38469.82</v>
      </c>
      <c r="H46" s="24">
        <v>0.76</v>
      </c>
      <c r="I46" s="31"/>
      <c r="J46" s="31"/>
      <c r="K46" s="35"/>
    </row>
    <row r="47" spans="2:11" x14ac:dyDescent="0.35">
      <c r="B47" s="8" t="s">
        <v>554</v>
      </c>
      <c r="C47" s="57" t="s">
        <v>555</v>
      </c>
      <c r="D47" s="54" t="s">
        <v>556</v>
      </c>
      <c r="E47" s="6" t="s">
        <v>135</v>
      </c>
      <c r="F47" s="19">
        <v>6179369</v>
      </c>
      <c r="G47" s="24">
        <v>37345.019999999997</v>
      </c>
      <c r="H47" s="24">
        <v>0.74</v>
      </c>
      <c r="I47" s="31"/>
      <c r="J47" s="31"/>
      <c r="K47" s="35"/>
    </row>
    <row r="48" spans="2:11" x14ac:dyDescent="0.35">
      <c r="B48" s="8" t="s">
        <v>386</v>
      </c>
      <c r="C48" s="57" t="s">
        <v>387</v>
      </c>
      <c r="D48" s="54" t="s">
        <v>388</v>
      </c>
      <c r="E48" s="6" t="s">
        <v>47</v>
      </c>
      <c r="F48" s="19">
        <v>2135400</v>
      </c>
      <c r="G48" s="24">
        <v>36564.449999999997</v>
      </c>
      <c r="H48" s="24">
        <v>0.72</v>
      </c>
      <c r="I48" s="31"/>
      <c r="J48" s="31"/>
      <c r="K48" s="35"/>
    </row>
    <row r="49" spans="2:11" x14ac:dyDescent="0.35">
      <c r="B49" s="8" t="s">
        <v>545</v>
      </c>
      <c r="C49" s="57" t="s">
        <v>546</v>
      </c>
      <c r="D49" s="54" t="s">
        <v>547</v>
      </c>
      <c r="E49" s="6" t="s">
        <v>146</v>
      </c>
      <c r="F49" s="19">
        <v>3500000</v>
      </c>
      <c r="G49" s="24">
        <v>34291.25</v>
      </c>
      <c r="H49" s="24">
        <v>0.68</v>
      </c>
      <c r="I49" s="31"/>
      <c r="J49" s="31"/>
      <c r="K49" s="35"/>
    </row>
    <row r="50" spans="2:11" x14ac:dyDescent="0.35">
      <c r="B50" s="8" t="s">
        <v>328</v>
      </c>
      <c r="C50" s="57" t="s">
        <v>329</v>
      </c>
      <c r="D50" s="54" t="s">
        <v>330</v>
      </c>
      <c r="E50" s="6" t="s">
        <v>120</v>
      </c>
      <c r="F50" s="19">
        <v>44064228</v>
      </c>
      <c r="G50" s="24">
        <v>28196.7</v>
      </c>
      <c r="H50" s="24">
        <v>0.56000000000000005</v>
      </c>
      <c r="I50" s="31"/>
      <c r="J50" s="31"/>
      <c r="K50" s="35"/>
    </row>
    <row r="51" spans="2:11" x14ac:dyDescent="0.35">
      <c r="B51" s="8" t="s">
        <v>1899</v>
      </c>
      <c r="C51" s="57" t="s">
        <v>728</v>
      </c>
      <c r="D51" s="54" t="s">
        <v>1900</v>
      </c>
      <c r="E51" s="6" t="s">
        <v>199</v>
      </c>
      <c r="F51" s="19">
        <v>924906</v>
      </c>
      <c r="G51" s="24">
        <v>25676.78</v>
      </c>
      <c r="H51" s="24">
        <v>0.51</v>
      </c>
      <c r="I51" s="31"/>
      <c r="J51" s="31"/>
      <c r="K51" s="35"/>
    </row>
    <row r="52" spans="2:11" x14ac:dyDescent="0.35">
      <c r="B52" s="8" t="s">
        <v>435</v>
      </c>
      <c r="C52" s="57" t="s">
        <v>436</v>
      </c>
      <c r="D52" s="54" t="s">
        <v>437</v>
      </c>
      <c r="E52" s="6" t="s">
        <v>89</v>
      </c>
      <c r="F52" s="19">
        <v>1871603</v>
      </c>
      <c r="G52" s="24">
        <v>18444.650000000001</v>
      </c>
      <c r="H52" s="24">
        <v>0.37</v>
      </c>
      <c r="I52" s="31"/>
      <c r="J52" s="31"/>
      <c r="K52" s="35"/>
    </row>
    <row r="53" spans="2:11" x14ac:dyDescent="0.35">
      <c r="B53" s="8" t="s">
        <v>946</v>
      </c>
      <c r="C53" s="57" t="s">
        <v>947</v>
      </c>
      <c r="D53" s="54" t="s">
        <v>948</v>
      </c>
      <c r="E53" s="6" t="s">
        <v>85</v>
      </c>
      <c r="F53" s="19">
        <v>11000000</v>
      </c>
      <c r="G53" s="24">
        <v>15249.3</v>
      </c>
      <c r="H53" s="24">
        <v>0.3</v>
      </c>
      <c r="I53" s="31"/>
      <c r="J53" s="31"/>
      <c r="K53" s="35"/>
    </row>
    <row r="54" spans="2:11" x14ac:dyDescent="0.35">
      <c r="B54" s="8" t="s">
        <v>411</v>
      </c>
      <c r="C54" s="57" t="s">
        <v>412</v>
      </c>
      <c r="D54" s="54" t="s">
        <v>413</v>
      </c>
      <c r="E54" s="6" t="s">
        <v>85</v>
      </c>
      <c r="F54" s="19">
        <v>4000000</v>
      </c>
      <c r="G54" s="24">
        <v>11684</v>
      </c>
      <c r="H54" s="24">
        <v>0.23</v>
      </c>
      <c r="I54" s="31"/>
      <c r="J54" s="31"/>
      <c r="K54" s="35"/>
    </row>
    <row r="55" spans="2:11" x14ac:dyDescent="0.35">
      <c r="C55" s="58" t="s">
        <v>174</v>
      </c>
      <c r="D55" s="54"/>
      <c r="E55" s="6"/>
      <c r="F55" s="19"/>
      <c r="G55" s="25">
        <v>4815984.68</v>
      </c>
      <c r="H55" s="25">
        <v>95.35</v>
      </c>
      <c r="I55" s="31"/>
      <c r="J55" s="31"/>
      <c r="K55" s="35"/>
    </row>
    <row r="56" spans="2:11" x14ac:dyDescent="0.35">
      <c r="C56" s="57"/>
      <c r="D56" s="54"/>
      <c r="E56" s="6"/>
      <c r="F56" s="19"/>
      <c r="G56" s="24"/>
      <c r="H56" s="24"/>
      <c r="I56" s="31"/>
      <c r="J56" s="31"/>
      <c r="K56" s="35"/>
    </row>
    <row r="57" spans="2:11" x14ac:dyDescent="0.35">
      <c r="C57" s="58" t="s">
        <v>3</v>
      </c>
      <c r="D57" s="54"/>
      <c r="E57" s="6"/>
      <c r="F57" s="19"/>
      <c r="G57" s="24" t="s">
        <v>2</v>
      </c>
      <c r="H57" s="24" t="s">
        <v>2</v>
      </c>
      <c r="I57" s="31"/>
      <c r="J57" s="31"/>
      <c r="K57" s="35"/>
    </row>
    <row r="58" spans="2:11" x14ac:dyDescent="0.35">
      <c r="C58" s="57"/>
      <c r="D58" s="54"/>
      <c r="E58" s="6"/>
      <c r="F58" s="19"/>
      <c r="G58" s="24"/>
      <c r="H58" s="24"/>
      <c r="I58" s="31"/>
      <c r="J58" s="31"/>
      <c r="K58" s="35"/>
    </row>
    <row r="59" spans="2:11" x14ac:dyDescent="0.35">
      <c r="C59" s="58" t="s">
        <v>4</v>
      </c>
      <c r="D59" s="54"/>
      <c r="E59" s="6"/>
      <c r="F59" s="19"/>
      <c r="G59" s="24" t="s">
        <v>2</v>
      </c>
      <c r="H59" s="24" t="s">
        <v>2</v>
      </c>
      <c r="I59" s="31"/>
      <c r="J59" s="31"/>
      <c r="K59" s="35"/>
    </row>
    <row r="60" spans="2:11" x14ac:dyDescent="0.35">
      <c r="C60" s="57"/>
      <c r="D60" s="54"/>
      <c r="E60" s="6"/>
      <c r="F60" s="19"/>
      <c r="G60" s="24"/>
      <c r="H60" s="24"/>
      <c r="I60" s="31"/>
      <c r="J60" s="31"/>
      <c r="K60" s="35"/>
    </row>
    <row r="61" spans="2:11" x14ac:dyDescent="0.35">
      <c r="C61" s="58" t="s">
        <v>5</v>
      </c>
      <c r="D61" s="54"/>
      <c r="E61" s="6"/>
      <c r="F61" s="19"/>
      <c r="G61" s="24"/>
      <c r="H61" s="24"/>
      <c r="I61" s="31"/>
      <c r="J61" s="31"/>
      <c r="K61" s="35"/>
    </row>
    <row r="62" spans="2:11" x14ac:dyDescent="0.35">
      <c r="C62" s="57"/>
      <c r="D62" s="54"/>
      <c r="E62" s="6"/>
      <c r="F62" s="19"/>
      <c r="G62" s="24"/>
      <c r="H62" s="24"/>
      <c r="I62" s="31"/>
      <c r="J62" s="31"/>
      <c r="K62" s="35"/>
    </row>
    <row r="63" spans="2:11" x14ac:dyDescent="0.35">
      <c r="C63" s="58" t="s">
        <v>6</v>
      </c>
      <c r="D63" s="54"/>
      <c r="E63" s="6"/>
      <c r="F63" s="19"/>
      <c r="G63" s="24" t="s">
        <v>2</v>
      </c>
      <c r="H63" s="24" t="s">
        <v>2</v>
      </c>
      <c r="I63" s="31"/>
      <c r="J63" s="31"/>
      <c r="K63" s="35"/>
    </row>
    <row r="64" spans="2:11" x14ac:dyDescent="0.35">
      <c r="C64" s="57"/>
      <c r="D64" s="54"/>
      <c r="E64" s="6"/>
      <c r="F64" s="19"/>
      <c r="G64" s="24"/>
      <c r="H64" s="24"/>
      <c r="I64" s="31"/>
      <c r="J64" s="31"/>
      <c r="K64" s="35"/>
    </row>
    <row r="65" spans="1:11" x14ac:dyDescent="0.35">
      <c r="C65" s="58" t="s">
        <v>7</v>
      </c>
      <c r="D65" s="54"/>
      <c r="E65" s="6"/>
      <c r="F65" s="19"/>
      <c r="G65" s="24" t="s">
        <v>2</v>
      </c>
      <c r="H65" s="24" t="s">
        <v>2</v>
      </c>
      <c r="I65" s="31"/>
      <c r="J65" s="31"/>
      <c r="K65" s="35"/>
    </row>
    <row r="66" spans="1:11" x14ac:dyDescent="0.35">
      <c r="C66" s="57"/>
      <c r="D66" s="54"/>
      <c r="E66" s="6"/>
      <c r="F66" s="19"/>
      <c r="G66" s="24"/>
      <c r="H66" s="24"/>
      <c r="I66" s="31"/>
      <c r="J66" s="31"/>
      <c r="K66" s="35"/>
    </row>
    <row r="67" spans="1:11" x14ac:dyDescent="0.35">
      <c r="C67" s="58" t="s">
        <v>8</v>
      </c>
      <c r="D67" s="54"/>
      <c r="E67" s="6"/>
      <c r="F67" s="19"/>
      <c r="G67" s="24" t="s">
        <v>2</v>
      </c>
      <c r="H67" s="24" t="s">
        <v>2</v>
      </c>
      <c r="I67" s="31"/>
      <c r="J67" s="31"/>
      <c r="K67" s="35"/>
    </row>
    <row r="68" spans="1:11" x14ac:dyDescent="0.35">
      <c r="C68" s="57"/>
      <c r="D68" s="54"/>
      <c r="E68" s="6"/>
      <c r="F68" s="19"/>
      <c r="G68" s="24"/>
      <c r="H68" s="24"/>
      <c r="I68" s="31"/>
      <c r="J68" s="31"/>
      <c r="K68" s="35"/>
    </row>
    <row r="69" spans="1:11" x14ac:dyDescent="0.35">
      <c r="C69" s="58" t="s">
        <v>9</v>
      </c>
      <c r="D69" s="54"/>
      <c r="E69" s="6"/>
      <c r="F69" s="19"/>
      <c r="G69" s="24" t="s">
        <v>2</v>
      </c>
      <c r="H69" s="24" t="s">
        <v>2</v>
      </c>
      <c r="I69" s="31"/>
      <c r="J69" s="31"/>
      <c r="K69" s="35"/>
    </row>
    <row r="70" spans="1:11" x14ac:dyDescent="0.35">
      <c r="C70" s="57"/>
      <c r="D70" s="54"/>
      <c r="E70" s="6"/>
      <c r="F70" s="19"/>
      <c r="G70" s="24"/>
      <c r="H70" s="24"/>
      <c r="I70" s="31"/>
      <c r="J70" s="31"/>
      <c r="K70" s="35"/>
    </row>
    <row r="71" spans="1:11" x14ac:dyDescent="0.35">
      <c r="C71" s="58" t="s">
        <v>10</v>
      </c>
      <c r="D71" s="54"/>
      <c r="E71" s="6"/>
      <c r="F71" s="19"/>
      <c r="G71" s="24" t="s">
        <v>2</v>
      </c>
      <c r="H71" s="24" t="s">
        <v>2</v>
      </c>
      <c r="I71" s="31"/>
      <c r="J71" s="31"/>
      <c r="K71" s="35"/>
    </row>
    <row r="72" spans="1:11" x14ac:dyDescent="0.35">
      <c r="C72" s="57"/>
      <c r="D72" s="54"/>
      <c r="E72" s="6"/>
      <c r="F72" s="19"/>
      <c r="G72" s="24"/>
      <c r="H72" s="24"/>
      <c r="I72" s="31"/>
      <c r="J72" s="31"/>
      <c r="K72" s="35"/>
    </row>
    <row r="73" spans="1:11" x14ac:dyDescent="0.35">
      <c r="A73" s="10"/>
      <c r="B73" s="28"/>
      <c r="C73" s="58" t="s">
        <v>11</v>
      </c>
      <c r="D73" s="54"/>
      <c r="E73" s="6"/>
      <c r="F73" s="19"/>
      <c r="G73" s="24"/>
      <c r="H73" s="24"/>
      <c r="I73" s="31"/>
      <c r="J73" s="31"/>
      <c r="K73" s="35"/>
    </row>
    <row r="74" spans="1:11" x14ac:dyDescent="0.35">
      <c r="A74" s="28"/>
      <c r="B74" s="28"/>
      <c r="C74" s="58" t="s">
        <v>13</v>
      </c>
      <c r="D74" s="54"/>
      <c r="E74" s="6"/>
      <c r="F74" s="19"/>
      <c r="G74" s="24" t="s">
        <v>2</v>
      </c>
      <c r="H74" s="24" t="s">
        <v>2</v>
      </c>
      <c r="I74" s="31"/>
      <c r="J74" s="31"/>
      <c r="K74" s="35"/>
    </row>
    <row r="75" spans="1:11" x14ac:dyDescent="0.35">
      <c r="A75" s="28"/>
      <c r="B75" s="28"/>
      <c r="C75" s="58"/>
      <c r="D75" s="54"/>
      <c r="E75" s="6"/>
      <c r="F75" s="19"/>
      <c r="G75" s="24"/>
      <c r="H75" s="24"/>
      <c r="I75" s="31"/>
      <c r="J75" s="31"/>
      <c r="K75" s="35"/>
    </row>
    <row r="76" spans="1:11" x14ac:dyDescent="0.35">
      <c r="A76" s="28"/>
      <c r="B76" s="28"/>
      <c r="C76" s="58" t="s">
        <v>14</v>
      </c>
      <c r="D76" s="54"/>
      <c r="E76" s="6"/>
      <c r="F76" s="19"/>
      <c r="G76" s="24" t="s">
        <v>2</v>
      </c>
      <c r="H76" s="24" t="s">
        <v>2</v>
      </c>
      <c r="I76" s="31"/>
      <c r="J76" s="31"/>
      <c r="K76" s="35"/>
    </row>
    <row r="77" spans="1:11" x14ac:dyDescent="0.35">
      <c r="A77" s="28"/>
      <c r="B77" s="28"/>
      <c r="C77" s="58"/>
      <c r="D77" s="54"/>
      <c r="E77" s="6"/>
      <c r="F77" s="19"/>
      <c r="G77" s="24"/>
      <c r="H77" s="24"/>
      <c r="I77" s="31"/>
      <c r="J77" s="31"/>
      <c r="K77" s="35"/>
    </row>
    <row r="78" spans="1:11" x14ac:dyDescent="0.35">
      <c r="C78" s="59" t="s">
        <v>15</v>
      </c>
      <c r="D78" s="54"/>
      <c r="E78" s="6"/>
      <c r="F78" s="19"/>
      <c r="G78" s="24"/>
      <c r="H78" s="24"/>
      <c r="I78" s="31"/>
      <c r="J78" s="31"/>
      <c r="K78" s="35"/>
    </row>
    <row r="79" spans="1:11" x14ac:dyDescent="0.35">
      <c r="B79" s="8" t="s">
        <v>1010</v>
      </c>
      <c r="C79" s="57" t="s">
        <v>1011</v>
      </c>
      <c r="D79" s="54" t="s">
        <v>1012</v>
      </c>
      <c r="E79" s="6" t="s">
        <v>698</v>
      </c>
      <c r="F79" s="19">
        <v>25000000</v>
      </c>
      <c r="G79" s="24">
        <v>24920.58</v>
      </c>
      <c r="H79" s="24">
        <v>0.49</v>
      </c>
      <c r="I79" s="31">
        <v>6.4627999999999997</v>
      </c>
      <c r="J79" s="31"/>
      <c r="K79" s="35"/>
    </row>
    <row r="80" spans="1:11" x14ac:dyDescent="0.35">
      <c r="B80" s="8" t="s">
        <v>2050</v>
      </c>
      <c r="C80" s="57" t="s">
        <v>2051</v>
      </c>
      <c r="D80" s="54" t="s">
        <v>2052</v>
      </c>
      <c r="E80" s="6" t="s">
        <v>698</v>
      </c>
      <c r="F80" s="19">
        <v>20000000</v>
      </c>
      <c r="G80" s="24">
        <v>19834.88</v>
      </c>
      <c r="H80" s="24">
        <v>0.39</v>
      </c>
      <c r="I80" s="31">
        <v>6.4649000000000001</v>
      </c>
      <c r="J80" s="31"/>
      <c r="K80" s="35"/>
    </row>
    <row r="81" spans="1:11" x14ac:dyDescent="0.35">
      <c r="C81" s="58" t="s">
        <v>174</v>
      </c>
      <c r="D81" s="54"/>
      <c r="E81" s="6"/>
      <c r="F81" s="19"/>
      <c r="G81" s="25">
        <v>44755.46</v>
      </c>
      <c r="H81" s="25">
        <v>0.88</v>
      </c>
      <c r="I81" s="31"/>
      <c r="J81" s="31"/>
      <c r="K81" s="35"/>
    </row>
    <row r="82" spans="1:11" x14ac:dyDescent="0.35">
      <c r="C82" s="57"/>
      <c r="D82" s="54"/>
      <c r="E82" s="6"/>
      <c r="F82" s="19"/>
      <c r="G82" s="24"/>
      <c r="H82" s="24"/>
      <c r="I82" s="31"/>
      <c r="J82" s="31"/>
      <c r="K82" s="35"/>
    </row>
    <row r="83" spans="1:11" x14ac:dyDescent="0.35">
      <c r="C83" s="58" t="s">
        <v>16</v>
      </c>
      <c r="D83" s="54"/>
      <c r="E83" s="6"/>
      <c r="F83" s="19"/>
      <c r="G83" s="24" t="s">
        <v>2</v>
      </c>
      <c r="H83" s="24" t="s">
        <v>2</v>
      </c>
      <c r="I83" s="31"/>
      <c r="J83" s="31"/>
      <c r="K83" s="35"/>
    </row>
    <row r="84" spans="1:11" x14ac:dyDescent="0.35">
      <c r="C84" s="57"/>
      <c r="D84" s="54"/>
      <c r="E84" s="6"/>
      <c r="F84" s="19"/>
      <c r="G84" s="24"/>
      <c r="H84" s="24"/>
      <c r="I84" s="31"/>
      <c r="J84" s="31"/>
      <c r="K84" s="35"/>
    </row>
    <row r="85" spans="1:11" x14ac:dyDescent="0.35">
      <c r="C85" s="58" t="s">
        <v>17</v>
      </c>
      <c r="D85" s="54"/>
      <c r="E85" s="6"/>
      <c r="F85" s="19"/>
      <c r="G85" s="24" t="s">
        <v>2</v>
      </c>
      <c r="H85" s="24" t="s">
        <v>2</v>
      </c>
      <c r="I85" s="31"/>
      <c r="J85" s="31"/>
      <c r="K85" s="35"/>
    </row>
    <row r="86" spans="1:11" x14ac:dyDescent="0.35">
      <c r="C86" s="57"/>
      <c r="D86" s="54"/>
      <c r="E86" s="6"/>
      <c r="F86" s="19"/>
      <c r="G86" s="24"/>
      <c r="H86" s="24"/>
      <c r="I86" s="31"/>
      <c r="J86" s="31"/>
      <c r="K86" s="35"/>
    </row>
    <row r="87" spans="1:11" x14ac:dyDescent="0.35">
      <c r="A87" s="10"/>
      <c r="B87" s="28"/>
      <c r="C87" s="58" t="s">
        <v>18</v>
      </c>
      <c r="D87" s="54"/>
      <c r="E87" s="6"/>
      <c r="F87" s="19"/>
      <c r="G87" s="24"/>
      <c r="H87" s="24"/>
      <c r="I87" s="31"/>
      <c r="J87" s="31"/>
      <c r="K87" s="35"/>
    </row>
    <row r="88" spans="1:11" x14ac:dyDescent="0.35">
      <c r="A88" s="28"/>
      <c r="B88" s="28"/>
      <c r="C88" s="58" t="s">
        <v>19</v>
      </c>
      <c r="D88" s="54"/>
      <c r="E88" s="6"/>
      <c r="F88" s="19"/>
      <c r="G88" s="24" t="s">
        <v>2</v>
      </c>
      <c r="H88" s="24" t="s">
        <v>2</v>
      </c>
      <c r="I88" s="31"/>
      <c r="J88" s="31"/>
      <c r="K88" s="35"/>
    </row>
    <row r="89" spans="1:11" x14ac:dyDescent="0.35">
      <c r="A89" s="28"/>
      <c r="B89" s="28"/>
      <c r="C89" s="58"/>
      <c r="D89" s="54"/>
      <c r="E89" s="6"/>
      <c r="F89" s="19"/>
      <c r="G89" s="24"/>
      <c r="H89" s="24"/>
      <c r="I89" s="31"/>
      <c r="J89" s="31"/>
      <c r="K89" s="35"/>
    </row>
    <row r="90" spans="1:11" x14ac:dyDescent="0.35">
      <c r="A90" s="28"/>
      <c r="B90" s="28"/>
      <c r="C90" s="58" t="s">
        <v>20</v>
      </c>
      <c r="D90" s="54"/>
      <c r="E90" s="6"/>
      <c r="F90" s="19"/>
      <c r="G90" s="24" t="s">
        <v>2</v>
      </c>
      <c r="H90" s="24" t="s">
        <v>2</v>
      </c>
      <c r="I90" s="31"/>
      <c r="J90" s="31"/>
      <c r="K90" s="35"/>
    </row>
    <row r="91" spans="1:11" x14ac:dyDescent="0.35">
      <c r="A91" s="28"/>
      <c r="B91" s="28"/>
      <c r="C91" s="58"/>
      <c r="D91" s="54"/>
      <c r="E91" s="6"/>
      <c r="F91" s="19"/>
      <c r="G91" s="24"/>
      <c r="H91" s="24"/>
      <c r="I91" s="31"/>
      <c r="J91" s="31"/>
      <c r="K91" s="35"/>
    </row>
    <row r="92" spans="1:11" x14ac:dyDescent="0.35">
      <c r="A92" s="28"/>
      <c r="B92" s="28"/>
      <c r="C92" s="58" t="s">
        <v>21</v>
      </c>
      <c r="D92" s="54"/>
      <c r="E92" s="6"/>
      <c r="F92" s="19"/>
      <c r="G92" s="24" t="s">
        <v>2</v>
      </c>
      <c r="H92" s="24" t="s">
        <v>2</v>
      </c>
      <c r="I92" s="31"/>
      <c r="J92" s="31"/>
      <c r="K92" s="35"/>
    </row>
    <row r="93" spans="1:11" x14ac:dyDescent="0.35">
      <c r="A93" s="28"/>
      <c r="B93" s="28"/>
      <c r="C93" s="58"/>
      <c r="D93" s="54"/>
      <c r="E93" s="6"/>
      <c r="F93" s="19"/>
      <c r="G93" s="24"/>
      <c r="H93" s="24"/>
      <c r="I93" s="31"/>
      <c r="J93" s="31"/>
      <c r="K93" s="35"/>
    </row>
    <row r="94" spans="1:11" x14ac:dyDescent="0.35">
      <c r="A94" s="28"/>
      <c r="B94" s="28"/>
      <c r="C94" s="58" t="s">
        <v>22</v>
      </c>
      <c r="D94" s="54"/>
      <c r="E94" s="6"/>
      <c r="F94" s="19"/>
      <c r="G94" s="24" t="s">
        <v>2</v>
      </c>
      <c r="H94" s="24" t="s">
        <v>2</v>
      </c>
      <c r="I94" s="31"/>
      <c r="J94" s="31"/>
      <c r="K94" s="35"/>
    </row>
    <row r="95" spans="1:11" x14ac:dyDescent="0.35">
      <c r="A95" s="28"/>
      <c r="B95" s="28"/>
      <c r="C95" s="58"/>
      <c r="D95" s="54"/>
      <c r="E95" s="6"/>
      <c r="F95" s="19"/>
      <c r="G95" s="24"/>
      <c r="H95" s="24"/>
      <c r="I95" s="31"/>
      <c r="J95" s="31"/>
      <c r="K95" s="35"/>
    </row>
    <row r="96" spans="1:11" x14ac:dyDescent="0.35">
      <c r="A96" s="28"/>
      <c r="B96" s="28"/>
      <c r="C96" s="58" t="s">
        <v>23</v>
      </c>
      <c r="D96" s="54"/>
      <c r="E96" s="6"/>
      <c r="F96" s="19"/>
      <c r="G96" s="24" t="s">
        <v>2</v>
      </c>
      <c r="H96" s="24" t="s">
        <v>2</v>
      </c>
      <c r="I96" s="31"/>
      <c r="J96" s="31"/>
      <c r="K96" s="35"/>
    </row>
    <row r="97" spans="1:54" x14ac:dyDescent="0.35">
      <c r="A97" s="28"/>
      <c r="B97" s="28"/>
      <c r="C97" s="58"/>
      <c r="D97" s="54"/>
      <c r="E97" s="6"/>
      <c r="F97" s="19"/>
      <c r="G97" s="24"/>
      <c r="H97" s="24"/>
      <c r="I97" s="31"/>
      <c r="J97" s="31"/>
      <c r="K97" s="35"/>
    </row>
    <row r="98" spans="1:54" x14ac:dyDescent="0.35">
      <c r="C98" s="59" t="s">
        <v>24</v>
      </c>
      <c r="D98" s="54"/>
      <c r="E98" s="6"/>
      <c r="F98" s="19"/>
      <c r="G98" s="24"/>
      <c r="H98" s="24"/>
      <c r="I98" s="31"/>
      <c r="J98" s="31"/>
      <c r="K98" s="35"/>
    </row>
    <row r="99" spans="1:54" x14ac:dyDescent="0.35">
      <c r="B99" s="8" t="s">
        <v>185</v>
      </c>
      <c r="C99" s="57" t="s">
        <v>186</v>
      </c>
      <c r="D99" s="54"/>
      <c r="E99" s="6"/>
      <c r="F99" s="19"/>
      <c r="G99" s="24">
        <v>170517.81</v>
      </c>
      <c r="H99" s="24">
        <v>3.38</v>
      </c>
      <c r="I99" s="31"/>
      <c r="J99" s="31"/>
      <c r="K99" s="35"/>
    </row>
    <row r="100" spans="1:54" x14ac:dyDescent="0.35">
      <c r="C100" s="58" t="s">
        <v>174</v>
      </c>
      <c r="D100" s="54"/>
      <c r="E100" s="6"/>
      <c r="F100" s="19"/>
      <c r="G100" s="25">
        <v>170517.81</v>
      </c>
      <c r="H100" s="25">
        <v>3.38</v>
      </c>
      <c r="I100" s="31"/>
      <c r="J100" s="31"/>
      <c r="K100" s="35"/>
    </row>
    <row r="101" spans="1:54" x14ac:dyDescent="0.35">
      <c r="C101" s="57"/>
      <c r="D101" s="54"/>
      <c r="E101" s="6"/>
      <c r="F101" s="19"/>
      <c r="G101" s="24"/>
      <c r="H101" s="24"/>
      <c r="I101" s="31"/>
      <c r="J101" s="31"/>
      <c r="K101" s="35"/>
    </row>
    <row r="102" spans="1:54" x14ac:dyDescent="0.35">
      <c r="A102" s="10"/>
      <c r="B102" s="28"/>
      <c r="C102" s="58" t="s">
        <v>25</v>
      </c>
      <c r="D102" s="54"/>
      <c r="E102" s="6"/>
      <c r="F102" s="19"/>
      <c r="G102" s="24"/>
      <c r="H102" s="24"/>
      <c r="I102" s="31"/>
      <c r="J102" s="31"/>
      <c r="K102" s="35"/>
    </row>
    <row r="103" spans="1:54" s="2" customFormat="1" ht="13.5" x14ac:dyDescent="0.35">
      <c r="A103" s="28"/>
      <c r="B103" s="28"/>
      <c r="C103" s="57" t="s">
        <v>4819</v>
      </c>
      <c r="D103" s="54"/>
      <c r="E103" s="6"/>
      <c r="F103" s="19"/>
      <c r="G103" s="24">
        <v>1435</v>
      </c>
      <c r="H103" s="24">
        <v>0.03</v>
      </c>
      <c r="I103" s="31"/>
      <c r="J103" s="31"/>
      <c r="K103" s="35"/>
      <c r="L103" s="3"/>
      <c r="AI103" s="3"/>
      <c r="AV103" s="3"/>
      <c r="AX103" s="3"/>
      <c r="BB103" s="3"/>
    </row>
    <row r="104" spans="1:54" x14ac:dyDescent="0.35">
      <c r="B104" s="8"/>
      <c r="C104" s="57" t="s">
        <v>187</v>
      </c>
      <c r="D104" s="54"/>
      <c r="E104" s="6"/>
      <c r="F104" s="19"/>
      <c r="G104" s="24">
        <v>17535.560000000001</v>
      </c>
      <c r="H104" s="24">
        <v>0.36</v>
      </c>
      <c r="I104" s="31"/>
      <c r="J104" s="31"/>
      <c r="K104" s="35"/>
    </row>
    <row r="105" spans="1:54" x14ac:dyDescent="0.35">
      <c r="C105" s="58" t="s">
        <v>174</v>
      </c>
      <c r="D105" s="54"/>
      <c r="E105" s="6"/>
      <c r="F105" s="19"/>
      <c r="G105" s="25">
        <v>18970.560000000001</v>
      </c>
      <c r="H105" s="25">
        <v>0.39</v>
      </c>
      <c r="I105" s="31"/>
      <c r="J105" s="31"/>
      <c r="K105" s="35"/>
    </row>
    <row r="106" spans="1:54" x14ac:dyDescent="0.35">
      <c r="C106" s="57"/>
      <c r="D106" s="54"/>
      <c r="E106" s="6"/>
      <c r="F106" s="19"/>
      <c r="G106" s="24"/>
      <c r="H106" s="24"/>
      <c r="I106" s="31"/>
      <c r="J106" s="31"/>
      <c r="K106" s="35"/>
    </row>
    <row r="107" spans="1:54" x14ac:dyDescent="0.35">
      <c r="C107" s="60" t="s">
        <v>188</v>
      </c>
      <c r="D107" s="55"/>
      <c r="E107" s="5"/>
      <c r="F107" s="20"/>
      <c r="G107" s="26">
        <v>5050228.51</v>
      </c>
      <c r="H107" s="26">
        <v>99.999999999999986</v>
      </c>
      <c r="I107" s="32"/>
      <c r="J107" s="32"/>
      <c r="K107" s="36"/>
    </row>
    <row r="109" spans="1:54" s="50" customFormat="1" ht="15" x14ac:dyDescent="0.4">
      <c r="C109" s="50" t="s">
        <v>4701</v>
      </c>
      <c r="F109" s="51"/>
      <c r="G109" s="51"/>
      <c r="H109" s="51"/>
    </row>
    <row r="110" spans="1:54" s="42" customFormat="1" ht="27" x14ac:dyDescent="0.35">
      <c r="B110" s="43"/>
      <c r="C110" s="43" t="s">
        <v>4696</v>
      </c>
      <c r="D110" s="43" t="s">
        <v>4697</v>
      </c>
      <c r="E110" s="43" t="s">
        <v>4698</v>
      </c>
      <c r="F110" s="44" t="s">
        <v>34</v>
      </c>
      <c r="G110" s="45" t="s">
        <v>4699</v>
      </c>
      <c r="H110" s="44" t="s">
        <v>36</v>
      </c>
      <c r="I110" s="43" t="s">
        <v>39</v>
      </c>
    </row>
    <row r="111" spans="1:54" s="42" customFormat="1" ht="13.5" x14ac:dyDescent="0.35">
      <c r="B111" s="43"/>
      <c r="C111" s="43" t="s">
        <v>4704</v>
      </c>
      <c r="D111" s="43"/>
      <c r="E111" s="43"/>
      <c r="F111" s="44"/>
      <c r="G111" s="45"/>
      <c r="H111" s="44"/>
      <c r="I111" s="43"/>
    </row>
    <row r="112" spans="1:54" s="2" customFormat="1" ht="13.5" x14ac:dyDescent="0.35">
      <c r="B112" s="46">
        <v>2300121</v>
      </c>
      <c r="C112" s="46" t="s">
        <v>4833</v>
      </c>
      <c r="D112" s="46" t="s">
        <v>4703</v>
      </c>
      <c r="E112" s="46" t="s">
        <v>12</v>
      </c>
      <c r="F112" s="47">
        <v>275000</v>
      </c>
      <c r="G112" s="47">
        <v>66836.412500000006</v>
      </c>
      <c r="H112" s="47">
        <v>1.32</v>
      </c>
      <c r="I112" s="46"/>
    </row>
    <row r="113" spans="2:11" s="1" customFormat="1" ht="13.5" x14ac:dyDescent="0.35">
      <c r="B113" s="48"/>
      <c r="C113" s="48" t="s">
        <v>4607</v>
      </c>
      <c r="D113" s="48"/>
      <c r="E113" s="48"/>
      <c r="F113" s="49"/>
      <c r="G113" s="49"/>
      <c r="H113" s="49"/>
      <c r="I113" s="48"/>
    </row>
    <row r="114" spans="2:11" s="2" customFormat="1" ht="13.5" x14ac:dyDescent="0.35">
      <c r="B114" s="46">
        <v>2218424</v>
      </c>
      <c r="C114" s="46" t="s">
        <v>4644</v>
      </c>
      <c r="D114" s="46" t="s">
        <v>4703</v>
      </c>
      <c r="E114" s="46" t="s">
        <v>85</v>
      </c>
      <c r="F114" s="47">
        <v>3600000</v>
      </c>
      <c r="G114" s="47">
        <v>10591.2</v>
      </c>
      <c r="H114" s="47">
        <v>0.21</v>
      </c>
      <c r="I114" s="46"/>
    </row>
    <row r="115" spans="2:11" s="1" customFormat="1" ht="13.5" x14ac:dyDescent="0.35">
      <c r="B115" s="48"/>
      <c r="C115" s="48" t="s">
        <v>4700</v>
      </c>
      <c r="D115" s="48"/>
      <c r="E115" s="48"/>
      <c r="F115" s="49"/>
      <c r="G115" s="49">
        <v>77427.612500000003</v>
      </c>
      <c r="H115" s="49">
        <v>1.53</v>
      </c>
      <c r="I115" s="48"/>
    </row>
    <row r="117" spans="2:11" x14ac:dyDescent="0.35">
      <c r="C117" s="1" t="s">
        <v>189</v>
      </c>
    </row>
    <row r="118" spans="2:11" x14ac:dyDescent="0.35">
      <c r="C118" s="37" t="s">
        <v>190</v>
      </c>
      <c r="D118" s="37"/>
      <c r="E118" s="37"/>
      <c r="F118" s="37"/>
      <c r="G118" s="37"/>
      <c r="H118" s="37"/>
      <c r="I118" s="37"/>
      <c r="J118" s="37"/>
      <c r="K118" s="37"/>
    </row>
    <row r="119" spans="2:11" x14ac:dyDescent="0.35">
      <c r="C119" s="2" t="s">
        <v>191</v>
      </c>
    </row>
    <row r="120" spans="2:11" x14ac:dyDescent="0.35">
      <c r="C120" s="2" t="s">
        <v>192</v>
      </c>
    </row>
    <row r="121" spans="2:11" ht="30" customHeight="1" x14ac:dyDescent="0.35">
      <c r="C121" s="83" t="s">
        <v>193</v>
      </c>
      <c r="D121" s="84"/>
      <c r="E121" s="84"/>
      <c r="F121" s="84"/>
      <c r="G121" s="84"/>
      <c r="H121" s="84"/>
      <c r="I121" s="84"/>
      <c r="J121" s="84"/>
      <c r="K121" s="84"/>
    </row>
    <row r="122" spans="2:11" x14ac:dyDescent="0.35">
      <c r="C122" s="2" t="s">
        <v>194</v>
      </c>
    </row>
    <row r="124" spans="2:11" x14ac:dyDescent="0.35">
      <c r="C124" s="80" t="s">
        <v>4901</v>
      </c>
      <c r="E124" s="80" t="s">
        <v>4902</v>
      </c>
      <c r="F124" s="81"/>
    </row>
    <row r="125" spans="2:11" x14ac:dyDescent="0.35">
      <c r="E125" s="2" t="s">
        <v>4926</v>
      </c>
    </row>
  </sheetData>
  <mergeCells count="1">
    <mergeCell ref="C121:K121"/>
  </mergeCells>
  <hyperlinks>
    <hyperlink ref="J2" location="'Index'!A1" display="'Index'!A1" xr:uid="{CDF3E3A8-5B03-43F7-A5D4-CC16DEE7052D}"/>
  </hyperlink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1689B-ADFF-4D4B-ADC7-AF88E471A926}">
  <sheetPr codeName="Sheet11"/>
  <dimension ref="A1:IV160"/>
  <sheetViews>
    <sheetView showGridLines="0" zoomScale="90" zoomScaleNormal="90" workbookViewId="0">
      <pane ySplit="6" topLeftCell="A141"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200</v>
      </c>
      <c r="J2" s="38" t="s">
        <v>4601</v>
      </c>
    </row>
    <row r="3" spans="1:54" ht="16" x14ac:dyDescent="0.4">
      <c r="C3" s="1" t="s">
        <v>28</v>
      </c>
      <c r="D3" s="21" t="s">
        <v>201</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13157000</v>
      </c>
      <c r="G10" s="24">
        <v>236306.3</v>
      </c>
      <c r="H10" s="24">
        <v>8.06</v>
      </c>
      <c r="I10" s="31"/>
      <c r="J10" s="31"/>
      <c r="K10" s="35"/>
    </row>
    <row r="11" spans="1:54" x14ac:dyDescent="0.35">
      <c r="B11" s="8" t="s">
        <v>82</v>
      </c>
      <c r="C11" s="57" t="s">
        <v>83</v>
      </c>
      <c r="D11" s="54" t="s">
        <v>84</v>
      </c>
      <c r="E11" s="6" t="s">
        <v>85</v>
      </c>
      <c r="F11" s="19">
        <v>7600000</v>
      </c>
      <c r="G11" s="24">
        <v>98207.2</v>
      </c>
      <c r="H11" s="24">
        <v>3.35</v>
      </c>
      <c r="I11" s="31"/>
      <c r="J11" s="31"/>
      <c r="K11" s="35"/>
    </row>
    <row r="12" spans="1:54" x14ac:dyDescent="0.35">
      <c r="B12" s="8" t="s">
        <v>48</v>
      </c>
      <c r="C12" s="57" t="s">
        <v>49</v>
      </c>
      <c r="D12" s="54" t="s">
        <v>50</v>
      </c>
      <c r="E12" s="6" t="s">
        <v>43</v>
      </c>
      <c r="F12" s="19">
        <v>7400000</v>
      </c>
      <c r="G12" s="24">
        <v>96207.4</v>
      </c>
      <c r="H12" s="24">
        <v>3.28</v>
      </c>
      <c r="I12" s="31"/>
      <c r="J12" s="31"/>
      <c r="K12" s="35"/>
    </row>
    <row r="13" spans="1:54" x14ac:dyDescent="0.35">
      <c r="B13" s="8" t="s">
        <v>64</v>
      </c>
      <c r="C13" s="57" t="s">
        <v>65</v>
      </c>
      <c r="D13" s="54" t="s">
        <v>66</v>
      </c>
      <c r="E13" s="6" t="s">
        <v>43</v>
      </c>
      <c r="F13" s="19">
        <v>11000000</v>
      </c>
      <c r="G13" s="24">
        <v>92284.5</v>
      </c>
      <c r="H13" s="24">
        <v>3.15</v>
      </c>
      <c r="I13" s="31"/>
      <c r="J13" s="31"/>
      <c r="K13" s="35"/>
    </row>
    <row r="14" spans="1:54" x14ac:dyDescent="0.35">
      <c r="B14" s="8" t="s">
        <v>170</v>
      </c>
      <c r="C14" s="57" t="s">
        <v>171</v>
      </c>
      <c r="D14" s="54" t="s">
        <v>172</v>
      </c>
      <c r="E14" s="6" t="s">
        <v>173</v>
      </c>
      <c r="F14" s="19">
        <v>1910000</v>
      </c>
      <c r="G14" s="24">
        <v>80301.179999999993</v>
      </c>
      <c r="H14" s="24">
        <v>2.74</v>
      </c>
      <c r="I14" s="31"/>
      <c r="J14" s="31"/>
      <c r="K14" s="35"/>
    </row>
    <row r="15" spans="1:54" x14ac:dyDescent="0.35">
      <c r="B15" s="8" t="s">
        <v>202</v>
      </c>
      <c r="C15" s="57" t="s">
        <v>203</v>
      </c>
      <c r="D15" s="54" t="s">
        <v>204</v>
      </c>
      <c r="E15" s="6" t="s">
        <v>47</v>
      </c>
      <c r="F15" s="19">
        <v>920000</v>
      </c>
      <c r="G15" s="24">
        <v>79909.820000000007</v>
      </c>
      <c r="H15" s="24">
        <v>2.72</v>
      </c>
      <c r="I15" s="31"/>
      <c r="J15" s="31"/>
      <c r="K15" s="35"/>
    </row>
    <row r="16" spans="1:54" x14ac:dyDescent="0.35">
      <c r="B16" s="8" t="s">
        <v>205</v>
      </c>
      <c r="C16" s="57" t="s">
        <v>206</v>
      </c>
      <c r="D16" s="54" t="s">
        <v>207</v>
      </c>
      <c r="E16" s="6" t="s">
        <v>81</v>
      </c>
      <c r="F16" s="19">
        <v>274878</v>
      </c>
      <c r="G16" s="24">
        <v>76205.53</v>
      </c>
      <c r="H16" s="24">
        <v>2.6</v>
      </c>
      <c r="I16" s="31"/>
      <c r="J16" s="31"/>
      <c r="K16" s="35"/>
    </row>
    <row r="17" spans="2:11" x14ac:dyDescent="0.35">
      <c r="B17" s="8" t="s">
        <v>44</v>
      </c>
      <c r="C17" s="57" t="s">
        <v>45</v>
      </c>
      <c r="D17" s="54" t="s">
        <v>46</v>
      </c>
      <c r="E17" s="6" t="s">
        <v>47</v>
      </c>
      <c r="F17" s="19">
        <v>3800000</v>
      </c>
      <c r="G17" s="24">
        <v>70598.3</v>
      </c>
      <c r="H17" s="24">
        <v>2.41</v>
      </c>
      <c r="I17" s="31"/>
      <c r="J17" s="31"/>
      <c r="K17" s="35"/>
    </row>
    <row r="18" spans="2:11" x14ac:dyDescent="0.35">
      <c r="B18" s="8" t="s">
        <v>61</v>
      </c>
      <c r="C18" s="57" t="s">
        <v>62</v>
      </c>
      <c r="D18" s="54" t="s">
        <v>63</v>
      </c>
      <c r="E18" s="6" t="s">
        <v>43</v>
      </c>
      <c r="F18" s="19">
        <v>3700000</v>
      </c>
      <c r="G18" s="24">
        <v>65314.25</v>
      </c>
      <c r="H18" s="24">
        <v>2.23</v>
      </c>
      <c r="I18" s="31"/>
      <c r="J18" s="31"/>
      <c r="K18" s="35"/>
    </row>
    <row r="19" spans="2:11" x14ac:dyDescent="0.35">
      <c r="B19" s="8" t="s">
        <v>166</v>
      </c>
      <c r="C19" s="57" t="s">
        <v>167</v>
      </c>
      <c r="D19" s="54" t="s">
        <v>168</v>
      </c>
      <c r="E19" s="6" t="s">
        <v>169</v>
      </c>
      <c r="F19" s="19">
        <v>27000000</v>
      </c>
      <c r="G19" s="24">
        <v>62661.599999999999</v>
      </c>
      <c r="H19" s="24">
        <v>2.14</v>
      </c>
      <c r="I19" s="31"/>
      <c r="J19" s="31"/>
      <c r="K19" s="35"/>
    </row>
    <row r="20" spans="2:11" x14ac:dyDescent="0.35">
      <c r="B20" s="8" t="s">
        <v>208</v>
      </c>
      <c r="C20" s="57" t="s">
        <v>209</v>
      </c>
      <c r="D20" s="54" t="s">
        <v>210</v>
      </c>
      <c r="E20" s="6" t="s">
        <v>100</v>
      </c>
      <c r="F20" s="19">
        <v>25000000</v>
      </c>
      <c r="G20" s="24">
        <v>60535</v>
      </c>
      <c r="H20" s="24">
        <v>2.06</v>
      </c>
      <c r="I20" s="31"/>
      <c r="J20" s="31"/>
      <c r="K20" s="35"/>
    </row>
    <row r="21" spans="2:11" x14ac:dyDescent="0.35">
      <c r="B21" s="8" t="s">
        <v>211</v>
      </c>
      <c r="C21" s="57" t="s">
        <v>212</v>
      </c>
      <c r="D21" s="54" t="s">
        <v>213</v>
      </c>
      <c r="E21" s="6" t="s">
        <v>70</v>
      </c>
      <c r="F21" s="19">
        <v>2010050</v>
      </c>
      <c r="G21" s="24">
        <v>52386.93</v>
      </c>
      <c r="H21" s="24">
        <v>1.79</v>
      </c>
      <c r="I21" s="31"/>
      <c r="J21" s="31"/>
      <c r="K21" s="35"/>
    </row>
    <row r="22" spans="2:11" x14ac:dyDescent="0.35">
      <c r="B22" s="8" t="s">
        <v>214</v>
      </c>
      <c r="C22" s="57" t="s">
        <v>215</v>
      </c>
      <c r="D22" s="54" t="s">
        <v>216</v>
      </c>
      <c r="E22" s="6" t="s">
        <v>70</v>
      </c>
      <c r="F22" s="19">
        <v>200000</v>
      </c>
      <c r="G22" s="24">
        <v>52152.9</v>
      </c>
      <c r="H22" s="24">
        <v>1.78</v>
      </c>
      <c r="I22" s="31"/>
      <c r="J22" s="31"/>
      <c r="K22" s="35"/>
    </row>
    <row r="23" spans="2:11" x14ac:dyDescent="0.35">
      <c r="B23" s="8" t="s">
        <v>217</v>
      </c>
      <c r="C23" s="57" t="s">
        <v>218</v>
      </c>
      <c r="D23" s="54" t="s">
        <v>219</v>
      </c>
      <c r="E23" s="6" t="s">
        <v>116</v>
      </c>
      <c r="F23" s="19">
        <v>2691000</v>
      </c>
      <c r="G23" s="24">
        <v>51587.82</v>
      </c>
      <c r="H23" s="24">
        <v>1.76</v>
      </c>
      <c r="I23" s="31"/>
      <c r="J23" s="31"/>
      <c r="K23" s="35"/>
    </row>
    <row r="24" spans="2:11" x14ac:dyDescent="0.35">
      <c r="B24" s="8" t="s">
        <v>78</v>
      </c>
      <c r="C24" s="57" t="s">
        <v>79</v>
      </c>
      <c r="D24" s="54" t="s">
        <v>80</v>
      </c>
      <c r="E24" s="6" t="s">
        <v>81</v>
      </c>
      <c r="F24" s="19">
        <v>830000</v>
      </c>
      <c r="G24" s="24">
        <v>51233.41</v>
      </c>
      <c r="H24" s="24">
        <v>1.75</v>
      </c>
      <c r="I24" s="31"/>
      <c r="J24" s="31"/>
      <c r="K24" s="35"/>
    </row>
    <row r="25" spans="2:11" x14ac:dyDescent="0.35">
      <c r="B25" s="8" t="s">
        <v>220</v>
      </c>
      <c r="C25" s="57" t="s">
        <v>221</v>
      </c>
      <c r="D25" s="54" t="s">
        <v>222</v>
      </c>
      <c r="E25" s="6" t="s">
        <v>81</v>
      </c>
      <c r="F25" s="19">
        <v>2900000</v>
      </c>
      <c r="G25" s="24">
        <v>50402</v>
      </c>
      <c r="H25" s="24">
        <v>1.72</v>
      </c>
      <c r="I25" s="31"/>
      <c r="J25" s="31"/>
      <c r="K25" s="35"/>
    </row>
    <row r="26" spans="2:11" x14ac:dyDescent="0.35">
      <c r="B26" s="8" t="s">
        <v>147</v>
      </c>
      <c r="C26" s="57" t="s">
        <v>148</v>
      </c>
      <c r="D26" s="54" t="s">
        <v>149</v>
      </c>
      <c r="E26" s="6" t="s">
        <v>150</v>
      </c>
      <c r="F26" s="19">
        <v>7615000</v>
      </c>
      <c r="G26" s="24">
        <v>49082.48</v>
      </c>
      <c r="H26" s="24">
        <v>1.67</v>
      </c>
      <c r="I26" s="31"/>
      <c r="J26" s="31"/>
      <c r="K26" s="35"/>
    </row>
    <row r="27" spans="2:11" x14ac:dyDescent="0.35">
      <c r="B27" s="8" t="s">
        <v>51</v>
      </c>
      <c r="C27" s="57" t="s">
        <v>52</v>
      </c>
      <c r="D27" s="54" t="s">
        <v>53</v>
      </c>
      <c r="E27" s="6" t="s">
        <v>47</v>
      </c>
      <c r="F27" s="19">
        <v>1145000</v>
      </c>
      <c r="G27" s="24">
        <v>48901.23</v>
      </c>
      <c r="H27" s="24">
        <v>1.67</v>
      </c>
      <c r="I27" s="31"/>
      <c r="J27" s="31"/>
      <c r="K27" s="35"/>
    </row>
    <row r="28" spans="2:11" x14ac:dyDescent="0.35">
      <c r="B28" s="8" t="s">
        <v>223</v>
      </c>
      <c r="C28" s="57" t="s">
        <v>224</v>
      </c>
      <c r="D28" s="54" t="s">
        <v>225</v>
      </c>
      <c r="E28" s="6" t="s">
        <v>81</v>
      </c>
      <c r="F28" s="19">
        <v>858171</v>
      </c>
      <c r="G28" s="24">
        <v>48421.87</v>
      </c>
      <c r="H28" s="24">
        <v>1.65</v>
      </c>
      <c r="I28" s="31"/>
      <c r="J28" s="31"/>
      <c r="K28" s="35"/>
    </row>
    <row r="29" spans="2:11" x14ac:dyDescent="0.35">
      <c r="B29" s="8" t="s">
        <v>226</v>
      </c>
      <c r="C29" s="57" t="s">
        <v>227</v>
      </c>
      <c r="D29" s="54" t="s">
        <v>228</v>
      </c>
      <c r="E29" s="6" t="s">
        <v>195</v>
      </c>
      <c r="F29" s="19">
        <v>5060000</v>
      </c>
      <c r="G29" s="24">
        <v>45866.37</v>
      </c>
      <c r="H29" s="24">
        <v>1.56</v>
      </c>
      <c r="I29" s="31"/>
      <c r="J29" s="31"/>
      <c r="K29" s="35"/>
    </row>
    <row r="30" spans="2:11" x14ac:dyDescent="0.35">
      <c r="B30" s="8" t="s">
        <v>229</v>
      </c>
      <c r="C30" s="57" t="s">
        <v>230</v>
      </c>
      <c r="D30" s="54" t="s">
        <v>231</v>
      </c>
      <c r="E30" s="6" t="s">
        <v>232</v>
      </c>
      <c r="F30" s="19">
        <v>6500000</v>
      </c>
      <c r="G30" s="24">
        <v>44460</v>
      </c>
      <c r="H30" s="24">
        <v>1.52</v>
      </c>
      <c r="I30" s="31"/>
      <c r="J30" s="31"/>
      <c r="K30" s="35"/>
    </row>
    <row r="31" spans="2:11" x14ac:dyDescent="0.35">
      <c r="B31" s="8" t="s">
        <v>233</v>
      </c>
      <c r="C31" s="57" t="s">
        <v>234</v>
      </c>
      <c r="D31" s="54" t="s">
        <v>235</v>
      </c>
      <c r="E31" s="6" t="s">
        <v>120</v>
      </c>
      <c r="F31" s="19">
        <v>3251225</v>
      </c>
      <c r="G31" s="24">
        <v>37458.99</v>
      </c>
      <c r="H31" s="24">
        <v>1.28</v>
      </c>
      <c r="I31" s="31"/>
      <c r="J31" s="31"/>
      <c r="K31" s="35"/>
    </row>
    <row r="32" spans="2:11" x14ac:dyDescent="0.35">
      <c r="B32" s="8" t="s">
        <v>236</v>
      </c>
      <c r="C32" s="57" t="s">
        <v>237</v>
      </c>
      <c r="D32" s="54" t="s">
        <v>238</v>
      </c>
      <c r="E32" s="6" t="s">
        <v>239</v>
      </c>
      <c r="F32" s="19">
        <v>10625345</v>
      </c>
      <c r="G32" s="24">
        <v>37119.64</v>
      </c>
      <c r="H32" s="24">
        <v>1.27</v>
      </c>
      <c r="I32" s="31"/>
      <c r="J32" s="31"/>
      <c r="K32" s="35"/>
    </row>
    <row r="33" spans="2:11" x14ac:dyDescent="0.35">
      <c r="B33" s="8" t="s">
        <v>240</v>
      </c>
      <c r="C33" s="57" t="s">
        <v>241</v>
      </c>
      <c r="D33" s="54" t="s">
        <v>242</v>
      </c>
      <c r="E33" s="6" t="s">
        <v>120</v>
      </c>
      <c r="F33" s="19">
        <v>3509432</v>
      </c>
      <c r="G33" s="24">
        <v>36892.9</v>
      </c>
      <c r="H33" s="24">
        <v>1.26</v>
      </c>
      <c r="I33" s="31"/>
      <c r="J33" s="31"/>
      <c r="K33" s="35"/>
    </row>
    <row r="34" spans="2:11" x14ac:dyDescent="0.35">
      <c r="B34" s="8" t="s">
        <v>243</v>
      </c>
      <c r="C34" s="57" t="s">
        <v>244</v>
      </c>
      <c r="D34" s="54" t="s">
        <v>245</v>
      </c>
      <c r="E34" s="6" t="s">
        <v>57</v>
      </c>
      <c r="F34" s="19">
        <v>2250664</v>
      </c>
      <c r="G34" s="24">
        <v>36820.86</v>
      </c>
      <c r="H34" s="24">
        <v>1.26</v>
      </c>
      <c r="I34" s="31"/>
      <c r="J34" s="31"/>
      <c r="K34" s="35"/>
    </row>
    <row r="35" spans="2:11" x14ac:dyDescent="0.35">
      <c r="B35" s="8" t="s">
        <v>97</v>
      </c>
      <c r="C35" s="57" t="s">
        <v>98</v>
      </c>
      <c r="D35" s="54" t="s">
        <v>99</v>
      </c>
      <c r="E35" s="6" t="s">
        <v>100</v>
      </c>
      <c r="F35" s="19">
        <v>5600000</v>
      </c>
      <c r="G35" s="24">
        <v>36747.199999999997</v>
      </c>
      <c r="H35" s="24">
        <v>1.25</v>
      </c>
      <c r="I35" s="31"/>
      <c r="J35" s="31"/>
      <c r="K35" s="35"/>
    </row>
    <row r="36" spans="2:11" x14ac:dyDescent="0.35">
      <c r="B36" s="8" t="s">
        <v>246</v>
      </c>
      <c r="C36" s="57" t="s">
        <v>247</v>
      </c>
      <c r="D36" s="54" t="s">
        <v>248</v>
      </c>
      <c r="E36" s="6" t="s">
        <v>232</v>
      </c>
      <c r="F36" s="19">
        <v>2900000</v>
      </c>
      <c r="G36" s="24">
        <v>36094.85</v>
      </c>
      <c r="H36" s="24">
        <v>1.23</v>
      </c>
      <c r="I36" s="31"/>
      <c r="J36" s="31"/>
      <c r="K36" s="35"/>
    </row>
    <row r="37" spans="2:11" x14ac:dyDescent="0.35">
      <c r="B37" s="8" t="s">
        <v>249</v>
      </c>
      <c r="C37" s="57" t="s">
        <v>250</v>
      </c>
      <c r="D37" s="54" t="s">
        <v>251</v>
      </c>
      <c r="E37" s="6" t="s">
        <v>120</v>
      </c>
      <c r="F37" s="19">
        <v>289060</v>
      </c>
      <c r="G37" s="24">
        <v>36085.089999999997</v>
      </c>
      <c r="H37" s="24">
        <v>1.23</v>
      </c>
      <c r="I37" s="31"/>
      <c r="J37" s="31"/>
      <c r="K37" s="35"/>
    </row>
    <row r="38" spans="2:11" x14ac:dyDescent="0.35">
      <c r="B38" s="8" t="s">
        <v>105</v>
      </c>
      <c r="C38" s="57" t="s">
        <v>106</v>
      </c>
      <c r="D38" s="54" t="s">
        <v>107</v>
      </c>
      <c r="E38" s="6" t="s">
        <v>108</v>
      </c>
      <c r="F38" s="19">
        <v>79230</v>
      </c>
      <c r="G38" s="24">
        <v>35372.15</v>
      </c>
      <c r="H38" s="24">
        <v>1.21</v>
      </c>
      <c r="I38" s="31"/>
      <c r="J38" s="31"/>
      <c r="K38" s="35"/>
    </row>
    <row r="39" spans="2:11" x14ac:dyDescent="0.35">
      <c r="B39" s="8" t="s">
        <v>252</v>
      </c>
      <c r="C39" s="57" t="s">
        <v>253</v>
      </c>
      <c r="D39" s="54" t="s">
        <v>254</v>
      </c>
      <c r="E39" s="6" t="s">
        <v>93</v>
      </c>
      <c r="F39" s="19">
        <v>7400000</v>
      </c>
      <c r="G39" s="24">
        <v>35279.5</v>
      </c>
      <c r="H39" s="24">
        <v>1.2</v>
      </c>
      <c r="I39" s="31"/>
      <c r="J39" s="31"/>
      <c r="K39" s="35"/>
    </row>
    <row r="40" spans="2:11" x14ac:dyDescent="0.35">
      <c r="B40" s="8" t="s">
        <v>255</v>
      </c>
      <c r="C40" s="57" t="s">
        <v>256</v>
      </c>
      <c r="D40" s="54" t="s">
        <v>257</v>
      </c>
      <c r="E40" s="6" t="s">
        <v>239</v>
      </c>
      <c r="F40" s="19">
        <v>2000000</v>
      </c>
      <c r="G40" s="24">
        <v>32543</v>
      </c>
      <c r="H40" s="24">
        <v>1.1100000000000001</v>
      </c>
      <c r="I40" s="31"/>
      <c r="J40" s="31"/>
      <c r="K40" s="35"/>
    </row>
    <row r="41" spans="2:11" x14ac:dyDescent="0.35">
      <c r="B41" s="8" t="s">
        <v>125</v>
      </c>
      <c r="C41" s="57" t="s">
        <v>126</v>
      </c>
      <c r="D41" s="54" t="s">
        <v>127</v>
      </c>
      <c r="E41" s="6" t="s">
        <v>128</v>
      </c>
      <c r="F41" s="19">
        <v>2680947</v>
      </c>
      <c r="G41" s="24">
        <v>32356.35</v>
      </c>
      <c r="H41" s="24">
        <v>1.1000000000000001</v>
      </c>
      <c r="I41" s="31"/>
      <c r="J41" s="31"/>
      <c r="K41" s="35"/>
    </row>
    <row r="42" spans="2:11" x14ac:dyDescent="0.35">
      <c r="B42" s="8" t="s">
        <v>258</v>
      </c>
      <c r="C42" s="57" t="s">
        <v>259</v>
      </c>
      <c r="D42" s="54" t="s">
        <v>260</v>
      </c>
      <c r="E42" s="6" t="s">
        <v>81</v>
      </c>
      <c r="F42" s="19">
        <v>5600000</v>
      </c>
      <c r="G42" s="24">
        <v>31760.400000000001</v>
      </c>
      <c r="H42" s="24">
        <v>1.08</v>
      </c>
      <c r="I42" s="31"/>
      <c r="J42" s="31"/>
      <c r="K42" s="35"/>
    </row>
    <row r="43" spans="2:11" x14ac:dyDescent="0.35">
      <c r="B43" s="8" t="s">
        <v>261</v>
      </c>
      <c r="C43" s="57" t="s">
        <v>262</v>
      </c>
      <c r="D43" s="54" t="s">
        <v>263</v>
      </c>
      <c r="E43" s="6" t="s">
        <v>128</v>
      </c>
      <c r="F43" s="19">
        <v>6166735</v>
      </c>
      <c r="G43" s="24">
        <v>30445.17</v>
      </c>
      <c r="H43" s="24">
        <v>1.04</v>
      </c>
      <c r="I43" s="31"/>
      <c r="J43" s="31"/>
      <c r="K43" s="35"/>
    </row>
    <row r="44" spans="2:11" x14ac:dyDescent="0.35">
      <c r="B44" s="8" t="s">
        <v>264</v>
      </c>
      <c r="C44" s="57" t="s">
        <v>265</v>
      </c>
      <c r="D44" s="54" t="s">
        <v>266</v>
      </c>
      <c r="E44" s="6" t="s">
        <v>267</v>
      </c>
      <c r="F44" s="19">
        <v>1548466</v>
      </c>
      <c r="G44" s="24">
        <v>30202.83</v>
      </c>
      <c r="H44" s="24">
        <v>1.03</v>
      </c>
      <c r="I44" s="31"/>
      <c r="J44" s="31"/>
      <c r="K44" s="35"/>
    </row>
    <row r="45" spans="2:11" x14ac:dyDescent="0.35">
      <c r="B45" s="8" t="s">
        <v>268</v>
      </c>
      <c r="C45" s="57" t="s">
        <v>269</v>
      </c>
      <c r="D45" s="54" t="s">
        <v>270</v>
      </c>
      <c r="E45" s="6" t="s">
        <v>70</v>
      </c>
      <c r="F45" s="19">
        <v>1358440</v>
      </c>
      <c r="G45" s="24">
        <v>30192.01</v>
      </c>
      <c r="H45" s="24">
        <v>1.03</v>
      </c>
      <c r="I45" s="31"/>
      <c r="J45" s="31"/>
      <c r="K45" s="35"/>
    </row>
    <row r="46" spans="2:11" x14ac:dyDescent="0.35">
      <c r="B46" s="8" t="s">
        <v>271</v>
      </c>
      <c r="C46" s="57" t="s">
        <v>272</v>
      </c>
      <c r="D46" s="54" t="s">
        <v>273</v>
      </c>
      <c r="E46" s="6" t="s">
        <v>112</v>
      </c>
      <c r="F46" s="19">
        <v>1996038</v>
      </c>
      <c r="G46" s="24">
        <v>30154.15</v>
      </c>
      <c r="H46" s="24">
        <v>1.03</v>
      </c>
      <c r="I46" s="31"/>
      <c r="J46" s="31"/>
      <c r="K46" s="35"/>
    </row>
    <row r="47" spans="2:11" x14ac:dyDescent="0.35">
      <c r="B47" s="8" t="s">
        <v>274</v>
      </c>
      <c r="C47" s="57" t="s">
        <v>275</v>
      </c>
      <c r="D47" s="54" t="s">
        <v>276</v>
      </c>
      <c r="E47" s="6" t="s">
        <v>128</v>
      </c>
      <c r="F47" s="19">
        <v>1579376</v>
      </c>
      <c r="G47" s="24">
        <v>29267.42</v>
      </c>
      <c r="H47" s="24">
        <v>1</v>
      </c>
      <c r="I47" s="31"/>
      <c r="J47" s="31"/>
      <c r="K47" s="35"/>
    </row>
    <row r="48" spans="2:11" x14ac:dyDescent="0.35">
      <c r="B48" s="8" t="s">
        <v>75</v>
      </c>
      <c r="C48" s="57" t="s">
        <v>76</v>
      </c>
      <c r="D48" s="54" t="s">
        <v>77</v>
      </c>
      <c r="E48" s="6" t="s">
        <v>47</v>
      </c>
      <c r="F48" s="19">
        <v>470000</v>
      </c>
      <c r="G48" s="24">
        <v>29010.28</v>
      </c>
      <c r="H48" s="24">
        <v>0.99</v>
      </c>
      <c r="I48" s="31"/>
      <c r="J48" s="31"/>
      <c r="K48" s="35"/>
    </row>
    <row r="49" spans="2:11" x14ac:dyDescent="0.35">
      <c r="B49" s="8" t="s">
        <v>277</v>
      </c>
      <c r="C49" s="57" t="s">
        <v>278</v>
      </c>
      <c r="D49" s="54" t="s">
        <v>279</v>
      </c>
      <c r="E49" s="6" t="s">
        <v>47</v>
      </c>
      <c r="F49" s="19">
        <v>490000</v>
      </c>
      <c r="G49" s="24">
        <v>28937.69</v>
      </c>
      <c r="H49" s="24">
        <v>0.99</v>
      </c>
      <c r="I49" s="31"/>
      <c r="J49" s="31"/>
      <c r="K49" s="35"/>
    </row>
    <row r="50" spans="2:11" x14ac:dyDescent="0.35">
      <c r="B50" s="8" t="s">
        <v>280</v>
      </c>
      <c r="C50" s="57" t="s">
        <v>281</v>
      </c>
      <c r="D50" s="54" t="s">
        <v>282</v>
      </c>
      <c r="E50" s="6" t="s">
        <v>89</v>
      </c>
      <c r="F50" s="19">
        <v>2000000</v>
      </c>
      <c r="G50" s="24">
        <v>28755</v>
      </c>
      <c r="H50" s="24">
        <v>0.98</v>
      </c>
      <c r="I50" s="31"/>
      <c r="J50" s="31"/>
      <c r="K50" s="35"/>
    </row>
    <row r="51" spans="2:11" x14ac:dyDescent="0.35">
      <c r="B51" s="8" t="s">
        <v>71</v>
      </c>
      <c r="C51" s="57" t="s">
        <v>72</v>
      </c>
      <c r="D51" s="54" t="s">
        <v>73</v>
      </c>
      <c r="E51" s="6" t="s">
        <v>74</v>
      </c>
      <c r="F51" s="19">
        <v>256000</v>
      </c>
      <c r="G51" s="24">
        <v>28349.95</v>
      </c>
      <c r="H51" s="24">
        <v>0.97</v>
      </c>
      <c r="I51" s="31"/>
      <c r="J51" s="31"/>
      <c r="K51" s="35"/>
    </row>
    <row r="52" spans="2:11" x14ac:dyDescent="0.35">
      <c r="B52" s="8" t="s">
        <v>132</v>
      </c>
      <c r="C52" s="57" t="s">
        <v>133</v>
      </c>
      <c r="D52" s="54" t="s">
        <v>134</v>
      </c>
      <c r="E52" s="6" t="s">
        <v>135</v>
      </c>
      <c r="F52" s="19">
        <v>16400000</v>
      </c>
      <c r="G52" s="24">
        <v>28217.84</v>
      </c>
      <c r="H52" s="24">
        <v>0.96</v>
      </c>
      <c r="I52" s="31"/>
      <c r="J52" s="31"/>
      <c r="K52" s="35"/>
    </row>
    <row r="53" spans="2:11" x14ac:dyDescent="0.35">
      <c r="B53" s="8" t="s">
        <v>283</v>
      </c>
      <c r="C53" s="57" t="s">
        <v>284</v>
      </c>
      <c r="D53" s="54" t="s">
        <v>285</v>
      </c>
      <c r="E53" s="6" t="s">
        <v>286</v>
      </c>
      <c r="F53" s="19">
        <v>1632889</v>
      </c>
      <c r="G53" s="24">
        <v>28083.24</v>
      </c>
      <c r="H53" s="24">
        <v>0.96</v>
      </c>
      <c r="I53" s="31"/>
      <c r="J53" s="31"/>
      <c r="K53" s="35"/>
    </row>
    <row r="54" spans="2:11" x14ac:dyDescent="0.35">
      <c r="B54" s="8" t="s">
        <v>287</v>
      </c>
      <c r="C54" s="57" t="s">
        <v>288</v>
      </c>
      <c r="D54" s="54" t="s">
        <v>289</v>
      </c>
      <c r="E54" s="6" t="s">
        <v>124</v>
      </c>
      <c r="F54" s="19">
        <v>616702</v>
      </c>
      <c r="G54" s="24">
        <v>27842.25</v>
      </c>
      <c r="H54" s="24">
        <v>0.95</v>
      </c>
      <c r="I54" s="31"/>
      <c r="J54" s="31"/>
      <c r="K54" s="35"/>
    </row>
    <row r="55" spans="2:11" x14ac:dyDescent="0.35">
      <c r="B55" s="8" t="s">
        <v>290</v>
      </c>
      <c r="C55" s="57" t="s">
        <v>291</v>
      </c>
      <c r="D55" s="54" t="s">
        <v>292</v>
      </c>
      <c r="E55" s="6" t="s">
        <v>112</v>
      </c>
      <c r="F55" s="19">
        <v>3273690</v>
      </c>
      <c r="G55" s="24">
        <v>27515.360000000001</v>
      </c>
      <c r="H55" s="24">
        <v>0.94</v>
      </c>
      <c r="I55" s="31"/>
      <c r="J55" s="31"/>
      <c r="K55" s="35"/>
    </row>
    <row r="56" spans="2:11" x14ac:dyDescent="0.35">
      <c r="B56" s="8" t="s">
        <v>90</v>
      </c>
      <c r="C56" s="57" t="s">
        <v>91</v>
      </c>
      <c r="D56" s="54" t="s">
        <v>92</v>
      </c>
      <c r="E56" s="6" t="s">
        <v>93</v>
      </c>
      <c r="F56" s="19">
        <v>1100000</v>
      </c>
      <c r="G56" s="24">
        <v>27457.65</v>
      </c>
      <c r="H56" s="24">
        <v>0.94</v>
      </c>
      <c r="I56" s="31"/>
      <c r="J56" s="31"/>
      <c r="K56" s="35"/>
    </row>
    <row r="57" spans="2:11" x14ac:dyDescent="0.35">
      <c r="B57" s="8" t="s">
        <v>293</v>
      </c>
      <c r="C57" s="57" t="s">
        <v>294</v>
      </c>
      <c r="D57" s="54" t="s">
        <v>295</v>
      </c>
      <c r="E57" s="6" t="s">
        <v>197</v>
      </c>
      <c r="F57" s="19">
        <v>7470500</v>
      </c>
      <c r="G57" s="24">
        <v>25097.14</v>
      </c>
      <c r="H57" s="24">
        <v>0.86</v>
      </c>
      <c r="I57" s="31"/>
      <c r="J57" s="31"/>
      <c r="K57" s="35"/>
    </row>
    <row r="58" spans="2:11" x14ac:dyDescent="0.35">
      <c r="B58" s="8" t="s">
        <v>296</v>
      </c>
      <c r="C58" s="57" t="s">
        <v>297</v>
      </c>
      <c r="D58" s="54" t="s">
        <v>298</v>
      </c>
      <c r="E58" s="6" t="s">
        <v>81</v>
      </c>
      <c r="F58" s="19">
        <v>1162265</v>
      </c>
      <c r="G58" s="24">
        <v>24906.76</v>
      </c>
      <c r="H58" s="24">
        <v>0.85</v>
      </c>
      <c r="I58" s="31"/>
      <c r="J58" s="31"/>
      <c r="K58" s="35"/>
    </row>
    <row r="59" spans="2:11" x14ac:dyDescent="0.35">
      <c r="B59" s="8" t="s">
        <v>299</v>
      </c>
      <c r="C59" s="57" t="s">
        <v>300</v>
      </c>
      <c r="D59" s="54" t="s">
        <v>301</v>
      </c>
      <c r="E59" s="6" t="s">
        <v>239</v>
      </c>
      <c r="F59" s="19">
        <v>1807803</v>
      </c>
      <c r="G59" s="24">
        <v>24878.98</v>
      </c>
      <c r="H59" s="24">
        <v>0.85</v>
      </c>
      <c r="I59" s="31"/>
      <c r="J59" s="31"/>
      <c r="K59" s="35"/>
    </row>
    <row r="60" spans="2:11" x14ac:dyDescent="0.35">
      <c r="B60" s="8" t="s">
        <v>302</v>
      </c>
      <c r="C60" s="57" t="s">
        <v>303</v>
      </c>
      <c r="D60" s="54" t="s">
        <v>304</v>
      </c>
      <c r="E60" s="6" t="s">
        <v>116</v>
      </c>
      <c r="F60" s="19">
        <v>1495281</v>
      </c>
      <c r="G60" s="24">
        <v>24400</v>
      </c>
      <c r="H60" s="24">
        <v>0.83</v>
      </c>
      <c r="I60" s="31"/>
      <c r="J60" s="31"/>
      <c r="K60" s="35"/>
    </row>
    <row r="61" spans="2:11" x14ac:dyDescent="0.35">
      <c r="B61" s="8" t="s">
        <v>305</v>
      </c>
      <c r="C61" s="57" t="s">
        <v>306</v>
      </c>
      <c r="D61" s="54" t="s">
        <v>307</v>
      </c>
      <c r="E61" s="6" t="s">
        <v>108</v>
      </c>
      <c r="F61" s="19">
        <v>930776</v>
      </c>
      <c r="G61" s="24">
        <v>22329.78</v>
      </c>
      <c r="H61" s="24">
        <v>0.76</v>
      </c>
      <c r="I61" s="31"/>
      <c r="J61" s="31"/>
      <c r="K61" s="35"/>
    </row>
    <row r="62" spans="2:11" x14ac:dyDescent="0.35">
      <c r="B62" s="8" t="s">
        <v>308</v>
      </c>
      <c r="C62" s="57" t="s">
        <v>309</v>
      </c>
      <c r="D62" s="54" t="s">
        <v>310</v>
      </c>
      <c r="E62" s="6" t="s">
        <v>311</v>
      </c>
      <c r="F62" s="19">
        <v>935051</v>
      </c>
      <c r="G62" s="24">
        <v>19600.54</v>
      </c>
      <c r="H62" s="24">
        <v>0.67</v>
      </c>
      <c r="I62" s="31"/>
      <c r="J62" s="31"/>
      <c r="K62" s="35"/>
    </row>
    <row r="63" spans="2:11" x14ac:dyDescent="0.35">
      <c r="B63" s="8" t="s">
        <v>143</v>
      </c>
      <c r="C63" s="57" t="s">
        <v>144</v>
      </c>
      <c r="D63" s="54" t="s">
        <v>145</v>
      </c>
      <c r="E63" s="6" t="s">
        <v>146</v>
      </c>
      <c r="F63" s="19">
        <v>650000</v>
      </c>
      <c r="G63" s="24">
        <v>19518.849999999999</v>
      </c>
      <c r="H63" s="24">
        <v>0.67</v>
      </c>
      <c r="I63" s="31"/>
      <c r="J63" s="31"/>
      <c r="K63" s="35"/>
    </row>
    <row r="64" spans="2:11" x14ac:dyDescent="0.35">
      <c r="B64" s="8" t="s">
        <v>312</v>
      </c>
      <c r="C64" s="57" t="s">
        <v>313</v>
      </c>
      <c r="D64" s="54" t="s">
        <v>314</v>
      </c>
      <c r="E64" s="6" t="s">
        <v>286</v>
      </c>
      <c r="F64" s="19">
        <v>47000</v>
      </c>
      <c r="G64" s="24">
        <v>19192.52</v>
      </c>
      <c r="H64" s="24">
        <v>0.65</v>
      </c>
      <c r="I64" s="31"/>
      <c r="J64" s="31"/>
      <c r="K64" s="35"/>
    </row>
    <row r="65" spans="2:11" x14ac:dyDescent="0.35">
      <c r="B65" s="8" t="s">
        <v>121</v>
      </c>
      <c r="C65" s="57" t="s">
        <v>122</v>
      </c>
      <c r="D65" s="54" t="s">
        <v>123</v>
      </c>
      <c r="E65" s="6" t="s">
        <v>124</v>
      </c>
      <c r="F65" s="19">
        <v>560000</v>
      </c>
      <c r="G65" s="24">
        <v>18919.04</v>
      </c>
      <c r="H65" s="24">
        <v>0.65</v>
      </c>
      <c r="I65" s="31"/>
      <c r="J65" s="31"/>
      <c r="K65" s="35"/>
    </row>
    <row r="66" spans="2:11" x14ac:dyDescent="0.35">
      <c r="B66" s="8" t="s">
        <v>163</v>
      </c>
      <c r="C66" s="57" t="s">
        <v>164</v>
      </c>
      <c r="D66" s="54" t="s">
        <v>165</v>
      </c>
      <c r="E66" s="6" t="s">
        <v>43</v>
      </c>
      <c r="F66" s="19">
        <v>16753861</v>
      </c>
      <c r="G66" s="24">
        <v>18513.02</v>
      </c>
      <c r="H66" s="24">
        <v>0.63</v>
      </c>
      <c r="I66" s="31"/>
      <c r="J66" s="31"/>
      <c r="K66" s="35"/>
    </row>
    <row r="67" spans="2:11" x14ac:dyDescent="0.35">
      <c r="B67" s="8" t="s">
        <v>315</v>
      </c>
      <c r="C67" s="57" t="s">
        <v>316</v>
      </c>
      <c r="D67" s="54" t="s">
        <v>317</v>
      </c>
      <c r="E67" s="6" t="s">
        <v>120</v>
      </c>
      <c r="F67" s="19">
        <v>477423</v>
      </c>
      <c r="G67" s="24">
        <v>17142.11</v>
      </c>
      <c r="H67" s="24">
        <v>0.57999999999999996</v>
      </c>
      <c r="I67" s="31"/>
      <c r="J67" s="31"/>
      <c r="K67" s="35"/>
    </row>
    <row r="68" spans="2:11" x14ac:dyDescent="0.35">
      <c r="B68" s="8" t="s">
        <v>318</v>
      </c>
      <c r="C68" s="57" t="s">
        <v>319</v>
      </c>
      <c r="D68" s="54" t="s">
        <v>320</v>
      </c>
      <c r="E68" s="6" t="s">
        <v>70</v>
      </c>
      <c r="F68" s="19">
        <v>4710652</v>
      </c>
      <c r="G68" s="24">
        <v>16522.61</v>
      </c>
      <c r="H68" s="24">
        <v>0.56000000000000005</v>
      </c>
      <c r="I68" s="31"/>
      <c r="J68" s="31"/>
      <c r="K68" s="35"/>
    </row>
    <row r="69" spans="2:11" x14ac:dyDescent="0.35">
      <c r="B69" s="8" t="s">
        <v>321</v>
      </c>
      <c r="C69" s="57" t="s">
        <v>322</v>
      </c>
      <c r="D69" s="54" t="s">
        <v>323</v>
      </c>
      <c r="E69" s="6" t="s">
        <v>324</v>
      </c>
      <c r="F69" s="19">
        <v>1512000</v>
      </c>
      <c r="G69" s="24">
        <v>16261.56</v>
      </c>
      <c r="H69" s="24">
        <v>0.55000000000000004</v>
      </c>
      <c r="I69" s="31"/>
      <c r="J69" s="31"/>
      <c r="K69" s="35"/>
    </row>
    <row r="70" spans="2:11" x14ac:dyDescent="0.35">
      <c r="B70" s="8" t="s">
        <v>325</v>
      </c>
      <c r="C70" s="57" t="s">
        <v>326</v>
      </c>
      <c r="D70" s="54" t="s">
        <v>327</v>
      </c>
      <c r="E70" s="6" t="s">
        <v>195</v>
      </c>
      <c r="F70" s="19">
        <v>11000000</v>
      </c>
      <c r="G70" s="24">
        <v>15899.4</v>
      </c>
      <c r="H70" s="24">
        <v>0.54</v>
      </c>
      <c r="I70" s="31"/>
      <c r="J70" s="31"/>
      <c r="K70" s="35"/>
    </row>
    <row r="71" spans="2:11" x14ac:dyDescent="0.35">
      <c r="B71" s="8" t="s">
        <v>328</v>
      </c>
      <c r="C71" s="57" t="s">
        <v>329</v>
      </c>
      <c r="D71" s="54" t="s">
        <v>330</v>
      </c>
      <c r="E71" s="6" t="s">
        <v>120</v>
      </c>
      <c r="F71" s="19">
        <v>20000000</v>
      </c>
      <c r="G71" s="24">
        <v>12798</v>
      </c>
      <c r="H71" s="24">
        <v>0.44</v>
      </c>
      <c r="I71" s="31"/>
      <c r="J71" s="31"/>
      <c r="K71" s="35"/>
    </row>
    <row r="72" spans="2:11" x14ac:dyDescent="0.35">
      <c r="B72" s="8" t="s">
        <v>331</v>
      </c>
      <c r="C72" s="57" t="s">
        <v>332</v>
      </c>
      <c r="D72" s="54" t="s">
        <v>333</v>
      </c>
      <c r="E72" s="6" t="s">
        <v>311</v>
      </c>
      <c r="F72" s="19">
        <v>650000</v>
      </c>
      <c r="G72" s="24">
        <v>12405.58</v>
      </c>
      <c r="H72" s="24">
        <v>0.42</v>
      </c>
      <c r="I72" s="31"/>
      <c r="J72" s="31"/>
      <c r="K72" s="35"/>
    </row>
    <row r="73" spans="2:11" x14ac:dyDescent="0.35">
      <c r="B73" s="8" t="s">
        <v>334</v>
      </c>
      <c r="C73" s="57" t="s">
        <v>335</v>
      </c>
      <c r="D73" s="54" t="s">
        <v>336</v>
      </c>
      <c r="E73" s="6" t="s">
        <v>128</v>
      </c>
      <c r="F73" s="19">
        <v>1440401</v>
      </c>
      <c r="G73" s="24">
        <v>12110.17</v>
      </c>
      <c r="H73" s="24">
        <v>0.41</v>
      </c>
      <c r="I73" s="31"/>
      <c r="J73" s="31"/>
      <c r="K73" s="35"/>
    </row>
    <row r="74" spans="2:11" x14ac:dyDescent="0.35">
      <c r="B74" s="8" t="s">
        <v>337</v>
      </c>
      <c r="C74" s="57" t="s">
        <v>338</v>
      </c>
      <c r="D74" s="54" t="s">
        <v>339</v>
      </c>
      <c r="E74" s="6" t="s">
        <v>47</v>
      </c>
      <c r="F74" s="19">
        <v>2000000</v>
      </c>
      <c r="G74" s="24">
        <v>11557</v>
      </c>
      <c r="H74" s="24">
        <v>0.39</v>
      </c>
      <c r="I74" s="31"/>
      <c r="J74" s="31"/>
      <c r="K74" s="35"/>
    </row>
    <row r="75" spans="2:11" x14ac:dyDescent="0.35">
      <c r="B75" s="8" t="s">
        <v>117</v>
      </c>
      <c r="C75" s="57" t="s">
        <v>118</v>
      </c>
      <c r="D75" s="54" t="s">
        <v>119</v>
      </c>
      <c r="E75" s="6" t="s">
        <v>120</v>
      </c>
      <c r="F75" s="19">
        <v>1662530</v>
      </c>
      <c r="G75" s="24">
        <v>11165.55</v>
      </c>
      <c r="H75" s="24">
        <v>0.38</v>
      </c>
      <c r="I75" s="31"/>
      <c r="J75" s="31"/>
      <c r="K75" s="35"/>
    </row>
    <row r="76" spans="2:11" x14ac:dyDescent="0.35">
      <c r="B76" s="8" t="s">
        <v>340</v>
      </c>
      <c r="C76" s="57" t="s">
        <v>341</v>
      </c>
      <c r="D76" s="54" t="s">
        <v>342</v>
      </c>
      <c r="E76" s="6" t="s">
        <v>343</v>
      </c>
      <c r="F76" s="19">
        <v>3064119</v>
      </c>
      <c r="G76" s="24">
        <v>10851.58</v>
      </c>
      <c r="H76" s="24">
        <v>0.37</v>
      </c>
      <c r="I76" s="31"/>
      <c r="J76" s="31"/>
      <c r="K76" s="35"/>
    </row>
    <row r="77" spans="2:11" x14ac:dyDescent="0.35">
      <c r="B77" s="8" t="s">
        <v>344</v>
      </c>
      <c r="C77" s="57" t="s">
        <v>345</v>
      </c>
      <c r="D77" s="54" t="s">
        <v>346</v>
      </c>
      <c r="E77" s="6" t="s">
        <v>128</v>
      </c>
      <c r="F77" s="19">
        <v>1550000</v>
      </c>
      <c r="G77" s="24">
        <v>10385</v>
      </c>
      <c r="H77" s="24">
        <v>0.35</v>
      </c>
      <c r="I77" s="31"/>
      <c r="J77" s="31"/>
      <c r="K77" s="35"/>
    </row>
    <row r="78" spans="2:11" x14ac:dyDescent="0.35">
      <c r="B78" s="8" t="s">
        <v>347</v>
      </c>
      <c r="C78" s="57" t="s">
        <v>348</v>
      </c>
      <c r="D78" s="54" t="s">
        <v>349</v>
      </c>
      <c r="E78" s="6" t="s">
        <v>150</v>
      </c>
      <c r="F78" s="19">
        <v>6500000</v>
      </c>
      <c r="G78" s="24">
        <v>8488.35</v>
      </c>
      <c r="H78" s="24">
        <v>0.28999999999999998</v>
      </c>
      <c r="I78" s="31"/>
      <c r="J78" s="31"/>
      <c r="K78" s="35"/>
    </row>
    <row r="79" spans="2:11" x14ac:dyDescent="0.35">
      <c r="B79" s="8" t="s">
        <v>350</v>
      </c>
      <c r="C79" s="57" t="s">
        <v>351</v>
      </c>
      <c r="D79" s="54" t="s">
        <v>352</v>
      </c>
      <c r="E79" s="6" t="s">
        <v>195</v>
      </c>
      <c r="F79" s="19">
        <v>968454</v>
      </c>
      <c r="G79" s="24">
        <v>6616.48</v>
      </c>
      <c r="H79" s="24">
        <v>0.23</v>
      </c>
      <c r="I79" s="31"/>
      <c r="J79" s="31"/>
      <c r="K79" s="35"/>
    </row>
    <row r="80" spans="2:11" x14ac:dyDescent="0.35">
      <c r="B80" s="8" t="s">
        <v>353</v>
      </c>
      <c r="C80" s="57" t="s">
        <v>354</v>
      </c>
      <c r="D80" s="54" t="s">
        <v>355</v>
      </c>
      <c r="E80" s="6" t="s">
        <v>120</v>
      </c>
      <c r="F80" s="19">
        <v>191000</v>
      </c>
      <c r="G80" s="24">
        <v>5310.09</v>
      </c>
      <c r="H80" s="24">
        <v>0.18</v>
      </c>
      <c r="I80" s="31"/>
      <c r="J80" s="31"/>
      <c r="K80" s="35"/>
    </row>
    <row r="81" spans="2:11" x14ac:dyDescent="0.35">
      <c r="B81" s="8" t="s">
        <v>356</v>
      </c>
      <c r="C81" s="57" t="s">
        <v>357</v>
      </c>
      <c r="D81" s="54" t="s">
        <v>358</v>
      </c>
      <c r="E81" s="6" t="s">
        <v>81</v>
      </c>
      <c r="F81" s="19">
        <v>200000</v>
      </c>
      <c r="G81" s="24">
        <v>5122.3999999999996</v>
      </c>
      <c r="H81" s="24">
        <v>0.17</v>
      </c>
      <c r="I81" s="31"/>
      <c r="J81" s="31"/>
      <c r="K81" s="35"/>
    </row>
    <row r="82" spans="2:11" x14ac:dyDescent="0.35">
      <c r="B82" s="8" t="s">
        <v>359</v>
      </c>
      <c r="C82" s="57" t="s">
        <v>360</v>
      </c>
      <c r="D82" s="54" t="s">
        <v>361</v>
      </c>
      <c r="E82" s="6" t="s">
        <v>124</v>
      </c>
      <c r="F82" s="19">
        <v>1388764</v>
      </c>
      <c r="G82" s="24">
        <v>3728.14</v>
      </c>
      <c r="H82" s="24">
        <v>0.13</v>
      </c>
      <c r="I82" s="31"/>
      <c r="J82" s="31"/>
      <c r="K82" s="35"/>
    </row>
    <row r="83" spans="2:11" x14ac:dyDescent="0.35">
      <c r="B83" s="8" t="s">
        <v>362</v>
      </c>
      <c r="C83" s="57" t="s">
        <v>363</v>
      </c>
      <c r="D83" s="54" t="s">
        <v>364</v>
      </c>
      <c r="E83" s="6" t="s">
        <v>311</v>
      </c>
      <c r="F83" s="19">
        <v>452200</v>
      </c>
      <c r="G83" s="24">
        <v>29.48</v>
      </c>
      <c r="H83" s="24" t="s">
        <v>4820</v>
      </c>
      <c r="I83" s="31"/>
      <c r="J83" s="31"/>
      <c r="K83" s="35"/>
    </row>
    <row r="84" spans="2:11" x14ac:dyDescent="0.35">
      <c r="B84" s="8" t="s">
        <v>365</v>
      </c>
      <c r="C84" s="57" t="s">
        <v>366</v>
      </c>
      <c r="D84" s="54" t="s">
        <v>367</v>
      </c>
      <c r="E84" s="6" t="s">
        <v>267</v>
      </c>
      <c r="F84" s="19">
        <v>1682520</v>
      </c>
      <c r="G84" s="61">
        <v>0</v>
      </c>
      <c r="H84" s="24" t="s">
        <v>4820</v>
      </c>
      <c r="I84" s="31"/>
      <c r="J84" s="31"/>
      <c r="K84" s="35" t="s">
        <v>4850</v>
      </c>
    </row>
    <row r="85" spans="2:11" x14ac:dyDescent="0.35">
      <c r="C85" s="58" t="s">
        <v>174</v>
      </c>
      <c r="D85" s="54"/>
      <c r="E85" s="6"/>
      <c r="F85" s="19"/>
      <c r="G85" s="25">
        <v>2735737.99</v>
      </c>
      <c r="H85" s="25">
        <v>93.31</v>
      </c>
      <c r="I85" s="31"/>
      <c r="J85" s="31"/>
      <c r="K85" s="35"/>
    </row>
    <row r="86" spans="2:11" x14ac:dyDescent="0.35">
      <c r="C86" s="57"/>
      <c r="D86" s="54"/>
      <c r="E86" s="6"/>
      <c r="F86" s="19"/>
      <c r="G86" s="24"/>
      <c r="H86" s="24"/>
      <c r="I86" s="31"/>
      <c r="J86" s="31"/>
      <c r="K86" s="35"/>
    </row>
    <row r="87" spans="2:11" x14ac:dyDescent="0.35">
      <c r="C87" s="59" t="s">
        <v>3</v>
      </c>
      <c r="D87" s="54"/>
      <c r="E87" s="6"/>
      <c r="F87" s="19"/>
      <c r="G87" s="24"/>
      <c r="H87" s="24"/>
      <c r="I87" s="31"/>
      <c r="J87" s="31"/>
      <c r="K87" s="35"/>
    </row>
    <row r="88" spans="2:11" x14ac:dyDescent="0.35">
      <c r="B88" s="8" t="s">
        <v>175</v>
      </c>
      <c r="C88" s="57" t="s">
        <v>176</v>
      </c>
      <c r="D88" s="54" t="s">
        <v>177</v>
      </c>
      <c r="E88" s="6" t="s">
        <v>178</v>
      </c>
      <c r="F88" s="19">
        <v>81000</v>
      </c>
      <c r="G88" s="61">
        <v>0</v>
      </c>
      <c r="H88" s="24" t="s">
        <v>4820</v>
      </c>
      <c r="I88" s="31"/>
      <c r="J88" s="31"/>
      <c r="K88" s="35" t="s">
        <v>4849</v>
      </c>
    </row>
    <row r="89" spans="2:11" x14ac:dyDescent="0.35">
      <c r="B89" s="8" t="s">
        <v>179</v>
      </c>
      <c r="C89" s="57" t="s">
        <v>180</v>
      </c>
      <c r="D89" s="54" t="s">
        <v>181</v>
      </c>
      <c r="E89" s="6" t="s">
        <v>104</v>
      </c>
      <c r="F89" s="19">
        <v>500000</v>
      </c>
      <c r="G89" s="61">
        <v>0</v>
      </c>
      <c r="H89" s="24" t="s">
        <v>4820</v>
      </c>
      <c r="I89" s="31"/>
      <c r="J89" s="31"/>
      <c r="K89" s="35" t="s">
        <v>4849</v>
      </c>
    </row>
    <row r="90" spans="2:11" x14ac:dyDescent="0.35">
      <c r="B90" s="8" t="s">
        <v>368</v>
      </c>
      <c r="C90" s="57" t="s">
        <v>369</v>
      </c>
      <c r="D90" s="54" t="s">
        <v>370</v>
      </c>
      <c r="E90" s="6" t="s">
        <v>371</v>
      </c>
      <c r="F90" s="19">
        <v>250</v>
      </c>
      <c r="G90" s="61">
        <v>0</v>
      </c>
      <c r="H90" s="24" t="s">
        <v>4820</v>
      </c>
      <c r="I90" s="31"/>
      <c r="J90" s="31"/>
      <c r="K90" s="35" t="s">
        <v>4849</v>
      </c>
    </row>
    <row r="91" spans="2:11" x14ac:dyDescent="0.35">
      <c r="C91" s="58" t="s">
        <v>174</v>
      </c>
      <c r="D91" s="54"/>
      <c r="E91" s="6"/>
      <c r="F91" s="19"/>
      <c r="G91" s="62">
        <v>0</v>
      </c>
      <c r="H91" s="25" t="s">
        <v>4820</v>
      </c>
      <c r="I91" s="31"/>
      <c r="J91" s="31"/>
      <c r="K91" s="35"/>
    </row>
    <row r="92" spans="2:11" x14ac:dyDescent="0.35">
      <c r="C92" s="57"/>
      <c r="D92" s="54"/>
      <c r="E92" s="6"/>
      <c r="F92" s="19"/>
      <c r="G92" s="24"/>
      <c r="H92" s="24"/>
      <c r="I92" s="31"/>
      <c r="J92" s="31"/>
      <c r="K92" s="35"/>
    </row>
    <row r="93" spans="2:11" x14ac:dyDescent="0.35">
      <c r="C93" s="59" t="s">
        <v>4</v>
      </c>
      <c r="D93" s="54"/>
      <c r="E93" s="6"/>
      <c r="F93" s="19"/>
      <c r="G93" s="24"/>
      <c r="H93" s="24"/>
      <c r="I93" s="31"/>
      <c r="J93" s="31"/>
      <c r="K93" s="35"/>
    </row>
    <row r="94" spans="2:11" x14ac:dyDescent="0.35">
      <c r="B94" s="8" t="s">
        <v>372</v>
      </c>
      <c r="C94" s="57" t="s">
        <v>373</v>
      </c>
      <c r="D94" s="54" t="s">
        <v>374</v>
      </c>
      <c r="E94" s="6" t="s">
        <v>104</v>
      </c>
      <c r="F94" s="19">
        <v>146000</v>
      </c>
      <c r="G94" s="24">
        <v>30091.38</v>
      </c>
      <c r="H94" s="24">
        <v>1.03</v>
      </c>
      <c r="I94" s="31"/>
      <c r="J94" s="31"/>
      <c r="K94" s="35"/>
    </row>
    <row r="95" spans="2:11" x14ac:dyDescent="0.35">
      <c r="C95" s="58" t="s">
        <v>174</v>
      </c>
      <c r="D95" s="54"/>
      <c r="E95" s="6"/>
      <c r="F95" s="19"/>
      <c r="G95" s="25">
        <v>30091.38</v>
      </c>
      <c r="H95" s="25">
        <v>1.03</v>
      </c>
      <c r="I95" s="31"/>
      <c r="J95" s="31"/>
      <c r="K95" s="35"/>
    </row>
    <row r="96" spans="2:11" x14ac:dyDescent="0.35">
      <c r="C96" s="57"/>
      <c r="D96" s="54"/>
      <c r="E96" s="6"/>
      <c r="F96" s="19"/>
      <c r="G96" s="24"/>
      <c r="H96" s="24"/>
      <c r="I96" s="31"/>
      <c r="J96" s="31"/>
      <c r="K96" s="35"/>
    </row>
    <row r="97" spans="3:11" x14ac:dyDescent="0.35">
      <c r="C97" s="58" t="s">
        <v>5</v>
      </c>
      <c r="D97" s="54"/>
      <c r="E97" s="6"/>
      <c r="F97" s="19"/>
      <c r="G97" s="24"/>
      <c r="H97" s="24"/>
      <c r="I97" s="31"/>
      <c r="J97" s="31"/>
      <c r="K97" s="35"/>
    </row>
    <row r="98" spans="3:11" x14ac:dyDescent="0.35">
      <c r="C98" s="57"/>
      <c r="D98" s="54"/>
      <c r="E98" s="6"/>
      <c r="F98" s="19"/>
      <c r="G98" s="24"/>
      <c r="H98" s="24"/>
      <c r="I98" s="31"/>
      <c r="J98" s="31"/>
      <c r="K98" s="35"/>
    </row>
    <row r="99" spans="3:11" x14ac:dyDescent="0.35">
      <c r="C99" s="58" t="s">
        <v>6</v>
      </c>
      <c r="D99" s="54"/>
      <c r="E99" s="6"/>
      <c r="F99" s="19"/>
      <c r="G99" s="24" t="s">
        <v>2</v>
      </c>
      <c r="H99" s="24" t="s">
        <v>2</v>
      </c>
      <c r="I99" s="31"/>
      <c r="J99" s="31"/>
      <c r="K99" s="35"/>
    </row>
    <row r="100" spans="3:11" x14ac:dyDescent="0.35">
      <c r="C100" s="57"/>
      <c r="D100" s="54"/>
      <c r="E100" s="6"/>
      <c r="F100" s="19"/>
      <c r="G100" s="24"/>
      <c r="H100" s="24"/>
      <c r="I100" s="31"/>
      <c r="J100" s="31"/>
      <c r="K100" s="35"/>
    </row>
    <row r="101" spans="3:11" x14ac:dyDescent="0.35">
      <c r="C101" s="58" t="s">
        <v>7</v>
      </c>
      <c r="D101" s="54"/>
      <c r="E101" s="6"/>
      <c r="F101" s="19"/>
      <c r="G101" s="24" t="s">
        <v>2</v>
      </c>
      <c r="H101" s="24" t="s">
        <v>2</v>
      </c>
      <c r="I101" s="31"/>
      <c r="J101" s="31"/>
      <c r="K101" s="35"/>
    </row>
    <row r="102" spans="3:11" x14ac:dyDescent="0.35">
      <c r="C102" s="57"/>
      <c r="D102" s="54"/>
      <c r="E102" s="6"/>
      <c r="F102" s="19"/>
      <c r="G102" s="24"/>
      <c r="H102" s="24"/>
      <c r="I102" s="31"/>
      <c r="J102" s="31"/>
      <c r="K102" s="35"/>
    </row>
    <row r="103" spans="3:11" x14ac:dyDescent="0.35">
      <c r="C103" s="58" t="s">
        <v>8</v>
      </c>
      <c r="D103" s="54"/>
      <c r="E103" s="6"/>
      <c r="F103" s="19"/>
      <c r="G103" s="24" t="s">
        <v>2</v>
      </c>
      <c r="H103" s="24" t="s">
        <v>2</v>
      </c>
      <c r="I103" s="31"/>
      <c r="J103" s="31"/>
      <c r="K103" s="35"/>
    </row>
    <row r="104" spans="3:11" x14ac:dyDescent="0.35">
      <c r="C104" s="57"/>
      <c r="D104" s="54"/>
      <c r="E104" s="6"/>
      <c r="F104" s="19"/>
      <c r="G104" s="24"/>
      <c r="H104" s="24"/>
      <c r="I104" s="31"/>
      <c r="J104" s="31"/>
      <c r="K104" s="35"/>
    </row>
    <row r="105" spans="3:11" x14ac:dyDescent="0.35">
      <c r="C105" s="58" t="s">
        <v>9</v>
      </c>
      <c r="D105" s="54"/>
      <c r="E105" s="6"/>
      <c r="F105" s="19"/>
      <c r="G105" s="24" t="s">
        <v>2</v>
      </c>
      <c r="H105" s="24" t="s">
        <v>2</v>
      </c>
      <c r="I105" s="31"/>
      <c r="J105" s="31"/>
      <c r="K105" s="35"/>
    </row>
    <row r="106" spans="3:11" x14ac:dyDescent="0.35">
      <c r="C106" s="57"/>
      <c r="D106" s="54"/>
      <c r="E106" s="6"/>
      <c r="F106" s="19"/>
      <c r="G106" s="24"/>
      <c r="H106" s="24"/>
      <c r="I106" s="31"/>
      <c r="J106" s="31"/>
      <c r="K106" s="35"/>
    </row>
    <row r="107" spans="3:11" x14ac:dyDescent="0.35">
      <c r="C107" s="58" t="s">
        <v>10</v>
      </c>
      <c r="D107" s="54"/>
      <c r="E107" s="6"/>
      <c r="F107" s="19"/>
      <c r="G107" s="24" t="s">
        <v>2</v>
      </c>
      <c r="H107" s="24" t="s">
        <v>2</v>
      </c>
      <c r="I107" s="31"/>
      <c r="J107" s="31"/>
      <c r="K107" s="35"/>
    </row>
    <row r="108" spans="3:11" x14ac:dyDescent="0.35">
      <c r="C108" s="57"/>
      <c r="D108" s="54"/>
      <c r="E108" s="6"/>
      <c r="F108" s="19"/>
      <c r="G108" s="24"/>
      <c r="H108" s="24"/>
      <c r="I108" s="31"/>
      <c r="J108" s="31"/>
      <c r="K108" s="35"/>
    </row>
    <row r="109" spans="3:11" x14ac:dyDescent="0.35">
      <c r="C109" s="58" t="s">
        <v>11</v>
      </c>
      <c r="D109" s="54"/>
      <c r="E109" s="6"/>
      <c r="F109" s="19"/>
      <c r="G109" s="24"/>
      <c r="H109" s="24"/>
      <c r="I109" s="31"/>
      <c r="J109" s="31"/>
      <c r="K109" s="35"/>
    </row>
    <row r="110" spans="3:11" x14ac:dyDescent="0.35">
      <c r="C110" s="57"/>
      <c r="D110" s="54"/>
      <c r="E110" s="6"/>
      <c r="F110" s="19"/>
      <c r="G110" s="24"/>
      <c r="H110" s="24"/>
      <c r="I110" s="31"/>
      <c r="J110" s="31"/>
      <c r="K110" s="35"/>
    </row>
    <row r="111" spans="3:11" x14ac:dyDescent="0.35">
      <c r="C111" s="58" t="s">
        <v>13</v>
      </c>
      <c r="D111" s="54"/>
      <c r="E111" s="6"/>
      <c r="F111" s="19"/>
      <c r="G111" s="24" t="s">
        <v>2</v>
      </c>
      <c r="H111" s="24" t="s">
        <v>2</v>
      </c>
      <c r="I111" s="31"/>
      <c r="J111" s="31"/>
      <c r="K111" s="35"/>
    </row>
    <row r="112" spans="3:11" x14ac:dyDescent="0.35">
      <c r="C112" s="57"/>
      <c r="D112" s="54"/>
      <c r="E112" s="6"/>
      <c r="F112" s="19"/>
      <c r="G112" s="24"/>
      <c r="H112" s="24"/>
      <c r="I112" s="31"/>
      <c r="J112" s="31"/>
      <c r="K112" s="35"/>
    </row>
    <row r="113" spans="1:11" x14ac:dyDescent="0.35">
      <c r="C113" s="58" t="s">
        <v>14</v>
      </c>
      <c r="D113" s="54"/>
      <c r="E113" s="6"/>
      <c r="F113" s="19"/>
      <c r="G113" s="24" t="s">
        <v>2</v>
      </c>
      <c r="H113" s="24" t="s">
        <v>2</v>
      </c>
      <c r="I113" s="31"/>
      <c r="J113" s="31"/>
      <c r="K113" s="35"/>
    </row>
    <row r="114" spans="1:11" x14ac:dyDescent="0.35">
      <c r="C114" s="57"/>
      <c r="D114" s="54"/>
      <c r="E114" s="6"/>
      <c r="F114" s="19"/>
      <c r="G114" s="24"/>
      <c r="H114" s="24"/>
      <c r="I114" s="31"/>
      <c r="J114" s="31"/>
      <c r="K114" s="35"/>
    </row>
    <row r="115" spans="1:11" x14ac:dyDescent="0.35">
      <c r="C115" s="58" t="s">
        <v>15</v>
      </c>
      <c r="D115" s="54"/>
      <c r="E115" s="6"/>
      <c r="F115" s="19"/>
      <c r="G115" s="24" t="s">
        <v>2</v>
      </c>
      <c r="H115" s="24" t="s">
        <v>2</v>
      </c>
      <c r="I115" s="31"/>
      <c r="J115" s="31"/>
      <c r="K115" s="35"/>
    </row>
    <row r="116" spans="1:11" x14ac:dyDescent="0.35">
      <c r="C116" s="57"/>
      <c r="D116" s="54"/>
      <c r="E116" s="6"/>
      <c r="F116" s="19"/>
      <c r="G116" s="24"/>
      <c r="H116" s="24"/>
      <c r="I116" s="31"/>
      <c r="J116" s="31"/>
      <c r="K116" s="35"/>
    </row>
    <row r="117" spans="1:11" x14ac:dyDescent="0.35">
      <c r="C117" s="58" t="s">
        <v>16</v>
      </c>
      <c r="D117" s="54"/>
      <c r="E117" s="6"/>
      <c r="F117" s="19"/>
      <c r="G117" s="24" t="s">
        <v>2</v>
      </c>
      <c r="H117" s="24" t="s">
        <v>2</v>
      </c>
      <c r="I117" s="31"/>
      <c r="J117" s="31"/>
      <c r="K117" s="35"/>
    </row>
    <row r="118" spans="1:11" x14ac:dyDescent="0.35">
      <c r="C118" s="57"/>
      <c r="D118" s="54"/>
      <c r="E118" s="6"/>
      <c r="F118" s="19"/>
      <c r="G118" s="24"/>
      <c r="H118" s="24"/>
      <c r="I118" s="31"/>
      <c r="J118" s="31"/>
      <c r="K118" s="35"/>
    </row>
    <row r="119" spans="1:11" x14ac:dyDescent="0.35">
      <c r="C119" s="58" t="s">
        <v>17</v>
      </c>
      <c r="D119" s="54"/>
      <c r="E119" s="6"/>
      <c r="F119" s="19"/>
      <c r="G119" s="24" t="s">
        <v>2</v>
      </c>
      <c r="H119" s="24" t="s">
        <v>2</v>
      </c>
      <c r="I119" s="31"/>
      <c r="J119" s="31"/>
      <c r="K119" s="35"/>
    </row>
    <row r="120" spans="1:11" x14ac:dyDescent="0.35">
      <c r="C120" s="57"/>
      <c r="D120" s="54"/>
      <c r="E120" s="6"/>
      <c r="F120" s="19"/>
      <c r="G120" s="24"/>
      <c r="H120" s="24"/>
      <c r="I120" s="31"/>
      <c r="J120" s="31"/>
      <c r="K120" s="35"/>
    </row>
    <row r="121" spans="1:11" x14ac:dyDescent="0.35">
      <c r="A121" s="10"/>
      <c r="B121" s="28"/>
      <c r="C121" s="58" t="s">
        <v>18</v>
      </c>
      <c r="D121" s="54"/>
      <c r="E121" s="6"/>
      <c r="F121" s="19"/>
      <c r="G121" s="24"/>
      <c r="H121" s="24"/>
      <c r="I121" s="31"/>
      <c r="J121" s="31"/>
      <c r="K121" s="35"/>
    </row>
    <row r="122" spans="1:11" x14ac:dyDescent="0.35">
      <c r="A122" s="28"/>
      <c r="B122" s="28"/>
      <c r="C122" s="58" t="s">
        <v>19</v>
      </c>
      <c r="D122" s="54"/>
      <c r="E122" s="6"/>
      <c r="F122" s="19"/>
      <c r="G122" s="24" t="s">
        <v>2</v>
      </c>
      <c r="H122" s="24" t="s">
        <v>2</v>
      </c>
      <c r="I122" s="31"/>
      <c r="J122" s="31"/>
      <c r="K122" s="35"/>
    </row>
    <row r="123" spans="1:11" x14ac:dyDescent="0.35">
      <c r="A123" s="28"/>
      <c r="B123" s="28"/>
      <c r="C123" s="58"/>
      <c r="D123" s="54"/>
      <c r="E123" s="6"/>
      <c r="F123" s="19"/>
      <c r="G123" s="24"/>
      <c r="H123" s="24"/>
      <c r="I123" s="31"/>
      <c r="J123" s="31"/>
      <c r="K123" s="35"/>
    </row>
    <row r="124" spans="1:11" x14ac:dyDescent="0.35">
      <c r="A124" s="28"/>
      <c r="B124" s="28"/>
      <c r="C124" s="58" t="s">
        <v>20</v>
      </c>
      <c r="D124" s="54"/>
      <c r="E124" s="6"/>
      <c r="F124" s="19"/>
      <c r="G124" s="24" t="s">
        <v>2</v>
      </c>
      <c r="H124" s="24" t="s">
        <v>2</v>
      </c>
      <c r="I124" s="31"/>
      <c r="J124" s="31"/>
      <c r="K124" s="35"/>
    </row>
    <row r="125" spans="1:11" x14ac:dyDescent="0.35">
      <c r="A125" s="28"/>
      <c r="B125" s="28"/>
      <c r="C125" s="58"/>
      <c r="D125" s="54"/>
      <c r="E125" s="6"/>
      <c r="F125" s="19"/>
      <c r="G125" s="24"/>
      <c r="H125" s="24"/>
      <c r="I125" s="31"/>
      <c r="J125" s="31"/>
      <c r="K125" s="35"/>
    </row>
    <row r="126" spans="1:11" x14ac:dyDescent="0.35">
      <c r="A126" s="28"/>
      <c r="B126" s="28"/>
      <c r="C126" s="58" t="s">
        <v>21</v>
      </c>
      <c r="D126" s="54"/>
      <c r="E126" s="6"/>
      <c r="F126" s="19"/>
      <c r="G126" s="24" t="s">
        <v>2</v>
      </c>
      <c r="H126" s="24" t="s">
        <v>2</v>
      </c>
      <c r="I126" s="31"/>
      <c r="J126" s="31"/>
      <c r="K126" s="35"/>
    </row>
    <row r="127" spans="1:11" x14ac:dyDescent="0.35">
      <c r="A127" s="28"/>
      <c r="B127" s="28"/>
      <c r="C127" s="58"/>
      <c r="D127" s="54"/>
      <c r="E127" s="6"/>
      <c r="F127" s="19"/>
      <c r="G127" s="24"/>
      <c r="H127" s="24"/>
      <c r="I127" s="31"/>
      <c r="J127" s="31"/>
      <c r="K127" s="35"/>
    </row>
    <row r="128" spans="1:11" x14ac:dyDescent="0.35">
      <c r="A128" s="28"/>
      <c r="B128" s="28"/>
      <c r="C128" s="58" t="s">
        <v>22</v>
      </c>
      <c r="D128" s="54"/>
      <c r="E128" s="6"/>
      <c r="F128" s="19"/>
      <c r="G128" s="24" t="s">
        <v>2</v>
      </c>
      <c r="H128" s="24" t="s">
        <v>2</v>
      </c>
      <c r="I128" s="31"/>
      <c r="J128" s="31"/>
      <c r="K128" s="35"/>
    </row>
    <row r="129" spans="1:54" x14ac:dyDescent="0.35">
      <c r="A129" s="28"/>
      <c r="B129" s="28"/>
      <c r="C129" s="58"/>
      <c r="D129" s="54"/>
      <c r="E129" s="6"/>
      <c r="F129" s="19"/>
      <c r="G129" s="24"/>
      <c r="H129" s="24"/>
      <c r="I129" s="31"/>
      <c r="J129" s="31"/>
      <c r="K129" s="35"/>
    </row>
    <row r="130" spans="1:54" x14ac:dyDescent="0.35">
      <c r="A130" s="28"/>
      <c r="B130" s="28"/>
      <c r="C130" s="58" t="s">
        <v>23</v>
      </c>
      <c r="D130" s="54"/>
      <c r="E130" s="6"/>
      <c r="F130" s="19"/>
      <c r="G130" s="24" t="s">
        <v>2</v>
      </c>
      <c r="H130" s="24" t="s">
        <v>2</v>
      </c>
      <c r="I130" s="31"/>
      <c r="J130" s="31"/>
      <c r="K130" s="35"/>
    </row>
    <row r="131" spans="1:54" x14ac:dyDescent="0.35">
      <c r="A131" s="28"/>
      <c r="B131" s="28"/>
      <c r="C131" s="58"/>
      <c r="D131" s="54"/>
      <c r="E131" s="6"/>
      <c r="F131" s="19"/>
      <c r="G131" s="24"/>
      <c r="H131" s="24"/>
      <c r="I131" s="31"/>
      <c r="J131" s="31"/>
      <c r="K131" s="35"/>
    </row>
    <row r="132" spans="1:54" x14ac:dyDescent="0.35">
      <c r="C132" s="59" t="s">
        <v>24</v>
      </c>
      <c r="D132" s="54"/>
      <c r="E132" s="6"/>
      <c r="F132" s="19"/>
      <c r="G132" s="24"/>
      <c r="H132" s="24"/>
      <c r="I132" s="31"/>
      <c r="J132" s="31"/>
      <c r="K132" s="35"/>
    </row>
    <row r="133" spans="1:54" x14ac:dyDescent="0.35">
      <c r="B133" s="8" t="s">
        <v>185</v>
      </c>
      <c r="C133" s="57" t="s">
        <v>186</v>
      </c>
      <c r="D133" s="54"/>
      <c r="E133" s="6"/>
      <c r="F133" s="19"/>
      <c r="G133" s="24">
        <v>150697.65</v>
      </c>
      <c r="H133" s="24">
        <v>5.14</v>
      </c>
      <c r="I133" s="31"/>
      <c r="J133" s="31"/>
      <c r="K133" s="35"/>
    </row>
    <row r="134" spans="1:54" x14ac:dyDescent="0.35">
      <c r="C134" s="58" t="s">
        <v>174</v>
      </c>
      <c r="D134" s="54"/>
      <c r="E134" s="6"/>
      <c r="F134" s="19"/>
      <c r="G134" s="25">
        <v>150697.65</v>
      </c>
      <c r="H134" s="25">
        <v>5.14</v>
      </c>
      <c r="I134" s="31"/>
      <c r="J134" s="31"/>
      <c r="K134" s="35"/>
    </row>
    <row r="135" spans="1:54" x14ac:dyDescent="0.35">
      <c r="C135" s="57"/>
      <c r="D135" s="54"/>
      <c r="E135" s="6"/>
      <c r="F135" s="19"/>
      <c r="G135" s="24"/>
      <c r="H135" s="24"/>
      <c r="I135" s="31"/>
      <c r="J135" s="31"/>
      <c r="K135" s="35"/>
    </row>
    <row r="136" spans="1:54" x14ac:dyDescent="0.35">
      <c r="A136" s="10"/>
      <c r="B136" s="28"/>
      <c r="C136" s="58" t="s">
        <v>25</v>
      </c>
      <c r="D136" s="54"/>
      <c r="E136" s="6"/>
      <c r="F136" s="19"/>
      <c r="G136" s="24"/>
      <c r="H136" s="24"/>
      <c r="I136" s="31"/>
      <c r="J136" s="31"/>
      <c r="K136" s="35"/>
    </row>
    <row r="137" spans="1:54" s="2" customFormat="1" ht="13.5" x14ac:dyDescent="0.35">
      <c r="A137" s="28"/>
      <c r="B137" s="28"/>
      <c r="C137" s="57" t="s">
        <v>4819</v>
      </c>
      <c r="D137" s="54"/>
      <c r="E137" s="6"/>
      <c r="F137" s="19"/>
      <c r="G137" s="24">
        <v>18660</v>
      </c>
      <c r="H137" s="24">
        <v>0.64</v>
      </c>
      <c r="I137" s="31"/>
      <c r="J137" s="31"/>
      <c r="K137" s="35"/>
      <c r="L137" s="3"/>
      <c r="AI137" s="3"/>
      <c r="AV137" s="3"/>
      <c r="AX137" s="3"/>
      <c r="BB137" s="3"/>
    </row>
    <row r="138" spans="1:54" x14ac:dyDescent="0.35">
      <c r="B138" s="8"/>
      <c r="C138" s="57" t="s">
        <v>187</v>
      </c>
      <c r="D138" s="54"/>
      <c r="E138" s="6"/>
      <c r="F138" s="19"/>
      <c r="G138" s="24">
        <v>-2311.0499999999993</v>
      </c>
      <c r="H138" s="24">
        <v>-0.11999999999999997</v>
      </c>
      <c r="I138" s="31"/>
      <c r="J138" s="31"/>
      <c r="K138" s="35"/>
    </row>
    <row r="139" spans="1:54" x14ac:dyDescent="0.35">
      <c r="C139" s="58" t="s">
        <v>174</v>
      </c>
      <c r="D139" s="54"/>
      <c r="E139" s="6"/>
      <c r="F139" s="19"/>
      <c r="G139" s="25">
        <v>16348.95</v>
      </c>
      <c r="H139" s="25">
        <v>0.52</v>
      </c>
      <c r="I139" s="31"/>
      <c r="J139" s="31"/>
      <c r="K139" s="35"/>
    </row>
    <row r="140" spans="1:54" x14ac:dyDescent="0.35">
      <c r="C140" s="57"/>
      <c r="D140" s="54"/>
      <c r="E140" s="6"/>
      <c r="F140" s="19"/>
      <c r="G140" s="24"/>
      <c r="H140" s="24"/>
      <c r="I140" s="31"/>
      <c r="J140" s="31"/>
      <c r="K140" s="35"/>
    </row>
    <row r="141" spans="1:54" x14ac:dyDescent="0.35">
      <c r="C141" s="60" t="s">
        <v>188</v>
      </c>
      <c r="D141" s="55"/>
      <c r="E141" s="5"/>
      <c r="F141" s="20"/>
      <c r="G141" s="26">
        <v>2932875.97</v>
      </c>
      <c r="H141" s="26">
        <v>100</v>
      </c>
      <c r="I141" s="32"/>
      <c r="J141" s="32"/>
      <c r="K141" s="36"/>
    </row>
    <row r="143" spans="1:54" s="50" customFormat="1" ht="15" x14ac:dyDescent="0.4">
      <c r="C143" s="50" t="s">
        <v>4701</v>
      </c>
      <c r="F143" s="51"/>
      <c r="G143" s="51"/>
      <c r="H143" s="51"/>
    </row>
    <row r="144" spans="1:54" s="42" customFormat="1" ht="27" x14ac:dyDescent="0.35">
      <c r="B144" s="43"/>
      <c r="C144" s="43" t="s">
        <v>4696</v>
      </c>
      <c r="D144" s="43" t="s">
        <v>4697</v>
      </c>
      <c r="E144" s="43" t="s">
        <v>4698</v>
      </c>
      <c r="F144" s="44" t="s">
        <v>34</v>
      </c>
      <c r="G144" s="45" t="s">
        <v>4699</v>
      </c>
      <c r="H144" s="44" t="s">
        <v>36</v>
      </c>
      <c r="I144" s="43" t="s">
        <v>39</v>
      </c>
    </row>
    <row r="145" spans="2:11" s="42" customFormat="1" ht="13.5" x14ac:dyDescent="0.35">
      <c r="B145" s="43"/>
      <c r="C145" s="43" t="s">
        <v>4704</v>
      </c>
      <c r="D145" s="43"/>
      <c r="E145" s="43"/>
      <c r="F145" s="44"/>
      <c r="G145" s="45"/>
      <c r="H145" s="44"/>
      <c r="I145" s="43"/>
    </row>
    <row r="146" spans="2:11" s="2" customFormat="1" ht="13.5" x14ac:dyDescent="0.35">
      <c r="B146" s="46">
        <v>2300121</v>
      </c>
      <c r="C146" s="46" t="s">
        <v>4833</v>
      </c>
      <c r="D146" s="46" t="s">
        <v>4703</v>
      </c>
      <c r="E146" s="46" t="s">
        <v>12</v>
      </c>
      <c r="F146" s="47">
        <v>185000</v>
      </c>
      <c r="G146" s="47">
        <v>44962.677499999998</v>
      </c>
      <c r="H146" s="47">
        <v>1.53</v>
      </c>
      <c r="I146" s="46"/>
    </row>
    <row r="147" spans="2:11" s="1" customFormat="1" ht="13.5" x14ac:dyDescent="0.35">
      <c r="B147" s="48"/>
      <c r="C147" s="48" t="s">
        <v>4607</v>
      </c>
      <c r="D147" s="48"/>
      <c r="E147" s="48"/>
      <c r="F147" s="49"/>
      <c r="G147" s="49"/>
      <c r="H147" s="49"/>
      <c r="I147" s="48"/>
    </row>
    <row r="148" spans="2:11" s="2" customFormat="1" ht="13.5" x14ac:dyDescent="0.35">
      <c r="B148" s="46">
        <v>2218492</v>
      </c>
      <c r="C148" s="46" t="s">
        <v>4690</v>
      </c>
      <c r="D148" s="46" t="s">
        <v>4703</v>
      </c>
      <c r="E148" s="46" t="s">
        <v>81</v>
      </c>
      <c r="F148" s="47">
        <v>46700</v>
      </c>
      <c r="G148" s="47">
        <v>2641.7022499999998</v>
      </c>
      <c r="H148" s="47">
        <v>0.09</v>
      </c>
      <c r="I148" s="46"/>
    </row>
    <row r="149" spans="2:11" s="2" customFormat="1" ht="13.5" x14ac:dyDescent="0.35">
      <c r="B149" s="46">
        <v>2218424</v>
      </c>
      <c r="C149" s="46" t="s">
        <v>4644</v>
      </c>
      <c r="D149" s="46" t="s">
        <v>4703</v>
      </c>
      <c r="E149" s="46" t="s">
        <v>85</v>
      </c>
      <c r="F149" s="47">
        <v>1980000</v>
      </c>
      <c r="G149" s="47">
        <v>5825.16</v>
      </c>
      <c r="H149" s="47">
        <v>0.2</v>
      </c>
      <c r="I149" s="46"/>
    </row>
    <row r="150" spans="2:11" s="1" customFormat="1" ht="13.5" x14ac:dyDescent="0.35">
      <c r="B150" s="48"/>
      <c r="C150" s="48" t="s">
        <v>4700</v>
      </c>
      <c r="D150" s="48"/>
      <c r="E150" s="48"/>
      <c r="F150" s="49"/>
      <c r="G150" s="49">
        <v>53429.539749999996</v>
      </c>
      <c r="H150" s="49">
        <v>1.82</v>
      </c>
      <c r="I150" s="48"/>
    </row>
    <row r="152" spans="2:11" x14ac:dyDescent="0.35">
      <c r="C152" s="1" t="s">
        <v>189</v>
      </c>
    </row>
    <row r="153" spans="2:11" x14ac:dyDescent="0.35">
      <c r="C153" s="37" t="s">
        <v>190</v>
      </c>
      <c r="D153" s="37"/>
      <c r="E153" s="37"/>
      <c r="F153" s="37"/>
      <c r="G153" s="37"/>
      <c r="H153" s="37"/>
      <c r="I153" s="37"/>
      <c r="J153" s="37"/>
      <c r="K153" s="37"/>
    </row>
    <row r="154" spans="2:11" x14ac:dyDescent="0.35">
      <c r="C154" s="2" t="s">
        <v>191</v>
      </c>
    </row>
    <row r="155" spans="2:11" x14ac:dyDescent="0.35">
      <c r="C155" s="2" t="s">
        <v>192</v>
      </c>
    </row>
    <row r="156" spans="2:11" ht="30" customHeight="1" x14ac:dyDescent="0.35">
      <c r="C156" s="83" t="s">
        <v>193</v>
      </c>
      <c r="D156" s="84"/>
      <c r="E156" s="84"/>
      <c r="F156" s="84"/>
      <c r="G156" s="84"/>
      <c r="H156" s="84"/>
      <c r="I156" s="84"/>
      <c r="J156" s="84"/>
      <c r="K156" s="84"/>
    </row>
    <row r="157" spans="2:11" x14ac:dyDescent="0.35">
      <c r="C157" s="2" t="s">
        <v>194</v>
      </c>
    </row>
    <row r="159" spans="2:11" x14ac:dyDescent="0.35">
      <c r="C159" s="80" t="s">
        <v>4901</v>
      </c>
      <c r="E159" s="80" t="s">
        <v>4902</v>
      </c>
      <c r="F159" s="81"/>
    </row>
    <row r="160" spans="2:11" x14ac:dyDescent="0.35">
      <c r="E160" s="2" t="s">
        <v>4904</v>
      </c>
    </row>
  </sheetData>
  <mergeCells count="1">
    <mergeCell ref="C156:K156"/>
  </mergeCells>
  <hyperlinks>
    <hyperlink ref="J2" location="'Index'!A1" display="'Index'!A1" xr:uid="{198D834D-605D-49E5-8496-121F99305C17}"/>
  </hyperlinks>
  <pageMargins left="0.7" right="0.7" top="0.75" bottom="0.75" header="0.3" footer="0.3"/>
  <pageSetup orientation="portrait" horizontalDpi="4294967293"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346D2-13E1-431C-914E-502673D632F3}">
  <sheetPr codeName="Sheet128"/>
  <dimension ref="A1:IV501"/>
  <sheetViews>
    <sheetView showGridLines="0" zoomScale="90" zoomScaleNormal="90" workbookViewId="0">
      <pane ySplit="6" topLeftCell="A481"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2053</v>
      </c>
      <c r="J2" s="38" t="s">
        <v>4601</v>
      </c>
    </row>
    <row r="3" spans="1:54" ht="16" x14ac:dyDescent="0.4">
      <c r="C3" s="1" t="s">
        <v>28</v>
      </c>
      <c r="D3" s="21" t="s">
        <v>2054</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82</v>
      </c>
      <c r="C10" s="57" t="s">
        <v>83</v>
      </c>
      <c r="D10" s="54" t="s">
        <v>84</v>
      </c>
      <c r="E10" s="6" t="s">
        <v>85</v>
      </c>
      <c r="F10" s="19">
        <v>14053500</v>
      </c>
      <c r="G10" s="24">
        <v>181599.33</v>
      </c>
      <c r="H10" s="24">
        <v>5.78</v>
      </c>
      <c r="I10" s="31"/>
      <c r="J10" s="31"/>
      <c r="K10" s="35"/>
    </row>
    <row r="11" spans="1:54" x14ac:dyDescent="0.35">
      <c r="B11" s="8" t="s">
        <v>380</v>
      </c>
      <c r="C11" s="57" t="s">
        <v>381</v>
      </c>
      <c r="D11" s="54" t="s">
        <v>382</v>
      </c>
      <c r="E11" s="6" t="s">
        <v>74</v>
      </c>
      <c r="F11" s="19">
        <v>9521050</v>
      </c>
      <c r="G11" s="24">
        <v>74878.3</v>
      </c>
      <c r="H11" s="24">
        <v>2.38</v>
      </c>
      <c r="I11" s="31"/>
      <c r="J11" s="31"/>
      <c r="K11" s="35"/>
    </row>
    <row r="12" spans="1:54" x14ac:dyDescent="0.35">
      <c r="B12" s="8" t="s">
        <v>40</v>
      </c>
      <c r="C12" s="57" t="s">
        <v>41</v>
      </c>
      <c r="D12" s="54" t="s">
        <v>42</v>
      </c>
      <c r="E12" s="6" t="s">
        <v>43</v>
      </c>
      <c r="F12" s="19">
        <v>4129400</v>
      </c>
      <c r="G12" s="24">
        <v>74166.09</v>
      </c>
      <c r="H12" s="24">
        <v>2.36</v>
      </c>
      <c r="I12" s="31"/>
      <c r="J12" s="31"/>
      <c r="K12" s="35"/>
    </row>
    <row r="13" spans="1:54" x14ac:dyDescent="0.35">
      <c r="B13" s="8" t="s">
        <v>48</v>
      </c>
      <c r="C13" s="57" t="s">
        <v>49</v>
      </c>
      <c r="D13" s="54" t="s">
        <v>50</v>
      </c>
      <c r="E13" s="6" t="s">
        <v>43</v>
      </c>
      <c r="F13" s="19">
        <v>5112800</v>
      </c>
      <c r="G13" s="24">
        <v>66471.509999999995</v>
      </c>
      <c r="H13" s="24">
        <v>2.12</v>
      </c>
      <c r="I13" s="31"/>
      <c r="J13" s="31"/>
      <c r="K13" s="35"/>
    </row>
    <row r="14" spans="1:54" x14ac:dyDescent="0.35">
      <c r="B14" s="8" t="s">
        <v>532</v>
      </c>
      <c r="C14" s="57" t="s">
        <v>533</v>
      </c>
      <c r="D14" s="54" t="s">
        <v>534</v>
      </c>
      <c r="E14" s="6" t="s">
        <v>116</v>
      </c>
      <c r="F14" s="19">
        <v>855625</v>
      </c>
      <c r="G14" s="24">
        <v>56265.04</v>
      </c>
      <c r="H14" s="24">
        <v>1.79</v>
      </c>
      <c r="I14" s="31"/>
      <c r="J14" s="31"/>
      <c r="K14" s="35"/>
    </row>
    <row r="15" spans="1:54" x14ac:dyDescent="0.35">
      <c r="B15" s="8" t="s">
        <v>44</v>
      </c>
      <c r="C15" s="57" t="s">
        <v>45</v>
      </c>
      <c r="D15" s="54" t="s">
        <v>46</v>
      </c>
      <c r="E15" s="6" t="s">
        <v>47</v>
      </c>
      <c r="F15" s="19">
        <v>3014000</v>
      </c>
      <c r="G15" s="24">
        <v>55995.6</v>
      </c>
      <c r="H15" s="24">
        <v>1.78</v>
      </c>
      <c r="I15" s="31"/>
      <c r="J15" s="31"/>
      <c r="K15" s="35"/>
    </row>
    <row r="16" spans="1:54" x14ac:dyDescent="0.35">
      <c r="B16" s="8" t="s">
        <v>58</v>
      </c>
      <c r="C16" s="57" t="s">
        <v>59</v>
      </c>
      <c r="D16" s="54" t="s">
        <v>60</v>
      </c>
      <c r="E16" s="6" t="s">
        <v>43</v>
      </c>
      <c r="F16" s="19">
        <v>4865000</v>
      </c>
      <c r="G16" s="24">
        <v>55281</v>
      </c>
      <c r="H16" s="24">
        <v>1.76</v>
      </c>
      <c r="I16" s="31"/>
      <c r="J16" s="31"/>
      <c r="K16" s="35"/>
    </row>
    <row r="17" spans="2:11" x14ac:dyDescent="0.35">
      <c r="B17" s="8" t="s">
        <v>255</v>
      </c>
      <c r="C17" s="57" t="s">
        <v>256</v>
      </c>
      <c r="D17" s="54" t="s">
        <v>257</v>
      </c>
      <c r="E17" s="6" t="s">
        <v>239</v>
      </c>
      <c r="F17" s="19">
        <v>3386750</v>
      </c>
      <c r="G17" s="24">
        <v>55107.5</v>
      </c>
      <c r="H17" s="24">
        <v>1.75</v>
      </c>
      <c r="I17" s="31"/>
      <c r="J17" s="31"/>
      <c r="K17" s="35"/>
    </row>
    <row r="18" spans="2:11" x14ac:dyDescent="0.35">
      <c r="B18" s="8" t="s">
        <v>64</v>
      </c>
      <c r="C18" s="57" t="s">
        <v>65</v>
      </c>
      <c r="D18" s="54" t="s">
        <v>66</v>
      </c>
      <c r="E18" s="6" t="s">
        <v>43</v>
      </c>
      <c r="F18" s="19">
        <v>6526500</v>
      </c>
      <c r="G18" s="24">
        <v>54754.07</v>
      </c>
      <c r="H18" s="24">
        <v>1.74</v>
      </c>
      <c r="I18" s="31"/>
      <c r="J18" s="31"/>
      <c r="K18" s="35"/>
    </row>
    <row r="19" spans="2:11" x14ac:dyDescent="0.35">
      <c r="B19" s="8" t="s">
        <v>1027</v>
      </c>
      <c r="C19" s="57" t="s">
        <v>1028</v>
      </c>
      <c r="D19" s="54" t="s">
        <v>1029</v>
      </c>
      <c r="E19" s="6" t="s">
        <v>1030</v>
      </c>
      <c r="F19" s="19">
        <v>16652550</v>
      </c>
      <c r="G19" s="24">
        <v>51289.85</v>
      </c>
      <c r="H19" s="24">
        <v>1.63</v>
      </c>
      <c r="I19" s="31"/>
      <c r="J19" s="31"/>
      <c r="K19" s="35"/>
    </row>
    <row r="20" spans="2:11" x14ac:dyDescent="0.35">
      <c r="B20" s="8" t="s">
        <v>1926</v>
      </c>
      <c r="C20" s="57" t="s">
        <v>1927</v>
      </c>
      <c r="D20" s="54" t="s">
        <v>1928</v>
      </c>
      <c r="E20" s="6" t="s">
        <v>1929</v>
      </c>
      <c r="F20" s="19">
        <v>10279850</v>
      </c>
      <c r="G20" s="24">
        <v>46619.12</v>
      </c>
      <c r="H20" s="24">
        <v>1.48</v>
      </c>
      <c r="I20" s="31"/>
      <c r="J20" s="31"/>
      <c r="K20" s="35"/>
    </row>
    <row r="21" spans="2:11" x14ac:dyDescent="0.35">
      <c r="B21" s="8" t="s">
        <v>377</v>
      </c>
      <c r="C21" s="57" t="s">
        <v>378</v>
      </c>
      <c r="D21" s="54" t="s">
        <v>379</v>
      </c>
      <c r="E21" s="6" t="s">
        <v>74</v>
      </c>
      <c r="F21" s="19">
        <v>1553475</v>
      </c>
      <c r="G21" s="24">
        <v>46077.62</v>
      </c>
      <c r="H21" s="24">
        <v>1.47</v>
      </c>
      <c r="I21" s="31"/>
      <c r="J21" s="31"/>
      <c r="K21" s="35"/>
    </row>
    <row r="22" spans="2:11" x14ac:dyDescent="0.35">
      <c r="B22" s="8" t="s">
        <v>51</v>
      </c>
      <c r="C22" s="57" t="s">
        <v>52</v>
      </c>
      <c r="D22" s="54" t="s">
        <v>53</v>
      </c>
      <c r="E22" s="6" t="s">
        <v>47</v>
      </c>
      <c r="F22" s="19">
        <v>919800</v>
      </c>
      <c r="G22" s="24">
        <v>39283.279999999999</v>
      </c>
      <c r="H22" s="24">
        <v>1.25</v>
      </c>
      <c r="I22" s="31"/>
      <c r="J22" s="31"/>
      <c r="K22" s="35"/>
    </row>
    <row r="23" spans="2:11" x14ac:dyDescent="0.35">
      <c r="B23" s="8" t="s">
        <v>1056</v>
      </c>
      <c r="C23" s="57" t="s">
        <v>1057</v>
      </c>
      <c r="D23" s="54" t="s">
        <v>1058</v>
      </c>
      <c r="E23" s="6" t="s">
        <v>1059</v>
      </c>
      <c r="F23" s="19">
        <v>1568100</v>
      </c>
      <c r="G23" s="24">
        <v>38624.660000000003</v>
      </c>
      <c r="H23" s="24">
        <v>1.23</v>
      </c>
      <c r="I23" s="31"/>
      <c r="J23" s="31"/>
      <c r="K23" s="35"/>
    </row>
    <row r="24" spans="2:11" x14ac:dyDescent="0.35">
      <c r="B24" s="8" t="s">
        <v>2055</v>
      </c>
      <c r="C24" s="57" t="s">
        <v>2056</v>
      </c>
      <c r="D24" s="54" t="s">
        <v>2057</v>
      </c>
      <c r="E24" s="6" t="s">
        <v>1030</v>
      </c>
      <c r="F24" s="19">
        <v>845700</v>
      </c>
      <c r="G24" s="24">
        <v>37860.720000000001</v>
      </c>
      <c r="H24" s="24">
        <v>1.2</v>
      </c>
      <c r="I24" s="31"/>
      <c r="J24" s="31"/>
      <c r="K24" s="35"/>
    </row>
    <row r="25" spans="2:11" x14ac:dyDescent="0.35">
      <c r="B25" s="8" t="s">
        <v>934</v>
      </c>
      <c r="C25" s="57" t="s">
        <v>935</v>
      </c>
      <c r="D25" s="54" t="s">
        <v>936</v>
      </c>
      <c r="E25" s="6" t="s">
        <v>43</v>
      </c>
      <c r="F25" s="19">
        <v>3607500</v>
      </c>
      <c r="G25" s="24">
        <v>35925.29</v>
      </c>
      <c r="H25" s="24">
        <v>1.1399999999999999</v>
      </c>
      <c r="I25" s="31"/>
      <c r="J25" s="31"/>
      <c r="K25" s="35"/>
    </row>
    <row r="26" spans="2:11" x14ac:dyDescent="0.35">
      <c r="B26" s="8" t="s">
        <v>252</v>
      </c>
      <c r="C26" s="57" t="s">
        <v>253</v>
      </c>
      <c r="D26" s="54" t="s">
        <v>254</v>
      </c>
      <c r="E26" s="6" t="s">
        <v>93</v>
      </c>
      <c r="F26" s="19">
        <v>7297600</v>
      </c>
      <c r="G26" s="24">
        <v>34791.31</v>
      </c>
      <c r="H26" s="24">
        <v>1.1100000000000001</v>
      </c>
      <c r="I26" s="31"/>
      <c r="J26" s="31"/>
      <c r="K26" s="35"/>
    </row>
    <row r="27" spans="2:11" x14ac:dyDescent="0.35">
      <c r="B27" s="8" t="s">
        <v>2047</v>
      </c>
      <c r="C27" s="57" t="s">
        <v>2048</v>
      </c>
      <c r="D27" s="54" t="s">
        <v>2049</v>
      </c>
      <c r="E27" s="6" t="s">
        <v>199</v>
      </c>
      <c r="F27" s="19">
        <v>4121700</v>
      </c>
      <c r="G27" s="24">
        <v>33919.53</v>
      </c>
      <c r="H27" s="24">
        <v>1.08</v>
      </c>
      <c r="I27" s="31"/>
      <c r="J27" s="31"/>
      <c r="K27" s="35"/>
    </row>
    <row r="28" spans="2:11" x14ac:dyDescent="0.35">
      <c r="B28" s="8" t="s">
        <v>54</v>
      </c>
      <c r="C28" s="57" t="s">
        <v>55</v>
      </c>
      <c r="D28" s="54" t="s">
        <v>56</v>
      </c>
      <c r="E28" s="6" t="s">
        <v>57</v>
      </c>
      <c r="F28" s="19">
        <v>862350</v>
      </c>
      <c r="G28" s="24">
        <v>32120.81</v>
      </c>
      <c r="H28" s="24">
        <v>1.02</v>
      </c>
      <c r="I28" s="31"/>
      <c r="J28" s="31"/>
      <c r="K28" s="35"/>
    </row>
    <row r="29" spans="2:11" x14ac:dyDescent="0.35">
      <c r="B29" s="8" t="s">
        <v>432</v>
      </c>
      <c r="C29" s="57" t="s">
        <v>433</v>
      </c>
      <c r="D29" s="54" t="s">
        <v>434</v>
      </c>
      <c r="E29" s="6" t="s">
        <v>43</v>
      </c>
      <c r="F29" s="19">
        <v>29464000</v>
      </c>
      <c r="G29" s="24">
        <v>30907.74</v>
      </c>
      <c r="H29" s="24">
        <v>0.98</v>
      </c>
      <c r="I29" s="31"/>
      <c r="J29" s="31"/>
      <c r="K29" s="35"/>
    </row>
    <row r="30" spans="2:11" x14ac:dyDescent="0.35">
      <c r="B30" s="8" t="s">
        <v>2058</v>
      </c>
      <c r="C30" s="57" t="s">
        <v>2059</v>
      </c>
      <c r="D30" s="54" t="s">
        <v>2060</v>
      </c>
      <c r="E30" s="6" t="s">
        <v>112</v>
      </c>
      <c r="F30" s="19">
        <v>6588000</v>
      </c>
      <c r="G30" s="24">
        <v>27284.2</v>
      </c>
      <c r="H30" s="24">
        <v>0.87</v>
      </c>
      <c r="I30" s="31"/>
      <c r="J30" s="31"/>
      <c r="K30" s="35"/>
    </row>
    <row r="31" spans="2:11" x14ac:dyDescent="0.35">
      <c r="B31" s="8" t="s">
        <v>1966</v>
      </c>
      <c r="C31" s="57" t="s">
        <v>1285</v>
      </c>
      <c r="D31" s="54" t="s">
        <v>1967</v>
      </c>
      <c r="E31" s="6" t="s">
        <v>43</v>
      </c>
      <c r="F31" s="19">
        <v>10842975</v>
      </c>
      <c r="G31" s="24">
        <v>26717.09</v>
      </c>
      <c r="H31" s="24">
        <v>0.85</v>
      </c>
      <c r="I31" s="31"/>
      <c r="J31" s="31"/>
      <c r="K31" s="35"/>
    </row>
    <row r="32" spans="2:11" x14ac:dyDescent="0.35">
      <c r="B32" s="8" t="s">
        <v>1986</v>
      </c>
      <c r="C32" s="57" t="s">
        <v>1358</v>
      </c>
      <c r="D32" s="54" t="s">
        <v>1987</v>
      </c>
      <c r="E32" s="6" t="s">
        <v>116</v>
      </c>
      <c r="F32" s="19">
        <v>5337800</v>
      </c>
      <c r="G32" s="24">
        <v>26438.12</v>
      </c>
      <c r="H32" s="24">
        <v>0.84</v>
      </c>
      <c r="I32" s="31"/>
      <c r="J32" s="31"/>
      <c r="K32" s="35"/>
    </row>
    <row r="33" spans="2:11" x14ac:dyDescent="0.35">
      <c r="B33" s="8" t="s">
        <v>1964</v>
      </c>
      <c r="C33" s="57" t="s">
        <v>1784</v>
      </c>
      <c r="D33" s="54" t="s">
        <v>1965</v>
      </c>
      <c r="E33" s="6" t="s">
        <v>116</v>
      </c>
      <c r="F33" s="19">
        <v>4778000</v>
      </c>
      <c r="G33" s="24">
        <v>25447.63</v>
      </c>
      <c r="H33" s="24">
        <v>0.81</v>
      </c>
      <c r="I33" s="31"/>
      <c r="J33" s="31"/>
      <c r="K33" s="35"/>
    </row>
    <row r="34" spans="2:11" x14ac:dyDescent="0.35">
      <c r="B34" s="8" t="s">
        <v>75</v>
      </c>
      <c r="C34" s="57" t="s">
        <v>76</v>
      </c>
      <c r="D34" s="54" t="s">
        <v>77</v>
      </c>
      <c r="E34" s="6" t="s">
        <v>47</v>
      </c>
      <c r="F34" s="19">
        <v>406050</v>
      </c>
      <c r="G34" s="24">
        <v>25063.03</v>
      </c>
      <c r="H34" s="24">
        <v>0.8</v>
      </c>
      <c r="I34" s="31"/>
      <c r="J34" s="31"/>
      <c r="K34" s="35"/>
    </row>
    <row r="35" spans="2:11" x14ac:dyDescent="0.35">
      <c r="B35" s="8" t="s">
        <v>170</v>
      </c>
      <c r="C35" s="57" t="s">
        <v>171</v>
      </c>
      <c r="D35" s="54" t="s">
        <v>172</v>
      </c>
      <c r="E35" s="6" t="s">
        <v>173</v>
      </c>
      <c r="F35" s="19">
        <v>592050</v>
      </c>
      <c r="G35" s="24">
        <v>24891.26</v>
      </c>
      <c r="H35" s="24">
        <v>0.79</v>
      </c>
      <c r="I35" s="31"/>
      <c r="J35" s="31"/>
      <c r="K35" s="35"/>
    </row>
    <row r="36" spans="2:11" x14ac:dyDescent="0.35">
      <c r="B36" s="8" t="s">
        <v>226</v>
      </c>
      <c r="C36" s="57" t="s">
        <v>227</v>
      </c>
      <c r="D36" s="54" t="s">
        <v>228</v>
      </c>
      <c r="E36" s="6" t="s">
        <v>195</v>
      </c>
      <c r="F36" s="19">
        <v>2590625</v>
      </c>
      <c r="G36" s="24">
        <v>23482.720000000001</v>
      </c>
      <c r="H36" s="24">
        <v>0.75</v>
      </c>
      <c r="I36" s="31"/>
      <c r="J36" s="31"/>
      <c r="K36" s="35"/>
    </row>
    <row r="37" spans="2:11" x14ac:dyDescent="0.35">
      <c r="B37" s="8" t="s">
        <v>2061</v>
      </c>
      <c r="C37" s="57" t="s">
        <v>2062</v>
      </c>
      <c r="D37" s="54" t="s">
        <v>2063</v>
      </c>
      <c r="E37" s="6" t="s">
        <v>139</v>
      </c>
      <c r="F37" s="19">
        <v>8499750</v>
      </c>
      <c r="G37" s="24">
        <v>21342.02</v>
      </c>
      <c r="H37" s="24">
        <v>0.68</v>
      </c>
      <c r="I37" s="31"/>
      <c r="J37" s="31"/>
      <c r="K37" s="35"/>
    </row>
    <row r="38" spans="2:11" x14ac:dyDescent="0.35">
      <c r="B38" s="8" t="s">
        <v>1021</v>
      </c>
      <c r="C38" s="57" t="s">
        <v>1022</v>
      </c>
      <c r="D38" s="54" t="s">
        <v>1023</v>
      </c>
      <c r="E38" s="6" t="s">
        <v>112</v>
      </c>
      <c r="F38" s="19">
        <v>5401500</v>
      </c>
      <c r="G38" s="24">
        <v>19642.55</v>
      </c>
      <c r="H38" s="24">
        <v>0.63</v>
      </c>
      <c r="I38" s="31"/>
      <c r="J38" s="31"/>
      <c r="K38" s="35"/>
    </row>
    <row r="39" spans="2:11" x14ac:dyDescent="0.35">
      <c r="B39" s="8" t="s">
        <v>61</v>
      </c>
      <c r="C39" s="57" t="s">
        <v>62</v>
      </c>
      <c r="D39" s="54" t="s">
        <v>63</v>
      </c>
      <c r="E39" s="6" t="s">
        <v>43</v>
      </c>
      <c r="F39" s="19">
        <v>1111600</v>
      </c>
      <c r="G39" s="24">
        <v>19622.52</v>
      </c>
      <c r="H39" s="24">
        <v>0.62</v>
      </c>
      <c r="I39" s="31"/>
      <c r="J39" s="31"/>
      <c r="K39" s="35"/>
    </row>
    <row r="40" spans="2:11" x14ac:dyDescent="0.35">
      <c r="B40" s="8" t="s">
        <v>1031</v>
      </c>
      <c r="C40" s="57" t="s">
        <v>1032</v>
      </c>
      <c r="D40" s="54" t="s">
        <v>1033</v>
      </c>
      <c r="E40" s="6" t="s">
        <v>74</v>
      </c>
      <c r="F40" s="19">
        <v>216525</v>
      </c>
      <c r="G40" s="24">
        <v>19560.11</v>
      </c>
      <c r="H40" s="24">
        <v>0.62</v>
      </c>
      <c r="I40" s="31"/>
      <c r="J40" s="31"/>
      <c r="K40" s="35"/>
    </row>
    <row r="41" spans="2:11" x14ac:dyDescent="0.35">
      <c r="B41" s="8" t="s">
        <v>67</v>
      </c>
      <c r="C41" s="57" t="s">
        <v>68</v>
      </c>
      <c r="D41" s="54" t="s">
        <v>69</v>
      </c>
      <c r="E41" s="6" t="s">
        <v>70</v>
      </c>
      <c r="F41" s="19">
        <v>172000</v>
      </c>
      <c r="G41" s="24">
        <v>19267.7</v>
      </c>
      <c r="H41" s="24">
        <v>0.61</v>
      </c>
      <c r="I41" s="31"/>
      <c r="J41" s="31"/>
      <c r="K41" s="35"/>
    </row>
    <row r="42" spans="2:11" x14ac:dyDescent="0.35">
      <c r="B42" s="8" t="s">
        <v>1041</v>
      </c>
      <c r="C42" s="57" t="s">
        <v>1042</v>
      </c>
      <c r="D42" s="54" t="s">
        <v>1043</v>
      </c>
      <c r="E42" s="6" t="s">
        <v>116</v>
      </c>
      <c r="F42" s="19">
        <v>1198500</v>
      </c>
      <c r="G42" s="24">
        <v>18935.7</v>
      </c>
      <c r="H42" s="24">
        <v>0.6</v>
      </c>
      <c r="I42" s="31"/>
      <c r="J42" s="31"/>
      <c r="K42" s="35"/>
    </row>
    <row r="43" spans="2:11" x14ac:dyDescent="0.35">
      <c r="B43" s="8" t="s">
        <v>236</v>
      </c>
      <c r="C43" s="57" t="s">
        <v>237</v>
      </c>
      <c r="D43" s="54" t="s">
        <v>238</v>
      </c>
      <c r="E43" s="6" t="s">
        <v>239</v>
      </c>
      <c r="F43" s="19">
        <v>5205400</v>
      </c>
      <c r="G43" s="24">
        <v>18185.060000000001</v>
      </c>
      <c r="H43" s="24">
        <v>0.57999999999999996</v>
      </c>
      <c r="I43" s="31"/>
      <c r="J43" s="31"/>
      <c r="K43" s="35"/>
    </row>
    <row r="44" spans="2:11" x14ac:dyDescent="0.35">
      <c r="B44" s="8" t="s">
        <v>1899</v>
      </c>
      <c r="C44" s="57" t="s">
        <v>728</v>
      </c>
      <c r="D44" s="54" t="s">
        <v>1900</v>
      </c>
      <c r="E44" s="6" t="s">
        <v>199</v>
      </c>
      <c r="F44" s="19">
        <v>637650</v>
      </c>
      <c r="G44" s="24">
        <v>17702.12</v>
      </c>
      <c r="H44" s="24">
        <v>0.56000000000000005</v>
      </c>
      <c r="I44" s="31"/>
      <c r="J44" s="31"/>
      <c r="K44" s="35"/>
    </row>
    <row r="45" spans="2:11" x14ac:dyDescent="0.35">
      <c r="B45" s="8" t="s">
        <v>2064</v>
      </c>
      <c r="C45" s="57" t="s">
        <v>2065</v>
      </c>
      <c r="D45" s="54" t="s">
        <v>2066</v>
      </c>
      <c r="E45" s="6" t="s">
        <v>541</v>
      </c>
      <c r="F45" s="19">
        <v>20795625</v>
      </c>
      <c r="G45" s="24">
        <v>17304.04</v>
      </c>
      <c r="H45" s="24">
        <v>0.55000000000000004</v>
      </c>
      <c r="I45" s="31"/>
      <c r="J45" s="31"/>
      <c r="K45" s="35"/>
    </row>
    <row r="46" spans="2:11" x14ac:dyDescent="0.35">
      <c r="B46" s="8" t="s">
        <v>2067</v>
      </c>
      <c r="C46" s="57" t="s">
        <v>2068</v>
      </c>
      <c r="D46" s="54" t="s">
        <v>2069</v>
      </c>
      <c r="E46" s="6" t="s">
        <v>441</v>
      </c>
      <c r="F46" s="19">
        <v>3111080</v>
      </c>
      <c r="G46" s="24">
        <v>16955.39</v>
      </c>
      <c r="H46" s="24">
        <v>0.54</v>
      </c>
      <c r="I46" s="31"/>
      <c r="J46" s="31"/>
      <c r="K46" s="35"/>
    </row>
    <row r="47" spans="2:11" x14ac:dyDescent="0.35">
      <c r="B47" s="8" t="s">
        <v>2070</v>
      </c>
      <c r="C47" s="57" t="s">
        <v>1262</v>
      </c>
      <c r="D47" s="54" t="s">
        <v>2071</v>
      </c>
      <c r="E47" s="6" t="s">
        <v>43</v>
      </c>
      <c r="F47" s="19">
        <v>16389000</v>
      </c>
      <c r="G47" s="24">
        <v>16718.419999999998</v>
      </c>
      <c r="H47" s="24">
        <v>0.53</v>
      </c>
      <c r="I47" s="31"/>
      <c r="J47" s="31"/>
      <c r="K47" s="35"/>
    </row>
    <row r="48" spans="2:11" x14ac:dyDescent="0.35">
      <c r="B48" s="8" t="s">
        <v>789</v>
      </c>
      <c r="C48" s="57" t="s">
        <v>790</v>
      </c>
      <c r="D48" s="54" t="s">
        <v>791</v>
      </c>
      <c r="E48" s="6" t="s">
        <v>135</v>
      </c>
      <c r="F48" s="19">
        <v>242300</v>
      </c>
      <c r="G48" s="24">
        <v>16465.25</v>
      </c>
      <c r="H48" s="24">
        <v>0.52</v>
      </c>
      <c r="I48" s="31"/>
      <c r="J48" s="31"/>
      <c r="K48" s="35"/>
    </row>
    <row r="49" spans="2:11" x14ac:dyDescent="0.35">
      <c r="B49" s="8" t="s">
        <v>2072</v>
      </c>
      <c r="C49" s="57" t="s">
        <v>2073</v>
      </c>
      <c r="D49" s="54" t="s">
        <v>2074</v>
      </c>
      <c r="E49" s="6" t="s">
        <v>239</v>
      </c>
      <c r="F49" s="19">
        <v>196480000</v>
      </c>
      <c r="G49" s="24">
        <v>16425.73</v>
      </c>
      <c r="H49" s="24">
        <v>0.52</v>
      </c>
      <c r="I49" s="31"/>
      <c r="J49" s="31"/>
      <c r="K49" s="35"/>
    </row>
    <row r="50" spans="2:11" x14ac:dyDescent="0.35">
      <c r="B50" s="8" t="s">
        <v>2075</v>
      </c>
      <c r="C50" s="57" t="s">
        <v>2076</v>
      </c>
      <c r="D50" s="54" t="s">
        <v>2077</v>
      </c>
      <c r="E50" s="6" t="s">
        <v>128</v>
      </c>
      <c r="F50" s="19">
        <v>103150</v>
      </c>
      <c r="G50" s="24">
        <v>16305.33</v>
      </c>
      <c r="H50" s="24">
        <v>0.52</v>
      </c>
      <c r="I50" s="31"/>
      <c r="J50" s="31"/>
      <c r="K50" s="35"/>
    </row>
    <row r="51" spans="2:11" x14ac:dyDescent="0.35">
      <c r="B51" s="8" t="s">
        <v>2078</v>
      </c>
      <c r="C51" s="57" t="s">
        <v>2079</v>
      </c>
      <c r="D51" s="54" t="s">
        <v>2080</v>
      </c>
      <c r="E51" s="6" t="s">
        <v>128</v>
      </c>
      <c r="F51" s="19">
        <v>945000</v>
      </c>
      <c r="G51" s="24">
        <v>16235.1</v>
      </c>
      <c r="H51" s="24">
        <v>0.52</v>
      </c>
      <c r="I51" s="31"/>
      <c r="J51" s="31"/>
      <c r="K51" s="35"/>
    </row>
    <row r="52" spans="2:11" x14ac:dyDescent="0.35">
      <c r="B52" s="8" t="s">
        <v>454</v>
      </c>
      <c r="C52" s="57" t="s">
        <v>455</v>
      </c>
      <c r="D52" s="54" t="s">
        <v>456</v>
      </c>
      <c r="E52" s="6" t="s">
        <v>81</v>
      </c>
      <c r="F52" s="19">
        <v>895300</v>
      </c>
      <c r="G52" s="24">
        <v>15944.4</v>
      </c>
      <c r="H52" s="24">
        <v>0.51</v>
      </c>
      <c r="I52" s="31"/>
      <c r="J52" s="31"/>
      <c r="K52" s="35"/>
    </row>
    <row r="53" spans="2:11" x14ac:dyDescent="0.35">
      <c r="B53" s="8" t="s">
        <v>1044</v>
      </c>
      <c r="C53" s="57" t="s">
        <v>1045</v>
      </c>
      <c r="D53" s="54" t="s">
        <v>1046</v>
      </c>
      <c r="E53" s="6" t="s">
        <v>116</v>
      </c>
      <c r="F53" s="19">
        <v>525900</v>
      </c>
      <c r="G53" s="24">
        <v>15880.34</v>
      </c>
      <c r="H53" s="24">
        <v>0.51</v>
      </c>
      <c r="I53" s="31"/>
      <c r="J53" s="31"/>
      <c r="K53" s="35"/>
    </row>
    <row r="54" spans="2:11" x14ac:dyDescent="0.35">
      <c r="B54" s="8" t="s">
        <v>931</v>
      </c>
      <c r="C54" s="57" t="s">
        <v>932</v>
      </c>
      <c r="D54" s="54" t="s">
        <v>933</v>
      </c>
      <c r="E54" s="6" t="s">
        <v>47</v>
      </c>
      <c r="F54" s="19">
        <v>856100</v>
      </c>
      <c r="G54" s="24">
        <v>15821.16</v>
      </c>
      <c r="H54" s="24">
        <v>0.5</v>
      </c>
      <c r="I54" s="31"/>
      <c r="J54" s="31"/>
      <c r="K54" s="35"/>
    </row>
    <row r="55" spans="2:11" x14ac:dyDescent="0.35">
      <c r="B55" s="8" t="s">
        <v>902</v>
      </c>
      <c r="C55" s="57" t="s">
        <v>903</v>
      </c>
      <c r="D55" s="54" t="s">
        <v>904</v>
      </c>
      <c r="E55" s="6" t="s">
        <v>81</v>
      </c>
      <c r="F55" s="19">
        <v>1200100</v>
      </c>
      <c r="G55" s="24">
        <v>15152.46</v>
      </c>
      <c r="H55" s="24">
        <v>0.48</v>
      </c>
      <c r="I55" s="31"/>
      <c r="J55" s="31"/>
      <c r="K55" s="35"/>
    </row>
    <row r="56" spans="2:11" x14ac:dyDescent="0.35">
      <c r="B56" s="8" t="s">
        <v>2081</v>
      </c>
      <c r="C56" s="57" t="s">
        <v>2082</v>
      </c>
      <c r="D56" s="54" t="s">
        <v>2083</v>
      </c>
      <c r="E56" s="6" t="s">
        <v>120</v>
      </c>
      <c r="F56" s="19">
        <v>3294000</v>
      </c>
      <c r="G56" s="24">
        <v>14908.64</v>
      </c>
      <c r="H56" s="24">
        <v>0.47</v>
      </c>
      <c r="I56" s="31"/>
      <c r="J56" s="31"/>
      <c r="K56" s="35"/>
    </row>
    <row r="57" spans="2:11" x14ac:dyDescent="0.35">
      <c r="B57" s="8" t="s">
        <v>407</v>
      </c>
      <c r="C57" s="57" t="s">
        <v>408</v>
      </c>
      <c r="D57" s="54" t="s">
        <v>409</v>
      </c>
      <c r="E57" s="6" t="s">
        <v>410</v>
      </c>
      <c r="F57" s="19">
        <v>5711475</v>
      </c>
      <c r="G57" s="24">
        <v>14661.36</v>
      </c>
      <c r="H57" s="24">
        <v>0.47</v>
      </c>
      <c r="I57" s="31"/>
      <c r="J57" s="31"/>
      <c r="K57" s="35"/>
    </row>
    <row r="58" spans="2:11" x14ac:dyDescent="0.35">
      <c r="B58" s="8" t="s">
        <v>2084</v>
      </c>
      <c r="C58" s="57" t="s">
        <v>2085</v>
      </c>
      <c r="D58" s="54" t="s">
        <v>2086</v>
      </c>
      <c r="E58" s="6" t="s">
        <v>139</v>
      </c>
      <c r="F58" s="19">
        <v>193200</v>
      </c>
      <c r="G58" s="24">
        <v>14607.56</v>
      </c>
      <c r="H58" s="24">
        <v>0.46</v>
      </c>
      <c r="I58" s="31"/>
      <c r="J58" s="31"/>
      <c r="K58" s="35"/>
    </row>
    <row r="59" spans="2:11" x14ac:dyDescent="0.35">
      <c r="B59" s="8" t="s">
        <v>411</v>
      </c>
      <c r="C59" s="57" t="s">
        <v>412</v>
      </c>
      <c r="D59" s="54" t="s">
        <v>413</v>
      </c>
      <c r="E59" s="6" t="s">
        <v>85</v>
      </c>
      <c r="F59" s="19">
        <v>4921200</v>
      </c>
      <c r="G59" s="24">
        <v>14374.83</v>
      </c>
      <c r="H59" s="24">
        <v>0.46</v>
      </c>
      <c r="I59" s="31"/>
      <c r="J59" s="31"/>
      <c r="K59" s="35"/>
    </row>
    <row r="60" spans="2:11" x14ac:dyDescent="0.35">
      <c r="B60" s="8" t="s">
        <v>280</v>
      </c>
      <c r="C60" s="57" t="s">
        <v>281</v>
      </c>
      <c r="D60" s="54" t="s">
        <v>282</v>
      </c>
      <c r="E60" s="6" t="s">
        <v>89</v>
      </c>
      <c r="F60" s="19">
        <v>980250</v>
      </c>
      <c r="G60" s="24">
        <v>14093.54</v>
      </c>
      <c r="H60" s="24">
        <v>0.45</v>
      </c>
      <c r="I60" s="31"/>
      <c r="J60" s="31"/>
      <c r="K60" s="35"/>
    </row>
    <row r="61" spans="2:11" x14ac:dyDescent="0.35">
      <c r="B61" s="8" t="s">
        <v>2087</v>
      </c>
      <c r="C61" s="57" t="s">
        <v>2088</v>
      </c>
      <c r="D61" s="54" t="s">
        <v>2089</v>
      </c>
      <c r="E61" s="6" t="s">
        <v>116</v>
      </c>
      <c r="F61" s="19">
        <v>7111800</v>
      </c>
      <c r="G61" s="24">
        <v>13820.36</v>
      </c>
      <c r="H61" s="24">
        <v>0.44</v>
      </c>
      <c r="I61" s="31"/>
      <c r="J61" s="31"/>
      <c r="K61" s="35"/>
    </row>
    <row r="62" spans="2:11" x14ac:dyDescent="0.35">
      <c r="B62" s="8" t="s">
        <v>2090</v>
      </c>
      <c r="C62" s="57" t="s">
        <v>2091</v>
      </c>
      <c r="D62" s="54" t="s">
        <v>2092</v>
      </c>
      <c r="E62" s="6" t="s">
        <v>128</v>
      </c>
      <c r="F62" s="19">
        <v>3360600</v>
      </c>
      <c r="G62" s="24">
        <v>13768.38</v>
      </c>
      <c r="H62" s="24">
        <v>0.44</v>
      </c>
      <c r="I62" s="31"/>
      <c r="J62" s="31"/>
      <c r="K62" s="35"/>
    </row>
    <row r="63" spans="2:11" x14ac:dyDescent="0.35">
      <c r="B63" s="8" t="s">
        <v>1877</v>
      </c>
      <c r="C63" s="57" t="s">
        <v>1565</v>
      </c>
      <c r="D63" s="54" t="s">
        <v>1878</v>
      </c>
      <c r="E63" s="6" t="s">
        <v>43</v>
      </c>
      <c r="F63" s="19">
        <v>6320000</v>
      </c>
      <c r="G63" s="24">
        <v>13321.3</v>
      </c>
      <c r="H63" s="24">
        <v>0.42</v>
      </c>
      <c r="I63" s="31"/>
      <c r="J63" s="31"/>
      <c r="K63" s="35"/>
    </row>
    <row r="64" spans="2:11" x14ac:dyDescent="0.35">
      <c r="B64" s="8" t="s">
        <v>2093</v>
      </c>
      <c r="C64" s="57" t="s">
        <v>2094</v>
      </c>
      <c r="D64" s="54" t="s">
        <v>2095</v>
      </c>
      <c r="E64" s="6" t="s">
        <v>197</v>
      </c>
      <c r="F64" s="19">
        <v>1582000</v>
      </c>
      <c r="G64" s="24">
        <v>13104.5</v>
      </c>
      <c r="H64" s="24">
        <v>0.42</v>
      </c>
      <c r="I64" s="31"/>
      <c r="J64" s="31"/>
      <c r="K64" s="35"/>
    </row>
    <row r="65" spans="2:11" x14ac:dyDescent="0.35">
      <c r="B65" s="8" t="s">
        <v>246</v>
      </c>
      <c r="C65" s="57" t="s">
        <v>247</v>
      </c>
      <c r="D65" s="54" t="s">
        <v>248</v>
      </c>
      <c r="E65" s="6" t="s">
        <v>232</v>
      </c>
      <c r="F65" s="19">
        <v>1030500</v>
      </c>
      <c r="G65" s="24">
        <v>12826.12</v>
      </c>
      <c r="H65" s="24">
        <v>0.41</v>
      </c>
      <c r="I65" s="31"/>
      <c r="J65" s="31"/>
      <c r="K65" s="35"/>
    </row>
    <row r="66" spans="2:11" x14ac:dyDescent="0.35">
      <c r="B66" s="8" t="s">
        <v>538</v>
      </c>
      <c r="C66" s="57" t="s">
        <v>539</v>
      </c>
      <c r="D66" s="54" t="s">
        <v>540</v>
      </c>
      <c r="E66" s="6" t="s">
        <v>541</v>
      </c>
      <c r="F66" s="19">
        <v>1040800</v>
      </c>
      <c r="G66" s="24">
        <v>12386.04</v>
      </c>
      <c r="H66" s="24">
        <v>0.39</v>
      </c>
      <c r="I66" s="31"/>
      <c r="J66" s="31"/>
      <c r="K66" s="35"/>
    </row>
    <row r="67" spans="2:11" x14ac:dyDescent="0.35">
      <c r="B67" s="8" t="s">
        <v>90</v>
      </c>
      <c r="C67" s="57" t="s">
        <v>91</v>
      </c>
      <c r="D67" s="54" t="s">
        <v>92</v>
      </c>
      <c r="E67" s="6" t="s">
        <v>93</v>
      </c>
      <c r="F67" s="19">
        <v>484500</v>
      </c>
      <c r="G67" s="24">
        <v>12093.85</v>
      </c>
      <c r="H67" s="24">
        <v>0.38</v>
      </c>
      <c r="I67" s="31"/>
      <c r="J67" s="31"/>
      <c r="K67" s="35"/>
    </row>
    <row r="68" spans="2:11" x14ac:dyDescent="0.35">
      <c r="B68" s="8" t="s">
        <v>949</v>
      </c>
      <c r="C68" s="57" t="s">
        <v>950</v>
      </c>
      <c r="D68" s="54" t="s">
        <v>951</v>
      </c>
      <c r="E68" s="6" t="s">
        <v>952</v>
      </c>
      <c r="F68" s="19">
        <v>5247000</v>
      </c>
      <c r="G68" s="24">
        <v>12071.77</v>
      </c>
      <c r="H68" s="24">
        <v>0.38</v>
      </c>
      <c r="I68" s="31"/>
      <c r="J68" s="31"/>
      <c r="K68" s="35"/>
    </row>
    <row r="69" spans="2:11" x14ac:dyDescent="0.35">
      <c r="B69" s="8" t="s">
        <v>392</v>
      </c>
      <c r="C69" s="57" t="s">
        <v>393</v>
      </c>
      <c r="D69" s="54" t="s">
        <v>394</v>
      </c>
      <c r="E69" s="6" t="s">
        <v>81</v>
      </c>
      <c r="F69" s="19">
        <v>777400</v>
      </c>
      <c r="G69" s="24">
        <v>11924.54</v>
      </c>
      <c r="H69" s="24">
        <v>0.38</v>
      </c>
      <c r="I69" s="31"/>
      <c r="J69" s="31"/>
      <c r="K69" s="35"/>
    </row>
    <row r="70" spans="2:11" x14ac:dyDescent="0.35">
      <c r="B70" s="8" t="s">
        <v>383</v>
      </c>
      <c r="C70" s="57" t="s">
        <v>384</v>
      </c>
      <c r="D70" s="54" t="s">
        <v>385</v>
      </c>
      <c r="E70" s="6" t="s">
        <v>81</v>
      </c>
      <c r="F70" s="19">
        <v>541450</v>
      </c>
      <c r="G70" s="24">
        <v>11103.79</v>
      </c>
      <c r="H70" s="24">
        <v>0.35</v>
      </c>
      <c r="I70" s="31"/>
      <c r="J70" s="31"/>
      <c r="K70" s="35"/>
    </row>
    <row r="71" spans="2:11" x14ac:dyDescent="0.35">
      <c r="B71" s="8" t="s">
        <v>1024</v>
      </c>
      <c r="C71" s="57" t="s">
        <v>1025</v>
      </c>
      <c r="D71" s="54" t="s">
        <v>1026</v>
      </c>
      <c r="E71" s="6" t="s">
        <v>128</v>
      </c>
      <c r="F71" s="19">
        <v>439600</v>
      </c>
      <c r="G71" s="24">
        <v>10900.32</v>
      </c>
      <c r="H71" s="24">
        <v>0.35</v>
      </c>
      <c r="I71" s="31"/>
      <c r="J71" s="31"/>
      <c r="K71" s="35"/>
    </row>
    <row r="72" spans="2:11" x14ac:dyDescent="0.35">
      <c r="B72" s="8" t="s">
        <v>1939</v>
      </c>
      <c r="C72" s="57" t="s">
        <v>1940</v>
      </c>
      <c r="D72" s="54" t="s">
        <v>1941</v>
      </c>
      <c r="E72" s="6" t="s">
        <v>70</v>
      </c>
      <c r="F72" s="19">
        <v>2047500</v>
      </c>
      <c r="G72" s="24">
        <v>10882.46</v>
      </c>
      <c r="H72" s="24">
        <v>0.35</v>
      </c>
      <c r="I72" s="31"/>
      <c r="J72" s="31"/>
      <c r="K72" s="35"/>
    </row>
    <row r="73" spans="2:11" x14ac:dyDescent="0.35">
      <c r="B73" s="8" t="s">
        <v>2096</v>
      </c>
      <c r="C73" s="57" t="s">
        <v>605</v>
      </c>
      <c r="D73" s="54" t="s">
        <v>2097</v>
      </c>
      <c r="E73" s="6" t="s">
        <v>116</v>
      </c>
      <c r="F73" s="19">
        <v>1658000</v>
      </c>
      <c r="G73" s="24">
        <v>10591.3</v>
      </c>
      <c r="H73" s="24">
        <v>0.34</v>
      </c>
      <c r="I73" s="31"/>
      <c r="J73" s="31"/>
      <c r="K73" s="35"/>
    </row>
    <row r="74" spans="2:11" x14ac:dyDescent="0.35">
      <c r="B74" s="8" t="s">
        <v>1034</v>
      </c>
      <c r="C74" s="57" t="s">
        <v>1035</v>
      </c>
      <c r="D74" s="54" t="s">
        <v>1036</v>
      </c>
      <c r="E74" s="6" t="s">
        <v>1037</v>
      </c>
      <c r="F74" s="19">
        <v>2520000</v>
      </c>
      <c r="G74" s="24">
        <v>10493.28</v>
      </c>
      <c r="H74" s="24">
        <v>0.33</v>
      </c>
      <c r="I74" s="31"/>
      <c r="J74" s="31"/>
      <c r="K74" s="35"/>
    </row>
    <row r="75" spans="2:11" x14ac:dyDescent="0.35">
      <c r="B75" s="8" t="s">
        <v>899</v>
      </c>
      <c r="C75" s="57" t="s">
        <v>900</v>
      </c>
      <c r="D75" s="54" t="s">
        <v>901</v>
      </c>
      <c r="E75" s="6" t="s">
        <v>81</v>
      </c>
      <c r="F75" s="19">
        <v>308250</v>
      </c>
      <c r="G75" s="24">
        <v>10246.85</v>
      </c>
      <c r="H75" s="24">
        <v>0.33</v>
      </c>
      <c r="I75" s="31"/>
      <c r="J75" s="31"/>
      <c r="K75" s="35"/>
    </row>
    <row r="76" spans="2:11" x14ac:dyDescent="0.35">
      <c r="B76" s="8" t="s">
        <v>783</v>
      </c>
      <c r="C76" s="57" t="s">
        <v>784</v>
      </c>
      <c r="D76" s="54" t="s">
        <v>785</v>
      </c>
      <c r="E76" s="6" t="s">
        <v>267</v>
      </c>
      <c r="F76" s="19">
        <v>663950</v>
      </c>
      <c r="G76" s="24">
        <v>10152.459999999999</v>
      </c>
      <c r="H76" s="24">
        <v>0.32</v>
      </c>
      <c r="I76" s="31"/>
      <c r="J76" s="31"/>
      <c r="K76" s="35"/>
    </row>
    <row r="77" spans="2:11" x14ac:dyDescent="0.35">
      <c r="B77" s="8" t="s">
        <v>389</v>
      </c>
      <c r="C77" s="57" t="s">
        <v>390</v>
      </c>
      <c r="D77" s="54" t="s">
        <v>391</v>
      </c>
      <c r="E77" s="6" t="s">
        <v>343</v>
      </c>
      <c r="F77" s="19">
        <v>5027925</v>
      </c>
      <c r="G77" s="24">
        <v>10028.700000000001</v>
      </c>
      <c r="H77" s="24">
        <v>0.32</v>
      </c>
      <c r="I77" s="31"/>
      <c r="J77" s="31"/>
      <c r="K77" s="35"/>
    </row>
    <row r="78" spans="2:11" x14ac:dyDescent="0.35">
      <c r="B78" s="8" t="s">
        <v>2098</v>
      </c>
      <c r="C78" s="57" t="s">
        <v>2099</v>
      </c>
      <c r="D78" s="54" t="s">
        <v>2100</v>
      </c>
      <c r="E78" s="6" t="s">
        <v>474</v>
      </c>
      <c r="F78" s="19">
        <v>1539600</v>
      </c>
      <c r="G78" s="24">
        <v>9929.65</v>
      </c>
      <c r="H78" s="24">
        <v>0.32</v>
      </c>
      <c r="I78" s="31"/>
      <c r="J78" s="31"/>
      <c r="K78" s="35"/>
    </row>
    <row r="79" spans="2:11" x14ac:dyDescent="0.35">
      <c r="B79" s="8" t="s">
        <v>325</v>
      </c>
      <c r="C79" s="57" t="s">
        <v>326</v>
      </c>
      <c r="D79" s="54" t="s">
        <v>327</v>
      </c>
      <c r="E79" s="6" t="s">
        <v>195</v>
      </c>
      <c r="F79" s="19">
        <v>6759500</v>
      </c>
      <c r="G79" s="24">
        <v>9770.18</v>
      </c>
      <c r="H79" s="24">
        <v>0.31</v>
      </c>
      <c r="I79" s="31"/>
      <c r="J79" s="31"/>
      <c r="K79" s="35"/>
    </row>
    <row r="80" spans="2:11" x14ac:dyDescent="0.35">
      <c r="B80" s="8" t="s">
        <v>202</v>
      </c>
      <c r="C80" s="57" t="s">
        <v>203</v>
      </c>
      <c r="D80" s="54" t="s">
        <v>204</v>
      </c>
      <c r="E80" s="6" t="s">
        <v>47</v>
      </c>
      <c r="F80" s="19">
        <v>110850</v>
      </c>
      <c r="G80" s="24">
        <v>9628.26</v>
      </c>
      <c r="H80" s="24">
        <v>0.31</v>
      </c>
      <c r="I80" s="31"/>
      <c r="J80" s="31"/>
      <c r="K80" s="35"/>
    </row>
    <row r="81" spans="2:11" x14ac:dyDescent="0.35">
      <c r="B81" s="8" t="s">
        <v>810</v>
      </c>
      <c r="C81" s="57" t="s">
        <v>811</v>
      </c>
      <c r="D81" s="54" t="s">
        <v>812</v>
      </c>
      <c r="E81" s="6" t="s">
        <v>128</v>
      </c>
      <c r="F81" s="19">
        <v>287700</v>
      </c>
      <c r="G81" s="24">
        <v>9347.3700000000008</v>
      </c>
      <c r="H81" s="24">
        <v>0.3</v>
      </c>
      <c r="I81" s="31"/>
      <c r="J81" s="31"/>
      <c r="K81" s="35"/>
    </row>
    <row r="82" spans="2:11" x14ac:dyDescent="0.35">
      <c r="B82" s="8" t="s">
        <v>1038</v>
      </c>
      <c r="C82" s="57" t="s">
        <v>1039</v>
      </c>
      <c r="D82" s="54" t="s">
        <v>1040</v>
      </c>
      <c r="E82" s="6" t="s">
        <v>195</v>
      </c>
      <c r="F82" s="19">
        <v>959175</v>
      </c>
      <c r="G82" s="24">
        <v>9265.6299999999992</v>
      </c>
      <c r="H82" s="24">
        <v>0.28999999999999998</v>
      </c>
      <c r="I82" s="31"/>
      <c r="J82" s="31"/>
      <c r="K82" s="35"/>
    </row>
    <row r="83" spans="2:11" x14ac:dyDescent="0.35">
      <c r="B83" s="8" t="s">
        <v>101</v>
      </c>
      <c r="C83" s="57" t="s">
        <v>102</v>
      </c>
      <c r="D83" s="54" t="s">
        <v>103</v>
      </c>
      <c r="E83" s="6" t="s">
        <v>104</v>
      </c>
      <c r="F83" s="19">
        <v>159900</v>
      </c>
      <c r="G83" s="24">
        <v>8451.0300000000007</v>
      </c>
      <c r="H83" s="24">
        <v>0.27</v>
      </c>
      <c r="I83" s="31"/>
      <c r="J83" s="31"/>
      <c r="K83" s="35"/>
    </row>
    <row r="84" spans="2:11" x14ac:dyDescent="0.35">
      <c r="B84" s="8" t="s">
        <v>1053</v>
      </c>
      <c r="C84" s="57" t="s">
        <v>1054</v>
      </c>
      <c r="D84" s="54" t="s">
        <v>1055</v>
      </c>
      <c r="E84" s="6" t="s">
        <v>474</v>
      </c>
      <c r="F84" s="19">
        <v>879624</v>
      </c>
      <c r="G84" s="24">
        <v>8432.52</v>
      </c>
      <c r="H84" s="24">
        <v>0.27</v>
      </c>
      <c r="I84" s="31"/>
      <c r="J84" s="31"/>
      <c r="K84" s="35"/>
    </row>
    <row r="85" spans="2:11" x14ac:dyDescent="0.35">
      <c r="B85" s="8" t="s">
        <v>129</v>
      </c>
      <c r="C85" s="57" t="s">
        <v>130</v>
      </c>
      <c r="D85" s="54" t="s">
        <v>131</v>
      </c>
      <c r="E85" s="6" t="s">
        <v>74</v>
      </c>
      <c r="F85" s="19">
        <v>343350</v>
      </c>
      <c r="G85" s="24">
        <v>8358.68</v>
      </c>
      <c r="H85" s="24">
        <v>0.27</v>
      </c>
      <c r="I85" s="31"/>
      <c r="J85" s="31"/>
      <c r="K85" s="35"/>
    </row>
    <row r="86" spans="2:11" x14ac:dyDescent="0.35">
      <c r="B86" s="8" t="s">
        <v>946</v>
      </c>
      <c r="C86" s="57" t="s">
        <v>947</v>
      </c>
      <c r="D86" s="54" t="s">
        <v>948</v>
      </c>
      <c r="E86" s="6" t="s">
        <v>85</v>
      </c>
      <c r="F86" s="19">
        <v>5893875</v>
      </c>
      <c r="G86" s="24">
        <v>8170.68</v>
      </c>
      <c r="H86" s="24">
        <v>0.26</v>
      </c>
      <c r="I86" s="31"/>
      <c r="J86" s="31"/>
      <c r="K86" s="35"/>
    </row>
    <row r="87" spans="2:11" x14ac:dyDescent="0.35">
      <c r="B87" s="8" t="s">
        <v>506</v>
      </c>
      <c r="C87" s="57" t="s">
        <v>507</v>
      </c>
      <c r="D87" s="54" t="s">
        <v>508</v>
      </c>
      <c r="E87" s="6" t="s">
        <v>120</v>
      </c>
      <c r="F87" s="19">
        <v>4973550</v>
      </c>
      <c r="G87" s="24">
        <v>8080.03</v>
      </c>
      <c r="H87" s="24">
        <v>0.26</v>
      </c>
      <c r="I87" s="31"/>
      <c r="J87" s="31"/>
      <c r="K87" s="35"/>
    </row>
    <row r="88" spans="2:11" x14ac:dyDescent="0.35">
      <c r="B88" s="8" t="s">
        <v>2101</v>
      </c>
      <c r="C88" s="57" t="s">
        <v>598</v>
      </c>
      <c r="D88" s="54" t="s">
        <v>2102</v>
      </c>
      <c r="E88" s="6" t="s">
        <v>239</v>
      </c>
      <c r="F88" s="19">
        <v>455750</v>
      </c>
      <c r="G88" s="24">
        <v>7998.87</v>
      </c>
      <c r="H88" s="24">
        <v>0.25</v>
      </c>
      <c r="I88" s="31"/>
      <c r="J88" s="31"/>
      <c r="K88" s="35"/>
    </row>
    <row r="89" spans="2:11" x14ac:dyDescent="0.35">
      <c r="B89" s="8" t="s">
        <v>1050</v>
      </c>
      <c r="C89" s="57" t="s">
        <v>1051</v>
      </c>
      <c r="D89" s="54" t="s">
        <v>1052</v>
      </c>
      <c r="E89" s="6" t="s">
        <v>146</v>
      </c>
      <c r="F89" s="19">
        <v>114500</v>
      </c>
      <c r="G89" s="24">
        <v>7819.09</v>
      </c>
      <c r="H89" s="24">
        <v>0.25</v>
      </c>
      <c r="I89" s="31"/>
      <c r="J89" s="31"/>
      <c r="K89" s="35"/>
    </row>
    <row r="90" spans="2:11" x14ac:dyDescent="0.35">
      <c r="B90" s="8" t="s">
        <v>109</v>
      </c>
      <c r="C90" s="57" t="s">
        <v>110</v>
      </c>
      <c r="D90" s="54" t="s">
        <v>111</v>
      </c>
      <c r="E90" s="6" t="s">
        <v>112</v>
      </c>
      <c r="F90" s="19">
        <v>2354400</v>
      </c>
      <c r="G90" s="24">
        <v>7755.39</v>
      </c>
      <c r="H90" s="24">
        <v>0.25</v>
      </c>
      <c r="I90" s="31"/>
      <c r="J90" s="31"/>
      <c r="K90" s="35"/>
    </row>
    <row r="91" spans="2:11" x14ac:dyDescent="0.35">
      <c r="B91" s="8" t="s">
        <v>768</v>
      </c>
      <c r="C91" s="57" t="s">
        <v>769</v>
      </c>
      <c r="D91" s="54" t="s">
        <v>770</v>
      </c>
      <c r="E91" s="6" t="s">
        <v>324</v>
      </c>
      <c r="F91" s="19">
        <v>156800</v>
      </c>
      <c r="G91" s="24">
        <v>7747.72</v>
      </c>
      <c r="H91" s="24">
        <v>0.25</v>
      </c>
      <c r="I91" s="31"/>
      <c r="J91" s="31"/>
      <c r="K91" s="35"/>
    </row>
    <row r="92" spans="2:11" x14ac:dyDescent="0.35">
      <c r="B92" s="8" t="s">
        <v>78</v>
      </c>
      <c r="C92" s="57" t="s">
        <v>79</v>
      </c>
      <c r="D92" s="54" t="s">
        <v>80</v>
      </c>
      <c r="E92" s="6" t="s">
        <v>81</v>
      </c>
      <c r="F92" s="19">
        <v>122400</v>
      </c>
      <c r="G92" s="24">
        <v>7555.38</v>
      </c>
      <c r="H92" s="24">
        <v>0.24</v>
      </c>
      <c r="I92" s="31"/>
      <c r="J92" s="31"/>
      <c r="K92" s="35"/>
    </row>
    <row r="93" spans="2:11" x14ac:dyDescent="0.35">
      <c r="B93" s="8" t="s">
        <v>2103</v>
      </c>
      <c r="C93" s="57" t="s">
        <v>2104</v>
      </c>
      <c r="D93" s="54" t="s">
        <v>2105</v>
      </c>
      <c r="E93" s="6" t="s">
        <v>150</v>
      </c>
      <c r="F93" s="19">
        <v>924875</v>
      </c>
      <c r="G93" s="24">
        <v>7546.52</v>
      </c>
      <c r="H93" s="24">
        <v>0.24</v>
      </c>
      <c r="I93" s="31"/>
      <c r="J93" s="31"/>
      <c r="K93" s="35"/>
    </row>
    <row r="94" spans="2:11" x14ac:dyDescent="0.35">
      <c r="B94" s="8" t="s">
        <v>386</v>
      </c>
      <c r="C94" s="57" t="s">
        <v>387</v>
      </c>
      <c r="D94" s="54" t="s">
        <v>388</v>
      </c>
      <c r="E94" s="6" t="s">
        <v>47</v>
      </c>
      <c r="F94" s="19">
        <v>429600</v>
      </c>
      <c r="G94" s="24">
        <v>7356.04</v>
      </c>
      <c r="H94" s="24">
        <v>0.23</v>
      </c>
      <c r="I94" s="31"/>
      <c r="J94" s="31"/>
      <c r="K94" s="35"/>
    </row>
    <row r="95" spans="2:11" x14ac:dyDescent="0.35">
      <c r="B95" s="8" t="s">
        <v>911</v>
      </c>
      <c r="C95" s="57" t="s">
        <v>912</v>
      </c>
      <c r="D95" s="54" t="s">
        <v>913</v>
      </c>
      <c r="E95" s="6" t="s">
        <v>81</v>
      </c>
      <c r="F95" s="19">
        <v>1855000</v>
      </c>
      <c r="G95" s="24">
        <v>6773.53</v>
      </c>
      <c r="H95" s="24">
        <v>0.22</v>
      </c>
      <c r="I95" s="31"/>
      <c r="J95" s="31"/>
      <c r="K95" s="35"/>
    </row>
    <row r="96" spans="2:11" x14ac:dyDescent="0.35">
      <c r="B96" s="8" t="s">
        <v>2006</v>
      </c>
      <c r="C96" s="57" t="s">
        <v>2007</v>
      </c>
      <c r="D96" s="54" t="s">
        <v>2008</v>
      </c>
      <c r="E96" s="6" t="s">
        <v>43</v>
      </c>
      <c r="F96" s="19">
        <v>3976000</v>
      </c>
      <c r="G96" s="24">
        <v>6722.62</v>
      </c>
      <c r="H96" s="24">
        <v>0.21</v>
      </c>
      <c r="I96" s="31"/>
      <c r="J96" s="31"/>
      <c r="K96" s="35"/>
    </row>
    <row r="97" spans="2:11" x14ac:dyDescent="0.35">
      <c r="B97" s="8" t="s">
        <v>140</v>
      </c>
      <c r="C97" s="57" t="s">
        <v>141</v>
      </c>
      <c r="D97" s="54" t="s">
        <v>142</v>
      </c>
      <c r="E97" s="6" t="s">
        <v>139</v>
      </c>
      <c r="F97" s="19">
        <v>87625</v>
      </c>
      <c r="G97" s="24">
        <v>6502.87</v>
      </c>
      <c r="H97" s="24">
        <v>0.21</v>
      </c>
      <c r="I97" s="31"/>
      <c r="J97" s="31"/>
      <c r="K97" s="35"/>
    </row>
    <row r="98" spans="2:11" x14ac:dyDescent="0.35">
      <c r="B98" s="8" t="s">
        <v>71</v>
      </c>
      <c r="C98" s="57" t="s">
        <v>72</v>
      </c>
      <c r="D98" s="54" t="s">
        <v>73</v>
      </c>
      <c r="E98" s="6" t="s">
        <v>74</v>
      </c>
      <c r="F98" s="19">
        <v>57850</v>
      </c>
      <c r="G98" s="24">
        <v>6406.42</v>
      </c>
      <c r="H98" s="24">
        <v>0.2</v>
      </c>
      <c r="I98" s="31"/>
      <c r="J98" s="31"/>
      <c r="K98" s="35"/>
    </row>
    <row r="99" spans="2:11" x14ac:dyDescent="0.35">
      <c r="B99" s="8" t="s">
        <v>2106</v>
      </c>
      <c r="C99" s="57" t="s">
        <v>2107</v>
      </c>
      <c r="D99" s="54" t="s">
        <v>2108</v>
      </c>
      <c r="E99" s="6" t="s">
        <v>116</v>
      </c>
      <c r="F99" s="19">
        <v>4056000</v>
      </c>
      <c r="G99" s="24">
        <v>6337.91</v>
      </c>
      <c r="H99" s="24">
        <v>0.2</v>
      </c>
      <c r="I99" s="31"/>
      <c r="J99" s="31"/>
      <c r="K99" s="35"/>
    </row>
    <row r="100" spans="2:11" x14ac:dyDescent="0.35">
      <c r="B100" s="8" t="s">
        <v>777</v>
      </c>
      <c r="C100" s="57" t="s">
        <v>778</v>
      </c>
      <c r="D100" s="54" t="s">
        <v>779</v>
      </c>
      <c r="E100" s="6" t="s">
        <v>128</v>
      </c>
      <c r="F100" s="19">
        <v>381900</v>
      </c>
      <c r="G100" s="24">
        <v>6332.86</v>
      </c>
      <c r="H100" s="24">
        <v>0.2</v>
      </c>
      <c r="I100" s="31"/>
      <c r="J100" s="31"/>
      <c r="K100" s="35"/>
    </row>
    <row r="101" spans="2:11" x14ac:dyDescent="0.35">
      <c r="B101" s="8" t="s">
        <v>113</v>
      </c>
      <c r="C101" s="57" t="s">
        <v>114</v>
      </c>
      <c r="D101" s="54" t="s">
        <v>115</v>
      </c>
      <c r="E101" s="6" t="s">
        <v>116</v>
      </c>
      <c r="F101" s="19">
        <v>511875</v>
      </c>
      <c r="G101" s="24">
        <v>6316.28</v>
      </c>
      <c r="H101" s="24">
        <v>0.2</v>
      </c>
      <c r="I101" s="31"/>
      <c r="J101" s="31"/>
      <c r="K101" s="35"/>
    </row>
    <row r="102" spans="2:11" x14ac:dyDescent="0.35">
      <c r="B102" s="8" t="s">
        <v>500</v>
      </c>
      <c r="C102" s="57" t="s">
        <v>501</v>
      </c>
      <c r="D102" s="54" t="s">
        <v>502</v>
      </c>
      <c r="E102" s="6" t="s">
        <v>232</v>
      </c>
      <c r="F102" s="19">
        <v>215775</v>
      </c>
      <c r="G102" s="24">
        <v>6235.36</v>
      </c>
      <c r="H102" s="24">
        <v>0.2</v>
      </c>
      <c r="I102" s="31"/>
      <c r="J102" s="31"/>
      <c r="K102" s="35"/>
    </row>
    <row r="103" spans="2:11" x14ac:dyDescent="0.35">
      <c r="B103" s="8" t="s">
        <v>208</v>
      </c>
      <c r="C103" s="57" t="s">
        <v>209</v>
      </c>
      <c r="D103" s="54" t="s">
        <v>210</v>
      </c>
      <c r="E103" s="6" t="s">
        <v>100</v>
      </c>
      <c r="F103" s="19">
        <v>2550000</v>
      </c>
      <c r="G103" s="24">
        <v>6174.57</v>
      </c>
      <c r="H103" s="24">
        <v>0.2</v>
      </c>
      <c r="I103" s="31"/>
      <c r="J103" s="31"/>
      <c r="K103" s="35"/>
    </row>
    <row r="104" spans="2:11" x14ac:dyDescent="0.35">
      <c r="B104" s="8" t="s">
        <v>337</v>
      </c>
      <c r="C104" s="57" t="s">
        <v>338</v>
      </c>
      <c r="D104" s="54" t="s">
        <v>339</v>
      </c>
      <c r="E104" s="6" t="s">
        <v>47</v>
      </c>
      <c r="F104" s="19">
        <v>1050000</v>
      </c>
      <c r="G104" s="24">
        <v>6067.43</v>
      </c>
      <c r="H104" s="24">
        <v>0.19</v>
      </c>
      <c r="I104" s="31"/>
      <c r="J104" s="31"/>
      <c r="K104" s="35"/>
    </row>
    <row r="105" spans="2:11" x14ac:dyDescent="0.35">
      <c r="B105" s="8" t="s">
        <v>529</v>
      </c>
      <c r="C105" s="57" t="s">
        <v>530</v>
      </c>
      <c r="D105" s="54" t="s">
        <v>531</v>
      </c>
      <c r="E105" s="6" t="s">
        <v>120</v>
      </c>
      <c r="F105" s="19">
        <v>4775</v>
      </c>
      <c r="G105" s="24">
        <v>5980.75</v>
      </c>
      <c r="H105" s="24">
        <v>0.19</v>
      </c>
      <c r="I105" s="31"/>
      <c r="J105" s="31"/>
      <c r="K105" s="35"/>
    </row>
    <row r="106" spans="2:11" x14ac:dyDescent="0.35">
      <c r="B106" s="8" t="s">
        <v>97</v>
      </c>
      <c r="C106" s="57" t="s">
        <v>98</v>
      </c>
      <c r="D106" s="54" t="s">
        <v>99</v>
      </c>
      <c r="E106" s="6" t="s">
        <v>100</v>
      </c>
      <c r="F106" s="19">
        <v>904400</v>
      </c>
      <c r="G106" s="24">
        <v>5934.67</v>
      </c>
      <c r="H106" s="24">
        <v>0.19</v>
      </c>
      <c r="I106" s="31"/>
      <c r="J106" s="31"/>
      <c r="K106" s="35"/>
    </row>
    <row r="107" spans="2:11" x14ac:dyDescent="0.35">
      <c r="B107" s="8" t="s">
        <v>943</v>
      </c>
      <c r="C107" s="57" t="s">
        <v>944</v>
      </c>
      <c r="D107" s="54" t="s">
        <v>945</v>
      </c>
      <c r="E107" s="6" t="s">
        <v>135</v>
      </c>
      <c r="F107" s="19">
        <v>69600</v>
      </c>
      <c r="G107" s="24">
        <v>5745.69</v>
      </c>
      <c r="H107" s="24">
        <v>0.18</v>
      </c>
      <c r="I107" s="31"/>
      <c r="J107" s="31"/>
      <c r="K107" s="35"/>
    </row>
    <row r="108" spans="2:11" x14ac:dyDescent="0.35">
      <c r="B108" s="8" t="s">
        <v>983</v>
      </c>
      <c r="C108" s="57" t="s">
        <v>984</v>
      </c>
      <c r="D108" s="54" t="s">
        <v>985</v>
      </c>
      <c r="E108" s="6" t="s">
        <v>195</v>
      </c>
      <c r="F108" s="19">
        <v>4760000</v>
      </c>
      <c r="G108" s="24">
        <v>5574.44</v>
      </c>
      <c r="H108" s="24">
        <v>0.18</v>
      </c>
      <c r="I108" s="31"/>
      <c r="J108" s="31"/>
      <c r="K108" s="35"/>
    </row>
    <row r="109" spans="2:11" x14ac:dyDescent="0.35">
      <c r="B109" s="8" t="s">
        <v>2109</v>
      </c>
      <c r="C109" s="57" t="s">
        <v>2110</v>
      </c>
      <c r="D109" s="54" t="s">
        <v>2111</v>
      </c>
      <c r="E109" s="6" t="s">
        <v>311</v>
      </c>
      <c r="F109" s="19">
        <v>244875</v>
      </c>
      <c r="G109" s="24">
        <v>5546.42</v>
      </c>
      <c r="H109" s="24">
        <v>0.18</v>
      </c>
      <c r="I109" s="31"/>
      <c r="J109" s="31"/>
      <c r="K109" s="35"/>
    </row>
    <row r="110" spans="2:11" x14ac:dyDescent="0.35">
      <c r="B110" s="8" t="s">
        <v>2112</v>
      </c>
      <c r="C110" s="57" t="s">
        <v>2113</v>
      </c>
      <c r="D110" s="54" t="s">
        <v>2114</v>
      </c>
      <c r="E110" s="6" t="s">
        <v>70</v>
      </c>
      <c r="F110" s="19">
        <v>303325</v>
      </c>
      <c r="G110" s="24">
        <v>5521.58</v>
      </c>
      <c r="H110" s="24">
        <v>0.18</v>
      </c>
      <c r="I110" s="31"/>
      <c r="J110" s="31"/>
      <c r="K110" s="35"/>
    </row>
    <row r="111" spans="2:11" x14ac:dyDescent="0.35">
      <c r="B111" s="8" t="s">
        <v>928</v>
      </c>
      <c r="C111" s="57" t="s">
        <v>929</v>
      </c>
      <c r="D111" s="54" t="s">
        <v>930</v>
      </c>
      <c r="E111" s="6" t="s">
        <v>232</v>
      </c>
      <c r="F111" s="19">
        <v>1017500</v>
      </c>
      <c r="G111" s="24">
        <v>5363.75</v>
      </c>
      <c r="H111" s="24">
        <v>0.17</v>
      </c>
      <c r="I111" s="31"/>
      <c r="J111" s="31"/>
      <c r="K111" s="35"/>
    </row>
    <row r="112" spans="2:11" x14ac:dyDescent="0.35">
      <c r="B112" s="8" t="s">
        <v>2115</v>
      </c>
      <c r="C112" s="57" t="s">
        <v>2116</v>
      </c>
      <c r="D112" s="54" t="s">
        <v>2117</v>
      </c>
      <c r="E112" s="6" t="s">
        <v>311</v>
      </c>
      <c r="F112" s="19">
        <v>165500</v>
      </c>
      <c r="G112" s="24">
        <v>5074.5600000000004</v>
      </c>
      <c r="H112" s="24">
        <v>0.16</v>
      </c>
      <c r="I112" s="31"/>
      <c r="J112" s="31"/>
      <c r="K112" s="35"/>
    </row>
    <row r="113" spans="2:11" x14ac:dyDescent="0.35">
      <c r="B113" s="8" t="s">
        <v>2118</v>
      </c>
      <c r="C113" s="57" t="s">
        <v>2119</v>
      </c>
      <c r="D113" s="54" t="s">
        <v>2120</v>
      </c>
      <c r="E113" s="6" t="s">
        <v>81</v>
      </c>
      <c r="F113" s="19">
        <v>867000</v>
      </c>
      <c r="G113" s="24">
        <v>5065.88</v>
      </c>
      <c r="H113" s="24">
        <v>0.16</v>
      </c>
      <c r="I113" s="31"/>
      <c r="J113" s="31"/>
      <c r="K113" s="35"/>
    </row>
    <row r="114" spans="2:11" x14ac:dyDescent="0.35">
      <c r="B114" s="8" t="s">
        <v>1942</v>
      </c>
      <c r="C114" s="57" t="s">
        <v>1943</v>
      </c>
      <c r="D114" s="54" t="s">
        <v>1944</v>
      </c>
      <c r="E114" s="6" t="s">
        <v>100</v>
      </c>
      <c r="F114" s="19">
        <v>1730450</v>
      </c>
      <c r="G114" s="24">
        <v>4776.04</v>
      </c>
      <c r="H114" s="24">
        <v>0.15</v>
      </c>
      <c r="I114" s="31"/>
      <c r="J114" s="31"/>
      <c r="K114" s="35"/>
    </row>
    <row r="115" spans="2:11" x14ac:dyDescent="0.35">
      <c r="B115" s="8" t="s">
        <v>1879</v>
      </c>
      <c r="C115" s="57" t="s">
        <v>1880</v>
      </c>
      <c r="D115" s="54" t="s">
        <v>1881</v>
      </c>
      <c r="E115" s="6" t="s">
        <v>150</v>
      </c>
      <c r="F115" s="19">
        <v>600000</v>
      </c>
      <c r="G115" s="24">
        <v>4760.1000000000004</v>
      </c>
      <c r="H115" s="24">
        <v>0.15</v>
      </c>
      <c r="I115" s="31"/>
      <c r="J115" s="31"/>
      <c r="K115" s="35"/>
    </row>
    <row r="116" spans="2:11" x14ac:dyDescent="0.35">
      <c r="B116" s="8" t="s">
        <v>1891</v>
      </c>
      <c r="C116" s="57" t="s">
        <v>1177</v>
      </c>
      <c r="D116" s="54" t="s">
        <v>1892</v>
      </c>
      <c r="E116" s="6" t="s">
        <v>85</v>
      </c>
      <c r="F116" s="19">
        <v>1178550</v>
      </c>
      <c r="G116" s="24">
        <v>4515.03</v>
      </c>
      <c r="H116" s="24">
        <v>0.14000000000000001</v>
      </c>
      <c r="I116" s="31"/>
      <c r="J116" s="31"/>
      <c r="K116" s="35"/>
    </row>
    <row r="117" spans="2:11" x14ac:dyDescent="0.35">
      <c r="B117" s="8" t="s">
        <v>1047</v>
      </c>
      <c r="C117" s="57" t="s">
        <v>1048</v>
      </c>
      <c r="D117" s="54" t="s">
        <v>1049</v>
      </c>
      <c r="E117" s="6" t="s">
        <v>81</v>
      </c>
      <c r="F117" s="19">
        <v>373125</v>
      </c>
      <c r="G117" s="24">
        <v>4486.08</v>
      </c>
      <c r="H117" s="24">
        <v>0.14000000000000001</v>
      </c>
      <c r="I117" s="31"/>
      <c r="J117" s="31"/>
      <c r="K117" s="35"/>
    </row>
    <row r="118" spans="2:11" x14ac:dyDescent="0.35">
      <c r="B118" s="8" t="s">
        <v>160</v>
      </c>
      <c r="C118" s="57" t="s">
        <v>161</v>
      </c>
      <c r="D118" s="54" t="s">
        <v>162</v>
      </c>
      <c r="E118" s="6" t="s">
        <v>124</v>
      </c>
      <c r="F118" s="19">
        <v>123750</v>
      </c>
      <c r="G118" s="24">
        <v>4311.08</v>
      </c>
      <c r="H118" s="24">
        <v>0.14000000000000001</v>
      </c>
      <c r="I118" s="31"/>
      <c r="J118" s="31"/>
      <c r="K118" s="35"/>
    </row>
    <row r="119" spans="2:11" x14ac:dyDescent="0.35">
      <c r="B119" s="8" t="s">
        <v>2121</v>
      </c>
      <c r="C119" s="57" t="s">
        <v>2122</v>
      </c>
      <c r="D119" s="54" t="s">
        <v>2123</v>
      </c>
      <c r="E119" s="6" t="s">
        <v>146</v>
      </c>
      <c r="F119" s="19">
        <v>452000</v>
      </c>
      <c r="G119" s="24">
        <v>4252.42</v>
      </c>
      <c r="H119" s="24">
        <v>0.14000000000000001</v>
      </c>
      <c r="I119" s="31"/>
      <c r="J119" s="31"/>
      <c r="K119" s="35"/>
    </row>
    <row r="120" spans="2:11" x14ac:dyDescent="0.35">
      <c r="B120" s="8" t="s">
        <v>2124</v>
      </c>
      <c r="C120" s="57" t="s">
        <v>2125</v>
      </c>
      <c r="D120" s="54" t="s">
        <v>2126</v>
      </c>
      <c r="E120" s="6" t="s">
        <v>116</v>
      </c>
      <c r="F120" s="19">
        <v>2944920</v>
      </c>
      <c r="G120" s="24">
        <v>4195.63</v>
      </c>
      <c r="H120" s="24">
        <v>0.13</v>
      </c>
      <c r="I120" s="31"/>
      <c r="J120" s="31"/>
      <c r="K120" s="35"/>
    </row>
    <row r="121" spans="2:11" x14ac:dyDescent="0.35">
      <c r="B121" s="8" t="s">
        <v>2127</v>
      </c>
      <c r="C121" s="57" t="s">
        <v>2128</v>
      </c>
      <c r="D121" s="54" t="s">
        <v>2129</v>
      </c>
      <c r="E121" s="6" t="s">
        <v>81</v>
      </c>
      <c r="F121" s="19">
        <v>428400</v>
      </c>
      <c r="G121" s="24">
        <v>4138.13</v>
      </c>
      <c r="H121" s="24">
        <v>0.13</v>
      </c>
      <c r="I121" s="31"/>
      <c r="J121" s="31"/>
      <c r="K121" s="35"/>
    </row>
    <row r="122" spans="2:11" x14ac:dyDescent="0.35">
      <c r="B122" s="8" t="s">
        <v>94</v>
      </c>
      <c r="C122" s="57" t="s">
        <v>95</v>
      </c>
      <c r="D122" s="54" t="s">
        <v>96</v>
      </c>
      <c r="E122" s="6" t="s">
        <v>74</v>
      </c>
      <c r="F122" s="19">
        <v>83475</v>
      </c>
      <c r="G122" s="24">
        <v>4033.39</v>
      </c>
      <c r="H122" s="24">
        <v>0.13</v>
      </c>
      <c r="I122" s="31"/>
      <c r="J122" s="31"/>
      <c r="K122" s="35"/>
    </row>
    <row r="123" spans="2:11" x14ac:dyDescent="0.35">
      <c r="B123" s="8" t="s">
        <v>956</v>
      </c>
      <c r="C123" s="57" t="s">
        <v>957</v>
      </c>
      <c r="D123" s="54" t="s">
        <v>958</v>
      </c>
      <c r="E123" s="6" t="s">
        <v>70</v>
      </c>
      <c r="F123" s="19">
        <v>351900</v>
      </c>
      <c r="G123" s="24">
        <v>3571.08</v>
      </c>
      <c r="H123" s="24">
        <v>0.11</v>
      </c>
      <c r="I123" s="31"/>
      <c r="J123" s="31"/>
      <c r="K123" s="35"/>
    </row>
    <row r="124" spans="2:11" x14ac:dyDescent="0.35">
      <c r="B124" s="8" t="s">
        <v>2130</v>
      </c>
      <c r="C124" s="57" t="s">
        <v>1291</v>
      </c>
      <c r="D124" s="54" t="s">
        <v>2131</v>
      </c>
      <c r="E124" s="6" t="s">
        <v>43</v>
      </c>
      <c r="F124" s="19">
        <v>5527500</v>
      </c>
      <c r="G124" s="24">
        <v>3542.02</v>
      </c>
      <c r="H124" s="24">
        <v>0.11</v>
      </c>
      <c r="I124" s="31"/>
      <c r="J124" s="31"/>
      <c r="K124" s="35"/>
    </row>
    <row r="125" spans="2:11" x14ac:dyDescent="0.35">
      <c r="B125" s="8" t="s">
        <v>2132</v>
      </c>
      <c r="C125" s="57" t="s">
        <v>2133</v>
      </c>
      <c r="D125" s="54" t="s">
        <v>2134</v>
      </c>
      <c r="E125" s="6" t="s">
        <v>311</v>
      </c>
      <c r="F125" s="19">
        <v>48500</v>
      </c>
      <c r="G125" s="24">
        <v>3538.46</v>
      </c>
      <c r="H125" s="24">
        <v>0.11</v>
      </c>
      <c r="I125" s="31"/>
      <c r="J125" s="31"/>
      <c r="K125" s="35"/>
    </row>
    <row r="126" spans="2:11" x14ac:dyDescent="0.35">
      <c r="B126" s="8" t="s">
        <v>217</v>
      </c>
      <c r="C126" s="57" t="s">
        <v>218</v>
      </c>
      <c r="D126" s="54" t="s">
        <v>219</v>
      </c>
      <c r="E126" s="6" t="s">
        <v>116</v>
      </c>
      <c r="F126" s="19">
        <v>181775</v>
      </c>
      <c r="G126" s="24">
        <v>3484.72</v>
      </c>
      <c r="H126" s="24">
        <v>0.11</v>
      </c>
      <c r="I126" s="31"/>
      <c r="J126" s="31"/>
      <c r="K126" s="35"/>
    </row>
    <row r="127" spans="2:11" x14ac:dyDescent="0.35">
      <c r="B127" s="8" t="s">
        <v>526</v>
      </c>
      <c r="C127" s="57" t="s">
        <v>527</v>
      </c>
      <c r="D127" s="54" t="s">
        <v>528</v>
      </c>
      <c r="E127" s="6" t="s">
        <v>197</v>
      </c>
      <c r="F127" s="19">
        <v>78750</v>
      </c>
      <c r="G127" s="24">
        <v>3448.38</v>
      </c>
      <c r="H127" s="24">
        <v>0.11</v>
      </c>
      <c r="I127" s="31"/>
      <c r="J127" s="31"/>
      <c r="K127" s="35"/>
    </row>
    <row r="128" spans="2:11" x14ac:dyDescent="0.35">
      <c r="B128" s="8" t="s">
        <v>959</v>
      </c>
      <c r="C128" s="57" t="s">
        <v>960</v>
      </c>
      <c r="D128" s="54" t="s">
        <v>961</v>
      </c>
      <c r="E128" s="6" t="s">
        <v>74</v>
      </c>
      <c r="F128" s="19">
        <v>67050</v>
      </c>
      <c r="G128" s="24">
        <v>3192.72</v>
      </c>
      <c r="H128" s="24">
        <v>0.1</v>
      </c>
      <c r="I128" s="31"/>
      <c r="J128" s="31"/>
      <c r="K128" s="35"/>
    </row>
    <row r="129" spans="2:11" x14ac:dyDescent="0.35">
      <c r="B129" s="8" t="s">
        <v>205</v>
      </c>
      <c r="C129" s="57" t="s">
        <v>206</v>
      </c>
      <c r="D129" s="54" t="s">
        <v>207</v>
      </c>
      <c r="E129" s="6" t="s">
        <v>81</v>
      </c>
      <c r="F129" s="19">
        <v>10320</v>
      </c>
      <c r="G129" s="24">
        <v>2861.05</v>
      </c>
      <c r="H129" s="24">
        <v>0.09</v>
      </c>
      <c r="I129" s="31"/>
      <c r="J129" s="31"/>
      <c r="K129" s="35"/>
    </row>
    <row r="130" spans="2:11" x14ac:dyDescent="0.35">
      <c r="B130" s="8" t="s">
        <v>2135</v>
      </c>
      <c r="C130" s="57" t="s">
        <v>2136</v>
      </c>
      <c r="D130" s="54" t="s">
        <v>2137</v>
      </c>
      <c r="E130" s="6" t="s">
        <v>311</v>
      </c>
      <c r="F130" s="19">
        <v>76125</v>
      </c>
      <c r="G130" s="24">
        <v>2670.39</v>
      </c>
      <c r="H130" s="24">
        <v>0.08</v>
      </c>
      <c r="I130" s="31"/>
      <c r="J130" s="31"/>
      <c r="K130" s="35"/>
    </row>
    <row r="131" spans="2:11" x14ac:dyDescent="0.35">
      <c r="B131" s="8" t="s">
        <v>512</v>
      </c>
      <c r="C131" s="57" t="s">
        <v>513</v>
      </c>
      <c r="D131" s="54" t="s">
        <v>514</v>
      </c>
      <c r="E131" s="6" t="s">
        <v>324</v>
      </c>
      <c r="F131" s="19">
        <v>118000</v>
      </c>
      <c r="G131" s="24">
        <v>2636.89</v>
      </c>
      <c r="H131" s="24">
        <v>0.08</v>
      </c>
      <c r="I131" s="31"/>
      <c r="J131" s="31"/>
      <c r="K131" s="35"/>
    </row>
    <row r="132" spans="2:11" x14ac:dyDescent="0.35">
      <c r="B132" s="8" t="s">
        <v>940</v>
      </c>
      <c r="C132" s="57" t="s">
        <v>941</v>
      </c>
      <c r="D132" s="54" t="s">
        <v>942</v>
      </c>
      <c r="E132" s="6" t="s">
        <v>441</v>
      </c>
      <c r="F132" s="19">
        <v>143850</v>
      </c>
      <c r="G132" s="24">
        <v>2573.48</v>
      </c>
      <c r="H132" s="24">
        <v>0.08</v>
      </c>
      <c r="I132" s="31"/>
      <c r="J132" s="31"/>
      <c r="K132" s="35"/>
    </row>
    <row r="133" spans="2:11" x14ac:dyDescent="0.35">
      <c r="B133" s="8" t="s">
        <v>1994</v>
      </c>
      <c r="C133" s="57" t="s">
        <v>1995</v>
      </c>
      <c r="D133" s="54" t="s">
        <v>1996</v>
      </c>
      <c r="E133" s="6" t="s">
        <v>173</v>
      </c>
      <c r="F133" s="19">
        <v>40300</v>
      </c>
      <c r="G133" s="24">
        <v>2492.6999999999998</v>
      </c>
      <c r="H133" s="24">
        <v>0.08</v>
      </c>
      <c r="I133" s="31"/>
      <c r="J133" s="31"/>
      <c r="K133" s="35"/>
    </row>
    <row r="134" spans="2:11" x14ac:dyDescent="0.35">
      <c r="B134" s="8" t="s">
        <v>2138</v>
      </c>
      <c r="C134" s="57" t="s">
        <v>2139</v>
      </c>
      <c r="D134" s="54" t="s">
        <v>2140</v>
      </c>
      <c r="E134" s="6" t="s">
        <v>47</v>
      </c>
      <c r="F134" s="19">
        <v>79750</v>
      </c>
      <c r="G134" s="24">
        <v>2372.1999999999998</v>
      </c>
      <c r="H134" s="24">
        <v>0.08</v>
      </c>
      <c r="I134" s="31"/>
      <c r="J134" s="31"/>
      <c r="K134" s="35"/>
    </row>
    <row r="135" spans="2:11" x14ac:dyDescent="0.35">
      <c r="B135" s="8" t="s">
        <v>1901</v>
      </c>
      <c r="C135" s="57" t="s">
        <v>1902</v>
      </c>
      <c r="D135" s="54" t="s">
        <v>1903</v>
      </c>
      <c r="E135" s="6" t="s">
        <v>441</v>
      </c>
      <c r="F135" s="19">
        <v>57625</v>
      </c>
      <c r="G135" s="24">
        <v>2342.7399999999998</v>
      </c>
      <c r="H135" s="24">
        <v>7.0000000000000007E-2</v>
      </c>
      <c r="I135" s="31"/>
      <c r="J135" s="31"/>
      <c r="K135" s="35"/>
    </row>
    <row r="136" spans="2:11" x14ac:dyDescent="0.35">
      <c r="B136" s="8" t="s">
        <v>414</v>
      </c>
      <c r="C136" s="57" t="s">
        <v>415</v>
      </c>
      <c r="D136" s="54" t="s">
        <v>416</v>
      </c>
      <c r="E136" s="6" t="s">
        <v>343</v>
      </c>
      <c r="F136" s="19">
        <v>702000</v>
      </c>
      <c r="G136" s="24">
        <v>2338.36</v>
      </c>
      <c r="H136" s="24">
        <v>7.0000000000000007E-2</v>
      </c>
      <c r="I136" s="31"/>
      <c r="J136" s="31"/>
      <c r="K136" s="35"/>
    </row>
    <row r="137" spans="2:11" x14ac:dyDescent="0.35">
      <c r="B137" s="8" t="s">
        <v>166</v>
      </c>
      <c r="C137" s="57" t="s">
        <v>167</v>
      </c>
      <c r="D137" s="54" t="s">
        <v>168</v>
      </c>
      <c r="E137" s="6" t="s">
        <v>169</v>
      </c>
      <c r="F137" s="19">
        <v>1002500</v>
      </c>
      <c r="G137" s="24">
        <v>2326.6</v>
      </c>
      <c r="H137" s="24">
        <v>7.0000000000000007E-2</v>
      </c>
      <c r="I137" s="31"/>
      <c r="J137" s="31"/>
      <c r="K137" s="35"/>
    </row>
    <row r="138" spans="2:11" x14ac:dyDescent="0.35">
      <c r="B138" s="8" t="s">
        <v>2141</v>
      </c>
      <c r="C138" s="57" t="s">
        <v>2142</v>
      </c>
      <c r="D138" s="54" t="s">
        <v>2143</v>
      </c>
      <c r="E138" s="6" t="s">
        <v>43</v>
      </c>
      <c r="F138" s="19">
        <v>1347500</v>
      </c>
      <c r="G138" s="24">
        <v>2088.36</v>
      </c>
      <c r="H138" s="24">
        <v>7.0000000000000007E-2</v>
      </c>
      <c r="I138" s="31"/>
      <c r="J138" s="31"/>
      <c r="K138" s="35"/>
    </row>
    <row r="139" spans="2:11" x14ac:dyDescent="0.35">
      <c r="B139" s="8" t="s">
        <v>2144</v>
      </c>
      <c r="C139" s="57" t="s">
        <v>2145</v>
      </c>
      <c r="D139" s="54" t="s">
        <v>2146</v>
      </c>
      <c r="E139" s="6" t="s">
        <v>89</v>
      </c>
      <c r="F139" s="19">
        <v>180800</v>
      </c>
      <c r="G139" s="24">
        <v>2050.1799999999998</v>
      </c>
      <c r="H139" s="24">
        <v>7.0000000000000007E-2</v>
      </c>
      <c r="I139" s="31"/>
      <c r="J139" s="31"/>
      <c r="K139" s="35"/>
    </row>
    <row r="140" spans="2:11" x14ac:dyDescent="0.35">
      <c r="B140" s="8" t="s">
        <v>2147</v>
      </c>
      <c r="C140" s="57" t="s">
        <v>2148</v>
      </c>
      <c r="D140" s="54" t="s">
        <v>2149</v>
      </c>
      <c r="E140" s="6" t="s">
        <v>146</v>
      </c>
      <c r="F140" s="19">
        <v>95600</v>
      </c>
      <c r="G140" s="24">
        <v>2047.37</v>
      </c>
      <c r="H140" s="24">
        <v>7.0000000000000007E-2</v>
      </c>
      <c r="I140" s="31"/>
      <c r="J140" s="31"/>
      <c r="K140" s="35"/>
    </row>
    <row r="141" spans="2:11" x14ac:dyDescent="0.35">
      <c r="B141" s="8" t="s">
        <v>2150</v>
      </c>
      <c r="C141" s="57" t="s">
        <v>2151</v>
      </c>
      <c r="D141" s="54" t="s">
        <v>2152</v>
      </c>
      <c r="E141" s="6" t="s">
        <v>311</v>
      </c>
      <c r="F141" s="19">
        <v>433000</v>
      </c>
      <c r="G141" s="24">
        <v>1941.14</v>
      </c>
      <c r="H141" s="24">
        <v>0.06</v>
      </c>
      <c r="I141" s="31"/>
      <c r="J141" s="31"/>
      <c r="K141" s="35"/>
    </row>
    <row r="142" spans="2:11" x14ac:dyDescent="0.35">
      <c r="B142" s="8" t="s">
        <v>398</v>
      </c>
      <c r="C142" s="57" t="s">
        <v>399</v>
      </c>
      <c r="D142" s="54" t="s">
        <v>400</v>
      </c>
      <c r="E142" s="6" t="s">
        <v>89</v>
      </c>
      <c r="F142" s="19">
        <v>269250</v>
      </c>
      <c r="G142" s="24">
        <v>1883.81</v>
      </c>
      <c r="H142" s="24">
        <v>0.06</v>
      </c>
      <c r="I142" s="31"/>
      <c r="J142" s="31"/>
      <c r="K142" s="35"/>
    </row>
    <row r="143" spans="2:11" x14ac:dyDescent="0.35">
      <c r="B143" s="8" t="s">
        <v>223</v>
      </c>
      <c r="C143" s="57" t="s">
        <v>224</v>
      </c>
      <c r="D143" s="54" t="s">
        <v>225</v>
      </c>
      <c r="E143" s="6" t="s">
        <v>81</v>
      </c>
      <c r="F143" s="19">
        <v>33200</v>
      </c>
      <c r="G143" s="24">
        <v>1873.29</v>
      </c>
      <c r="H143" s="24">
        <v>0.06</v>
      </c>
      <c r="I143" s="31"/>
      <c r="J143" s="31"/>
      <c r="K143" s="35"/>
    </row>
    <row r="144" spans="2:11" x14ac:dyDescent="0.35">
      <c r="B144" s="8" t="s">
        <v>86</v>
      </c>
      <c r="C144" s="57" t="s">
        <v>87</v>
      </c>
      <c r="D144" s="54" t="s">
        <v>88</v>
      </c>
      <c r="E144" s="6" t="s">
        <v>89</v>
      </c>
      <c r="F144" s="19">
        <v>280500</v>
      </c>
      <c r="G144" s="24">
        <v>1844.99</v>
      </c>
      <c r="H144" s="24">
        <v>0.06</v>
      </c>
      <c r="I144" s="31"/>
      <c r="J144" s="31"/>
      <c r="K144" s="35"/>
    </row>
    <row r="145" spans="2:11" x14ac:dyDescent="0.35">
      <c r="B145" s="8" t="s">
        <v>277</v>
      </c>
      <c r="C145" s="57" t="s">
        <v>278</v>
      </c>
      <c r="D145" s="54" t="s">
        <v>279</v>
      </c>
      <c r="E145" s="6" t="s">
        <v>47</v>
      </c>
      <c r="F145" s="19">
        <v>31100</v>
      </c>
      <c r="G145" s="24">
        <v>1836.66</v>
      </c>
      <c r="H145" s="24">
        <v>0.06</v>
      </c>
      <c r="I145" s="31"/>
      <c r="J145" s="31"/>
      <c r="K145" s="35"/>
    </row>
    <row r="146" spans="2:11" x14ac:dyDescent="0.35">
      <c r="B146" s="8" t="s">
        <v>2153</v>
      </c>
      <c r="C146" s="57" t="s">
        <v>2154</v>
      </c>
      <c r="D146" s="54" t="s">
        <v>2155</v>
      </c>
      <c r="E146" s="6" t="s">
        <v>169</v>
      </c>
      <c r="F146" s="19">
        <v>45650</v>
      </c>
      <c r="G146" s="24">
        <v>1622.36</v>
      </c>
      <c r="H146" s="24">
        <v>0.05</v>
      </c>
      <c r="I146" s="31"/>
      <c r="J146" s="31"/>
      <c r="K146" s="35"/>
    </row>
    <row r="147" spans="2:11" x14ac:dyDescent="0.35">
      <c r="B147" s="8" t="s">
        <v>965</v>
      </c>
      <c r="C147" s="57" t="s">
        <v>966</v>
      </c>
      <c r="D147" s="54" t="s">
        <v>967</v>
      </c>
      <c r="E147" s="6" t="s">
        <v>173</v>
      </c>
      <c r="F147" s="19">
        <v>813750</v>
      </c>
      <c r="G147" s="24">
        <v>1433.75</v>
      </c>
      <c r="H147" s="24">
        <v>0.05</v>
      </c>
      <c r="I147" s="31"/>
      <c r="J147" s="31"/>
      <c r="K147" s="35"/>
    </row>
    <row r="148" spans="2:11" x14ac:dyDescent="0.35">
      <c r="B148" s="8" t="s">
        <v>2156</v>
      </c>
      <c r="C148" s="57" t="s">
        <v>2157</v>
      </c>
      <c r="D148" s="54" t="s">
        <v>2158</v>
      </c>
      <c r="E148" s="6" t="s">
        <v>343</v>
      </c>
      <c r="F148" s="19">
        <v>424875</v>
      </c>
      <c r="G148" s="24">
        <v>1389.55</v>
      </c>
      <c r="H148" s="24">
        <v>0.04</v>
      </c>
      <c r="I148" s="31"/>
      <c r="J148" s="31"/>
      <c r="K148" s="35"/>
    </row>
    <row r="149" spans="2:11" x14ac:dyDescent="0.35">
      <c r="B149" s="8" t="s">
        <v>2159</v>
      </c>
      <c r="C149" s="57" t="s">
        <v>2160</v>
      </c>
      <c r="D149" s="54" t="s">
        <v>2161</v>
      </c>
      <c r="E149" s="6" t="s">
        <v>116</v>
      </c>
      <c r="F149" s="19">
        <v>113250</v>
      </c>
      <c r="G149" s="24">
        <v>1342.01</v>
      </c>
      <c r="H149" s="24">
        <v>0.04</v>
      </c>
      <c r="I149" s="31"/>
      <c r="J149" s="31"/>
      <c r="K149" s="35"/>
    </row>
    <row r="150" spans="2:11" x14ac:dyDescent="0.35">
      <c r="B150" s="8" t="s">
        <v>2162</v>
      </c>
      <c r="C150" s="57" t="s">
        <v>2163</v>
      </c>
      <c r="D150" s="54" t="s">
        <v>2164</v>
      </c>
      <c r="E150" s="6" t="s">
        <v>311</v>
      </c>
      <c r="F150" s="19">
        <v>209300</v>
      </c>
      <c r="G150" s="24">
        <v>1337.01</v>
      </c>
      <c r="H150" s="24">
        <v>0.04</v>
      </c>
      <c r="I150" s="31"/>
      <c r="J150" s="31"/>
      <c r="K150" s="35"/>
    </row>
    <row r="151" spans="2:11" x14ac:dyDescent="0.35">
      <c r="B151" s="8" t="s">
        <v>2165</v>
      </c>
      <c r="C151" s="57" t="s">
        <v>2166</v>
      </c>
      <c r="D151" s="54" t="s">
        <v>2167</v>
      </c>
      <c r="E151" s="6" t="s">
        <v>47</v>
      </c>
      <c r="F151" s="19">
        <v>221000</v>
      </c>
      <c r="G151" s="24">
        <v>1305.3399999999999</v>
      </c>
      <c r="H151" s="24">
        <v>0.04</v>
      </c>
      <c r="I151" s="31"/>
      <c r="J151" s="31"/>
      <c r="K151" s="35"/>
    </row>
    <row r="152" spans="2:11" x14ac:dyDescent="0.35">
      <c r="B152" s="8" t="s">
        <v>1961</v>
      </c>
      <c r="C152" s="57" t="s">
        <v>1962</v>
      </c>
      <c r="D152" s="54" t="s">
        <v>1963</v>
      </c>
      <c r="E152" s="6" t="s">
        <v>43</v>
      </c>
      <c r="F152" s="19">
        <v>725000</v>
      </c>
      <c r="G152" s="24">
        <v>1301.5899999999999</v>
      </c>
      <c r="H152" s="24">
        <v>0.04</v>
      </c>
      <c r="I152" s="31"/>
      <c r="J152" s="31"/>
      <c r="K152" s="35"/>
    </row>
    <row r="153" spans="2:11" x14ac:dyDescent="0.35">
      <c r="B153" s="8" t="s">
        <v>2168</v>
      </c>
      <c r="C153" s="57" t="s">
        <v>2169</v>
      </c>
      <c r="D153" s="54" t="s">
        <v>2170</v>
      </c>
      <c r="E153" s="6" t="s">
        <v>311</v>
      </c>
      <c r="F153" s="19">
        <v>112750</v>
      </c>
      <c r="G153" s="24">
        <v>1253.5</v>
      </c>
      <c r="H153" s="24">
        <v>0.04</v>
      </c>
      <c r="I153" s="31"/>
      <c r="J153" s="31"/>
      <c r="K153" s="35"/>
    </row>
    <row r="154" spans="2:11" x14ac:dyDescent="0.35">
      <c r="B154" s="8" t="s">
        <v>2171</v>
      </c>
      <c r="C154" s="57" t="s">
        <v>2172</v>
      </c>
      <c r="D154" s="54" t="s">
        <v>2173</v>
      </c>
      <c r="E154" s="6" t="s">
        <v>441</v>
      </c>
      <c r="F154" s="19">
        <v>235600</v>
      </c>
      <c r="G154" s="24">
        <v>1214.05</v>
      </c>
      <c r="H154" s="24">
        <v>0.04</v>
      </c>
      <c r="I154" s="31"/>
      <c r="J154" s="31"/>
      <c r="K154" s="35"/>
    </row>
    <row r="155" spans="2:11" x14ac:dyDescent="0.35">
      <c r="B155" s="8" t="s">
        <v>2174</v>
      </c>
      <c r="C155" s="57" t="s">
        <v>2175</v>
      </c>
      <c r="D155" s="54" t="s">
        <v>2176</v>
      </c>
      <c r="E155" s="6" t="s">
        <v>124</v>
      </c>
      <c r="F155" s="19">
        <v>14750</v>
      </c>
      <c r="G155" s="24">
        <v>1076.44</v>
      </c>
      <c r="H155" s="24">
        <v>0.03</v>
      </c>
      <c r="I155" s="31"/>
      <c r="J155" s="31"/>
      <c r="K155" s="35"/>
    </row>
    <row r="156" spans="2:11" x14ac:dyDescent="0.35">
      <c r="B156" s="8" t="s">
        <v>2177</v>
      </c>
      <c r="C156" s="57" t="s">
        <v>2178</v>
      </c>
      <c r="D156" s="54" t="s">
        <v>2179</v>
      </c>
      <c r="E156" s="6" t="s">
        <v>135</v>
      </c>
      <c r="F156" s="19">
        <v>293800</v>
      </c>
      <c r="G156" s="24">
        <v>921.8</v>
      </c>
      <c r="H156" s="24">
        <v>0.03</v>
      </c>
      <c r="I156" s="31"/>
      <c r="J156" s="31"/>
      <c r="K156" s="35"/>
    </row>
    <row r="157" spans="2:11" x14ac:dyDescent="0.35">
      <c r="B157" s="8" t="s">
        <v>1885</v>
      </c>
      <c r="C157" s="57" t="s">
        <v>1886</v>
      </c>
      <c r="D157" s="54" t="s">
        <v>1887</v>
      </c>
      <c r="E157" s="6" t="s">
        <v>70</v>
      </c>
      <c r="F157" s="19">
        <v>20000</v>
      </c>
      <c r="G157" s="24">
        <v>855.65</v>
      </c>
      <c r="H157" s="24">
        <v>0.03</v>
      </c>
      <c r="I157" s="31"/>
      <c r="J157" s="31"/>
      <c r="K157" s="35"/>
    </row>
    <row r="158" spans="2:11" x14ac:dyDescent="0.35">
      <c r="B158" s="8" t="s">
        <v>261</v>
      </c>
      <c r="C158" s="57" t="s">
        <v>262</v>
      </c>
      <c r="D158" s="54" t="s">
        <v>263</v>
      </c>
      <c r="E158" s="6" t="s">
        <v>128</v>
      </c>
      <c r="F158" s="19">
        <v>159720</v>
      </c>
      <c r="G158" s="24">
        <v>788.54</v>
      </c>
      <c r="H158" s="24">
        <v>0.03</v>
      </c>
      <c r="I158" s="31"/>
      <c r="J158" s="31"/>
      <c r="K158" s="35"/>
    </row>
    <row r="159" spans="2:11" x14ac:dyDescent="0.35">
      <c r="B159" s="8" t="s">
        <v>2180</v>
      </c>
      <c r="C159" s="57" t="s">
        <v>2181</v>
      </c>
      <c r="D159" s="54" t="s">
        <v>2182</v>
      </c>
      <c r="E159" s="6" t="s">
        <v>343</v>
      </c>
      <c r="F159" s="19">
        <v>63200</v>
      </c>
      <c r="G159" s="24">
        <v>753.19</v>
      </c>
      <c r="H159" s="24">
        <v>0.02</v>
      </c>
      <c r="I159" s="31"/>
      <c r="J159" s="31"/>
      <c r="K159" s="35"/>
    </row>
    <row r="160" spans="2:11" x14ac:dyDescent="0.35">
      <c r="B160" s="8" t="s">
        <v>2183</v>
      </c>
      <c r="C160" s="57" t="s">
        <v>2184</v>
      </c>
      <c r="D160" s="54" t="s">
        <v>2185</v>
      </c>
      <c r="E160" s="6" t="s">
        <v>116</v>
      </c>
      <c r="F160" s="19">
        <v>305550</v>
      </c>
      <c r="G160" s="24">
        <v>729.07</v>
      </c>
      <c r="H160" s="24">
        <v>0.02</v>
      </c>
      <c r="I160" s="31"/>
      <c r="J160" s="31"/>
      <c r="K160" s="35"/>
    </row>
    <row r="161" spans="2:11" x14ac:dyDescent="0.35">
      <c r="B161" s="8" t="s">
        <v>2186</v>
      </c>
      <c r="C161" s="57" t="s">
        <v>2068</v>
      </c>
      <c r="D161" s="54" t="s">
        <v>2187</v>
      </c>
      <c r="E161" s="6" t="s">
        <v>441</v>
      </c>
      <c r="F161" s="19">
        <v>359125</v>
      </c>
      <c r="G161" s="24">
        <v>664.38</v>
      </c>
      <c r="H161" s="24">
        <v>0.02</v>
      </c>
      <c r="I161" s="31"/>
      <c r="J161" s="31"/>
      <c r="K161" s="35" t="s">
        <v>4836</v>
      </c>
    </row>
    <row r="162" spans="2:11" x14ac:dyDescent="0.35">
      <c r="B162" s="8" t="s">
        <v>2188</v>
      </c>
      <c r="C162" s="57" t="s">
        <v>2189</v>
      </c>
      <c r="D162" s="54" t="s">
        <v>2190</v>
      </c>
      <c r="E162" s="6" t="s">
        <v>81</v>
      </c>
      <c r="F162" s="19">
        <v>40600</v>
      </c>
      <c r="G162" s="24">
        <v>620.63</v>
      </c>
      <c r="H162" s="24">
        <v>0.02</v>
      </c>
      <c r="I162" s="31"/>
      <c r="J162" s="31"/>
      <c r="K162" s="35"/>
    </row>
    <row r="163" spans="2:11" x14ac:dyDescent="0.35">
      <c r="B163" s="8" t="s">
        <v>435</v>
      </c>
      <c r="C163" s="57" t="s">
        <v>436</v>
      </c>
      <c r="D163" s="54" t="s">
        <v>437</v>
      </c>
      <c r="E163" s="6" t="s">
        <v>89</v>
      </c>
      <c r="F163" s="19">
        <v>60375</v>
      </c>
      <c r="G163" s="24">
        <v>595</v>
      </c>
      <c r="H163" s="24">
        <v>0.02</v>
      </c>
      <c r="I163" s="31"/>
      <c r="J163" s="31"/>
      <c r="K163" s="35"/>
    </row>
    <row r="164" spans="2:11" x14ac:dyDescent="0.35">
      <c r="B164" s="8" t="s">
        <v>2191</v>
      </c>
      <c r="C164" s="57" t="s">
        <v>2192</v>
      </c>
      <c r="D164" s="54" t="s">
        <v>2193</v>
      </c>
      <c r="E164" s="6" t="s">
        <v>343</v>
      </c>
      <c r="F164" s="19">
        <v>115000</v>
      </c>
      <c r="G164" s="24">
        <v>551.71</v>
      </c>
      <c r="H164" s="24">
        <v>0.02</v>
      </c>
      <c r="I164" s="31"/>
      <c r="J164" s="31"/>
      <c r="K164" s="35"/>
    </row>
    <row r="165" spans="2:11" x14ac:dyDescent="0.35">
      <c r="B165" s="8" t="s">
        <v>844</v>
      </c>
      <c r="C165" s="57" t="s">
        <v>845</v>
      </c>
      <c r="D165" s="54" t="s">
        <v>846</v>
      </c>
      <c r="E165" s="6" t="s">
        <v>135</v>
      </c>
      <c r="F165" s="19">
        <v>23400</v>
      </c>
      <c r="G165" s="24">
        <v>548.71</v>
      </c>
      <c r="H165" s="24">
        <v>0.02</v>
      </c>
      <c r="I165" s="31"/>
      <c r="J165" s="31"/>
      <c r="K165" s="35"/>
    </row>
    <row r="166" spans="2:11" x14ac:dyDescent="0.35">
      <c r="B166" s="8" t="s">
        <v>353</v>
      </c>
      <c r="C166" s="57" t="s">
        <v>354</v>
      </c>
      <c r="D166" s="54" t="s">
        <v>355</v>
      </c>
      <c r="E166" s="6" t="s">
        <v>120</v>
      </c>
      <c r="F166" s="19">
        <v>18300</v>
      </c>
      <c r="G166" s="24">
        <v>508.77</v>
      </c>
      <c r="H166" s="24">
        <v>0.02</v>
      </c>
      <c r="I166" s="31"/>
      <c r="J166" s="31"/>
      <c r="K166" s="35"/>
    </row>
    <row r="167" spans="2:11" x14ac:dyDescent="0.35">
      <c r="B167" s="8" t="s">
        <v>258</v>
      </c>
      <c r="C167" s="57" t="s">
        <v>259</v>
      </c>
      <c r="D167" s="54" t="s">
        <v>260</v>
      </c>
      <c r="E167" s="6" t="s">
        <v>81</v>
      </c>
      <c r="F167" s="19">
        <v>73100</v>
      </c>
      <c r="G167" s="24">
        <v>414.59</v>
      </c>
      <c r="H167" s="24">
        <v>0.01</v>
      </c>
      <c r="I167" s="31"/>
      <c r="J167" s="31"/>
      <c r="K167" s="35"/>
    </row>
    <row r="168" spans="2:11" x14ac:dyDescent="0.35">
      <c r="B168" s="8" t="s">
        <v>2194</v>
      </c>
      <c r="C168" s="57" t="s">
        <v>2195</v>
      </c>
      <c r="D168" s="54" t="s">
        <v>2196</v>
      </c>
      <c r="E168" s="6" t="s">
        <v>128</v>
      </c>
      <c r="F168" s="19">
        <v>28875</v>
      </c>
      <c r="G168" s="24">
        <v>407.38</v>
      </c>
      <c r="H168" s="24">
        <v>0.01</v>
      </c>
      <c r="I168" s="31"/>
      <c r="J168" s="31"/>
      <c r="K168" s="35"/>
    </row>
    <row r="169" spans="2:11" x14ac:dyDescent="0.35">
      <c r="B169" s="8" t="s">
        <v>143</v>
      </c>
      <c r="C169" s="57" t="s">
        <v>144</v>
      </c>
      <c r="D169" s="54" t="s">
        <v>145</v>
      </c>
      <c r="E169" s="6" t="s">
        <v>146</v>
      </c>
      <c r="F169" s="19">
        <v>13050</v>
      </c>
      <c r="G169" s="24">
        <v>391.88</v>
      </c>
      <c r="H169" s="24">
        <v>0.01</v>
      </c>
      <c r="I169" s="31"/>
      <c r="J169" s="31"/>
      <c r="K169" s="35"/>
    </row>
    <row r="170" spans="2:11" x14ac:dyDescent="0.35">
      <c r="B170" s="8" t="s">
        <v>2197</v>
      </c>
      <c r="C170" s="57" t="s">
        <v>2198</v>
      </c>
      <c r="D170" s="54" t="s">
        <v>2199</v>
      </c>
      <c r="E170" s="6" t="s">
        <v>47</v>
      </c>
      <c r="F170" s="19">
        <v>3350</v>
      </c>
      <c r="G170" s="24">
        <v>391.83</v>
      </c>
      <c r="H170" s="24">
        <v>0.01</v>
      </c>
      <c r="I170" s="31"/>
      <c r="J170" s="31"/>
      <c r="K170" s="35"/>
    </row>
    <row r="171" spans="2:11" x14ac:dyDescent="0.35">
      <c r="B171" s="8" t="s">
        <v>290</v>
      </c>
      <c r="C171" s="57" t="s">
        <v>291</v>
      </c>
      <c r="D171" s="54" t="s">
        <v>292</v>
      </c>
      <c r="E171" s="6" t="s">
        <v>112</v>
      </c>
      <c r="F171" s="19">
        <v>35625</v>
      </c>
      <c r="G171" s="24">
        <v>299.43</v>
      </c>
      <c r="H171" s="24">
        <v>0.01</v>
      </c>
      <c r="I171" s="31"/>
      <c r="J171" s="31"/>
      <c r="K171" s="35"/>
    </row>
    <row r="172" spans="2:11" x14ac:dyDescent="0.35">
      <c r="B172" s="8" t="s">
        <v>268</v>
      </c>
      <c r="C172" s="57" t="s">
        <v>269</v>
      </c>
      <c r="D172" s="54" t="s">
        <v>270</v>
      </c>
      <c r="E172" s="6" t="s">
        <v>70</v>
      </c>
      <c r="F172" s="19">
        <v>13200</v>
      </c>
      <c r="G172" s="24">
        <v>293.38</v>
      </c>
      <c r="H172" s="24">
        <v>0.01</v>
      </c>
      <c r="I172" s="31"/>
      <c r="J172" s="31"/>
      <c r="K172" s="35"/>
    </row>
    <row r="173" spans="2:11" x14ac:dyDescent="0.35">
      <c r="B173" s="8" t="s">
        <v>1904</v>
      </c>
      <c r="C173" s="57" t="s">
        <v>1905</v>
      </c>
      <c r="D173" s="54" t="s">
        <v>1906</v>
      </c>
      <c r="E173" s="6" t="s">
        <v>120</v>
      </c>
      <c r="F173" s="19">
        <v>22000</v>
      </c>
      <c r="G173" s="24">
        <v>293.10000000000002</v>
      </c>
      <c r="H173" s="24">
        <v>0.01</v>
      </c>
      <c r="I173" s="31"/>
      <c r="J173" s="31"/>
      <c r="K173" s="35"/>
    </row>
    <row r="174" spans="2:11" x14ac:dyDescent="0.35">
      <c r="B174" s="8" t="s">
        <v>562</v>
      </c>
      <c r="C174" s="57" t="s">
        <v>563</v>
      </c>
      <c r="D174" s="54" t="s">
        <v>564</v>
      </c>
      <c r="E174" s="6" t="s">
        <v>43</v>
      </c>
      <c r="F174" s="19">
        <v>50000</v>
      </c>
      <c r="G174" s="24">
        <v>291.68</v>
      </c>
      <c r="H174" s="24">
        <v>0.01</v>
      </c>
      <c r="I174" s="31"/>
      <c r="J174" s="31"/>
      <c r="K174" s="35"/>
    </row>
    <row r="175" spans="2:11" x14ac:dyDescent="0.35">
      <c r="B175" s="8" t="s">
        <v>211</v>
      </c>
      <c r="C175" s="57" t="s">
        <v>212</v>
      </c>
      <c r="D175" s="54" t="s">
        <v>213</v>
      </c>
      <c r="E175" s="6" t="s">
        <v>70</v>
      </c>
      <c r="F175" s="19">
        <v>9750</v>
      </c>
      <c r="G175" s="24">
        <v>254.11</v>
      </c>
      <c r="H175" s="24">
        <v>0.01</v>
      </c>
      <c r="I175" s="31"/>
      <c r="J175" s="31"/>
      <c r="K175" s="35"/>
    </row>
    <row r="176" spans="2:11" x14ac:dyDescent="0.35">
      <c r="B176" s="8" t="s">
        <v>2200</v>
      </c>
      <c r="C176" s="57" t="s">
        <v>2201</v>
      </c>
      <c r="D176" s="54" t="s">
        <v>2202</v>
      </c>
      <c r="E176" s="6" t="s">
        <v>173</v>
      </c>
      <c r="F176" s="19">
        <v>7000</v>
      </c>
      <c r="G176" s="24">
        <v>202.8</v>
      </c>
      <c r="H176" s="24">
        <v>0.01</v>
      </c>
      <c r="I176" s="31"/>
      <c r="J176" s="31"/>
      <c r="K176" s="35"/>
    </row>
    <row r="177" spans="2:11" x14ac:dyDescent="0.35">
      <c r="B177" s="8" t="s">
        <v>2203</v>
      </c>
      <c r="C177" s="57" t="s">
        <v>569</v>
      </c>
      <c r="D177" s="54" t="s">
        <v>2204</v>
      </c>
      <c r="E177" s="6" t="s">
        <v>120</v>
      </c>
      <c r="F177" s="19">
        <v>575</v>
      </c>
      <c r="G177" s="24">
        <v>201.06</v>
      </c>
      <c r="H177" s="24">
        <v>0.01</v>
      </c>
      <c r="I177" s="31"/>
      <c r="J177" s="31"/>
      <c r="K177" s="35"/>
    </row>
    <row r="178" spans="2:11" x14ac:dyDescent="0.35">
      <c r="B178" s="8" t="s">
        <v>2206</v>
      </c>
      <c r="C178" s="57" t="s">
        <v>2207</v>
      </c>
      <c r="D178" s="54" t="s">
        <v>2208</v>
      </c>
      <c r="E178" s="6" t="s">
        <v>81</v>
      </c>
      <c r="F178" s="19">
        <v>13000</v>
      </c>
      <c r="G178" s="24">
        <v>200.53</v>
      </c>
      <c r="H178" s="24">
        <v>0.01</v>
      </c>
      <c r="I178" s="31"/>
      <c r="J178" s="31"/>
      <c r="K178" s="35"/>
    </row>
    <row r="179" spans="2:11" x14ac:dyDescent="0.35">
      <c r="B179" s="8" t="s">
        <v>542</v>
      </c>
      <c r="C179" s="57" t="s">
        <v>543</v>
      </c>
      <c r="D179" s="54" t="s">
        <v>544</v>
      </c>
      <c r="E179" s="6" t="s">
        <v>89</v>
      </c>
      <c r="F179" s="19">
        <v>9750</v>
      </c>
      <c r="G179" s="24">
        <v>181.53</v>
      </c>
      <c r="H179" s="24">
        <v>0.01</v>
      </c>
      <c r="I179" s="31"/>
      <c r="J179" s="31"/>
      <c r="K179" s="35"/>
    </row>
    <row r="180" spans="2:11" x14ac:dyDescent="0.35">
      <c r="B180" s="8" t="s">
        <v>2209</v>
      </c>
      <c r="C180" s="57" t="s">
        <v>1265</v>
      </c>
      <c r="D180" s="54" t="s">
        <v>2210</v>
      </c>
      <c r="E180" s="6" t="s">
        <v>43</v>
      </c>
      <c r="F180" s="19">
        <v>119475</v>
      </c>
      <c r="G180" s="24">
        <v>145.31</v>
      </c>
      <c r="H180" s="24" t="s">
        <v>4820</v>
      </c>
      <c r="I180" s="31"/>
      <c r="J180" s="31"/>
      <c r="K180" s="35"/>
    </row>
    <row r="181" spans="2:11" x14ac:dyDescent="0.35">
      <c r="B181" s="8" t="s">
        <v>315</v>
      </c>
      <c r="C181" s="57" t="s">
        <v>316</v>
      </c>
      <c r="D181" s="54" t="s">
        <v>317</v>
      </c>
      <c r="E181" s="6" t="s">
        <v>120</v>
      </c>
      <c r="F181" s="19">
        <v>3750</v>
      </c>
      <c r="G181" s="24">
        <v>134.65</v>
      </c>
      <c r="H181" s="24" t="s">
        <v>4820</v>
      </c>
      <c r="I181" s="31"/>
      <c r="J181" s="31"/>
      <c r="K181" s="35"/>
    </row>
    <row r="182" spans="2:11" x14ac:dyDescent="0.35">
      <c r="B182" s="8" t="s">
        <v>2211</v>
      </c>
      <c r="C182" s="57" t="s">
        <v>2212</v>
      </c>
      <c r="D182" s="54" t="s">
        <v>2213</v>
      </c>
      <c r="E182" s="6" t="s">
        <v>124</v>
      </c>
      <c r="F182" s="19">
        <v>7350</v>
      </c>
      <c r="G182" s="24">
        <v>111.46</v>
      </c>
      <c r="H182" s="24" t="s">
        <v>4820</v>
      </c>
      <c r="I182" s="31"/>
      <c r="J182" s="31"/>
      <c r="K182" s="35"/>
    </row>
    <row r="183" spans="2:11" x14ac:dyDescent="0.35">
      <c r="B183" s="8" t="s">
        <v>2214</v>
      </c>
      <c r="C183" s="57" t="s">
        <v>1118</v>
      </c>
      <c r="D183" s="54" t="s">
        <v>2215</v>
      </c>
      <c r="E183" s="6" t="s">
        <v>43</v>
      </c>
      <c r="F183" s="19">
        <v>546000</v>
      </c>
      <c r="G183" s="24">
        <v>108.98</v>
      </c>
      <c r="H183" s="24" t="s">
        <v>4820</v>
      </c>
      <c r="I183" s="31"/>
      <c r="J183" s="31"/>
      <c r="K183" s="35"/>
    </row>
    <row r="184" spans="2:11" x14ac:dyDescent="0.35">
      <c r="B184" s="8" t="s">
        <v>2009</v>
      </c>
      <c r="C184" s="57" t="s">
        <v>1282</v>
      </c>
      <c r="D184" s="54" t="s">
        <v>2010</v>
      </c>
      <c r="E184" s="6" t="s">
        <v>43</v>
      </c>
      <c r="F184" s="19">
        <v>18050</v>
      </c>
      <c r="G184" s="24">
        <v>103.66</v>
      </c>
      <c r="H184" s="24" t="s">
        <v>4820</v>
      </c>
      <c r="I184" s="31"/>
      <c r="J184" s="31"/>
      <c r="K184" s="35"/>
    </row>
    <row r="185" spans="2:11" x14ac:dyDescent="0.35">
      <c r="B185" s="8" t="s">
        <v>2216</v>
      </c>
      <c r="C185" s="57" t="s">
        <v>2217</v>
      </c>
      <c r="D185" s="54" t="s">
        <v>2218</v>
      </c>
      <c r="E185" s="6" t="s">
        <v>173</v>
      </c>
      <c r="F185" s="19">
        <v>4900</v>
      </c>
      <c r="G185" s="24">
        <v>80.33</v>
      </c>
      <c r="H185" s="24" t="s">
        <v>4820</v>
      </c>
      <c r="I185" s="31"/>
      <c r="J185" s="31"/>
      <c r="K185" s="35"/>
    </row>
    <row r="186" spans="2:11" x14ac:dyDescent="0.35">
      <c r="B186" s="8" t="s">
        <v>937</v>
      </c>
      <c r="C186" s="57" t="s">
        <v>938</v>
      </c>
      <c r="D186" s="54" t="s">
        <v>939</v>
      </c>
      <c r="E186" s="6" t="s">
        <v>112</v>
      </c>
      <c r="F186" s="19">
        <v>43875</v>
      </c>
      <c r="G186" s="24">
        <v>76.33</v>
      </c>
      <c r="H186" s="24" t="s">
        <v>4820</v>
      </c>
      <c r="I186" s="31"/>
      <c r="J186" s="31"/>
      <c r="K186" s="35"/>
    </row>
    <row r="187" spans="2:11" x14ac:dyDescent="0.35">
      <c r="B187" s="8" t="s">
        <v>2219</v>
      </c>
      <c r="C187" s="57" t="s">
        <v>2220</v>
      </c>
      <c r="D187" s="54" t="s">
        <v>2221</v>
      </c>
      <c r="E187" s="6" t="s">
        <v>173</v>
      </c>
      <c r="F187" s="19">
        <v>1500</v>
      </c>
      <c r="G187" s="24">
        <v>70.06</v>
      </c>
      <c r="H187" s="24" t="s">
        <v>4820</v>
      </c>
      <c r="I187" s="31"/>
      <c r="J187" s="31"/>
      <c r="K187" s="35"/>
    </row>
    <row r="188" spans="2:11" x14ac:dyDescent="0.35">
      <c r="B188" s="8" t="s">
        <v>565</v>
      </c>
      <c r="C188" s="57" t="s">
        <v>566</v>
      </c>
      <c r="D188" s="54" t="s">
        <v>567</v>
      </c>
      <c r="E188" s="6" t="s">
        <v>124</v>
      </c>
      <c r="F188" s="19">
        <v>3303</v>
      </c>
      <c r="G188" s="24">
        <v>59.14</v>
      </c>
      <c r="H188" s="24" t="s">
        <v>4820</v>
      </c>
      <c r="I188" s="31"/>
      <c r="J188" s="31"/>
      <c r="K188" s="35"/>
    </row>
    <row r="189" spans="2:11" x14ac:dyDescent="0.35">
      <c r="B189" s="8" t="s">
        <v>2222</v>
      </c>
      <c r="C189" s="57" t="s">
        <v>2223</v>
      </c>
      <c r="D189" s="54" t="s">
        <v>2224</v>
      </c>
      <c r="E189" s="6" t="s">
        <v>239</v>
      </c>
      <c r="F189" s="19">
        <v>45650</v>
      </c>
      <c r="G189" s="24">
        <v>58.93</v>
      </c>
      <c r="H189" s="24" t="s">
        <v>4820</v>
      </c>
      <c r="I189" s="31"/>
      <c r="J189" s="31"/>
      <c r="K189" s="35"/>
    </row>
    <row r="190" spans="2:11" x14ac:dyDescent="0.35">
      <c r="B190" s="8" t="s">
        <v>163</v>
      </c>
      <c r="C190" s="57" t="s">
        <v>164</v>
      </c>
      <c r="D190" s="54" t="s">
        <v>165</v>
      </c>
      <c r="E190" s="6" t="s">
        <v>43</v>
      </c>
      <c r="F190" s="19">
        <v>53075</v>
      </c>
      <c r="G190" s="24">
        <v>58.65</v>
      </c>
      <c r="H190" s="24" t="s">
        <v>4820</v>
      </c>
      <c r="I190" s="31"/>
      <c r="J190" s="31"/>
      <c r="K190" s="35"/>
    </row>
    <row r="191" spans="2:11" x14ac:dyDescent="0.35">
      <c r="B191" s="8" t="s">
        <v>2225</v>
      </c>
      <c r="C191" s="57" t="s">
        <v>2226</v>
      </c>
      <c r="D191" s="54" t="s">
        <v>2227</v>
      </c>
      <c r="E191" s="6" t="s">
        <v>343</v>
      </c>
      <c r="F191" s="19">
        <v>6975</v>
      </c>
      <c r="G191" s="24">
        <v>56.66</v>
      </c>
      <c r="H191" s="24" t="s">
        <v>4820</v>
      </c>
      <c r="I191" s="31"/>
      <c r="J191" s="31"/>
      <c r="K191" s="35"/>
    </row>
    <row r="192" spans="2:11" x14ac:dyDescent="0.35">
      <c r="B192" s="8" t="s">
        <v>2228</v>
      </c>
      <c r="C192" s="57" t="s">
        <v>2229</v>
      </c>
      <c r="D192" s="54" t="s">
        <v>2230</v>
      </c>
      <c r="E192" s="6" t="s">
        <v>840</v>
      </c>
      <c r="F192" s="19">
        <v>5200</v>
      </c>
      <c r="G192" s="24">
        <v>46.89</v>
      </c>
      <c r="H192" s="24" t="s">
        <v>4820</v>
      </c>
      <c r="I192" s="31"/>
      <c r="J192" s="31"/>
      <c r="K192" s="35"/>
    </row>
    <row r="193" spans="2:11" x14ac:dyDescent="0.35">
      <c r="B193" s="8" t="s">
        <v>2231</v>
      </c>
      <c r="C193" s="57" t="s">
        <v>2232</v>
      </c>
      <c r="D193" s="54" t="s">
        <v>2233</v>
      </c>
      <c r="E193" s="6" t="s">
        <v>199</v>
      </c>
      <c r="F193" s="19">
        <v>2700</v>
      </c>
      <c r="G193" s="24">
        <v>33.840000000000003</v>
      </c>
      <c r="H193" s="24" t="s">
        <v>4820</v>
      </c>
      <c r="I193" s="31"/>
      <c r="J193" s="31"/>
      <c r="K193" s="35"/>
    </row>
    <row r="194" spans="2:11" x14ac:dyDescent="0.35">
      <c r="B194" s="8" t="s">
        <v>2234</v>
      </c>
      <c r="C194" s="57" t="s">
        <v>2235</v>
      </c>
      <c r="D194" s="54" t="s">
        <v>2236</v>
      </c>
      <c r="E194" s="6" t="s">
        <v>173</v>
      </c>
      <c r="F194" s="19">
        <v>625</v>
      </c>
      <c r="G194" s="24">
        <v>30.8</v>
      </c>
      <c r="H194" s="24" t="s">
        <v>4820</v>
      </c>
      <c r="I194" s="31"/>
      <c r="J194" s="31"/>
      <c r="K194" s="35"/>
    </row>
    <row r="195" spans="2:11" x14ac:dyDescent="0.35">
      <c r="B195" s="8" t="s">
        <v>2238</v>
      </c>
      <c r="C195" s="57" t="s">
        <v>2239</v>
      </c>
      <c r="D195" s="54" t="s">
        <v>2240</v>
      </c>
      <c r="E195" s="6" t="s">
        <v>57</v>
      </c>
      <c r="F195" s="19">
        <v>51250</v>
      </c>
      <c r="G195" s="24">
        <v>27.36</v>
      </c>
      <c r="H195" s="24" t="s">
        <v>4820</v>
      </c>
      <c r="I195" s="31"/>
      <c r="J195" s="31"/>
      <c r="K195" s="35"/>
    </row>
    <row r="196" spans="2:11" x14ac:dyDescent="0.35">
      <c r="B196" s="8" t="s">
        <v>2241</v>
      </c>
      <c r="C196" s="57" t="s">
        <v>2242</v>
      </c>
      <c r="D196" s="54" t="s">
        <v>2243</v>
      </c>
      <c r="E196" s="6" t="s">
        <v>116</v>
      </c>
      <c r="F196" s="19">
        <v>8250</v>
      </c>
      <c r="G196" s="24">
        <v>27.09</v>
      </c>
      <c r="H196" s="24" t="s">
        <v>4820</v>
      </c>
      <c r="I196" s="31"/>
      <c r="J196" s="31"/>
      <c r="K196" s="35"/>
    </row>
    <row r="197" spans="2:11" x14ac:dyDescent="0.35">
      <c r="B197" s="8" t="s">
        <v>2244</v>
      </c>
      <c r="C197" s="57" t="s">
        <v>2245</v>
      </c>
      <c r="D197" s="54" t="s">
        <v>2246</v>
      </c>
      <c r="E197" s="6" t="s">
        <v>124</v>
      </c>
      <c r="F197" s="19">
        <v>375</v>
      </c>
      <c r="G197" s="24">
        <v>17.440000000000001</v>
      </c>
      <c r="H197" s="24" t="s">
        <v>4820</v>
      </c>
      <c r="I197" s="31"/>
      <c r="J197" s="31"/>
      <c r="K197" s="35"/>
    </row>
    <row r="198" spans="2:11" x14ac:dyDescent="0.35">
      <c r="B198" s="8" t="s">
        <v>2247</v>
      </c>
      <c r="C198" s="57" t="s">
        <v>2248</v>
      </c>
      <c r="D198" s="54" t="s">
        <v>2249</v>
      </c>
      <c r="E198" s="6" t="s">
        <v>128</v>
      </c>
      <c r="F198" s="19">
        <v>1550</v>
      </c>
      <c r="G198" s="24">
        <v>11.23</v>
      </c>
      <c r="H198" s="24" t="s">
        <v>4820</v>
      </c>
      <c r="I198" s="31"/>
      <c r="J198" s="31"/>
      <c r="K198" s="35"/>
    </row>
    <row r="199" spans="2:11" x14ac:dyDescent="0.35">
      <c r="B199" s="8" t="s">
        <v>2250</v>
      </c>
      <c r="C199" s="57" t="s">
        <v>2251</v>
      </c>
      <c r="D199" s="54" t="s">
        <v>2252</v>
      </c>
      <c r="E199" s="6" t="s">
        <v>57</v>
      </c>
      <c r="F199" s="19">
        <v>3550</v>
      </c>
      <c r="G199" s="24">
        <v>10.99</v>
      </c>
      <c r="H199" s="24" t="s">
        <v>4820</v>
      </c>
      <c r="I199" s="31"/>
      <c r="J199" s="31"/>
      <c r="K199" s="35"/>
    </row>
    <row r="200" spans="2:11" x14ac:dyDescent="0.35">
      <c r="B200" s="8" t="s">
        <v>545</v>
      </c>
      <c r="C200" s="57" t="s">
        <v>546</v>
      </c>
      <c r="D200" s="54" t="s">
        <v>547</v>
      </c>
      <c r="E200" s="6" t="s">
        <v>146</v>
      </c>
      <c r="F200" s="19">
        <v>1050</v>
      </c>
      <c r="G200" s="24">
        <v>10.29</v>
      </c>
      <c r="H200" s="24" t="s">
        <v>4820</v>
      </c>
      <c r="I200" s="31"/>
      <c r="J200" s="31"/>
      <c r="K200" s="35"/>
    </row>
    <row r="201" spans="2:11" x14ac:dyDescent="0.35">
      <c r="B201" s="8" t="s">
        <v>2253</v>
      </c>
      <c r="C201" s="57" t="s">
        <v>2254</v>
      </c>
      <c r="D201" s="54" t="s">
        <v>2255</v>
      </c>
      <c r="E201" s="6" t="s">
        <v>112</v>
      </c>
      <c r="F201" s="19">
        <v>1500</v>
      </c>
      <c r="G201" s="24">
        <v>9.82</v>
      </c>
      <c r="H201" s="24" t="s">
        <v>4820</v>
      </c>
      <c r="I201" s="31"/>
      <c r="J201" s="31"/>
      <c r="K201" s="35"/>
    </row>
    <row r="202" spans="2:11" x14ac:dyDescent="0.35">
      <c r="B202" s="8" t="s">
        <v>559</v>
      </c>
      <c r="C202" s="57" t="s">
        <v>560</v>
      </c>
      <c r="D202" s="54" t="s">
        <v>561</v>
      </c>
      <c r="E202" s="6" t="s">
        <v>267</v>
      </c>
      <c r="F202" s="19">
        <v>875</v>
      </c>
      <c r="G202" s="24">
        <v>5.44</v>
      </c>
      <c r="H202" s="24" t="s">
        <v>4820</v>
      </c>
      <c r="I202" s="31"/>
      <c r="J202" s="31"/>
      <c r="K202" s="35"/>
    </row>
    <row r="203" spans="2:11" x14ac:dyDescent="0.35">
      <c r="B203" s="8" t="s">
        <v>2256</v>
      </c>
      <c r="C203" s="57" t="s">
        <v>2257</v>
      </c>
      <c r="D203" s="54" t="s">
        <v>2258</v>
      </c>
      <c r="E203" s="6" t="s">
        <v>199</v>
      </c>
      <c r="F203" s="19">
        <v>325</v>
      </c>
      <c r="G203" s="24">
        <v>5.36</v>
      </c>
      <c r="H203" s="24" t="s">
        <v>4820</v>
      </c>
      <c r="I203" s="31"/>
      <c r="J203" s="31"/>
      <c r="K203" s="35"/>
    </row>
    <row r="204" spans="2:11" x14ac:dyDescent="0.35">
      <c r="C204" s="58" t="s">
        <v>174</v>
      </c>
      <c r="D204" s="54"/>
      <c r="E204" s="6"/>
      <c r="F204" s="19"/>
      <c r="G204" s="25">
        <v>2268342.9500000002</v>
      </c>
      <c r="H204" s="25">
        <v>72.11</v>
      </c>
      <c r="I204" s="31"/>
      <c r="J204" s="31"/>
      <c r="K204" s="35"/>
    </row>
    <row r="205" spans="2:11" x14ac:dyDescent="0.35">
      <c r="C205" s="57"/>
      <c r="D205" s="54"/>
      <c r="E205" s="6"/>
      <c r="F205" s="19"/>
      <c r="G205" s="24"/>
      <c r="H205" s="24"/>
      <c r="I205" s="31"/>
      <c r="J205" s="31"/>
      <c r="K205" s="35"/>
    </row>
    <row r="206" spans="2:11" x14ac:dyDescent="0.35">
      <c r="C206" s="58" t="s">
        <v>3</v>
      </c>
      <c r="D206" s="54"/>
      <c r="E206" s="6"/>
      <c r="F206" s="19"/>
      <c r="G206" s="24" t="s">
        <v>2</v>
      </c>
      <c r="H206" s="24" t="s">
        <v>2</v>
      </c>
      <c r="I206" s="31"/>
      <c r="J206" s="31"/>
      <c r="K206" s="35"/>
    </row>
    <row r="207" spans="2:11" x14ac:dyDescent="0.35">
      <c r="C207" s="57"/>
      <c r="D207" s="54"/>
      <c r="E207" s="6"/>
      <c r="F207" s="19"/>
      <c r="G207" s="24"/>
      <c r="H207" s="24"/>
      <c r="I207" s="31"/>
      <c r="J207" s="31"/>
      <c r="K207" s="35"/>
    </row>
    <row r="208" spans="2:11" x14ac:dyDescent="0.35">
      <c r="C208" s="58" t="s">
        <v>4</v>
      </c>
      <c r="D208" s="54"/>
      <c r="E208" s="6"/>
      <c r="F208" s="19"/>
      <c r="G208" s="24" t="s">
        <v>2</v>
      </c>
      <c r="H208" s="24" t="s">
        <v>2</v>
      </c>
      <c r="I208" s="31"/>
      <c r="J208" s="31"/>
      <c r="K208" s="35"/>
    </row>
    <row r="209" spans="1:11" x14ac:dyDescent="0.35">
      <c r="C209" s="57"/>
      <c r="D209" s="54"/>
      <c r="E209" s="6"/>
      <c r="F209" s="19"/>
      <c r="G209" s="24"/>
      <c r="H209" s="24"/>
      <c r="I209" s="31"/>
      <c r="J209" s="31"/>
      <c r="K209" s="35"/>
    </row>
    <row r="210" spans="1:11" x14ac:dyDescent="0.35">
      <c r="A210" s="10"/>
      <c r="B210" s="28"/>
      <c r="C210" s="58" t="s">
        <v>5</v>
      </c>
      <c r="D210" s="54"/>
      <c r="E210" s="6"/>
      <c r="F210" s="19"/>
      <c r="G210" s="24"/>
      <c r="H210" s="24"/>
      <c r="I210" s="31"/>
      <c r="J210" s="31"/>
      <c r="K210" s="35"/>
    </row>
    <row r="211" spans="1:11" x14ac:dyDescent="0.35">
      <c r="C211" s="59" t="s">
        <v>6</v>
      </c>
      <c r="D211" s="54"/>
      <c r="E211" s="6"/>
      <c r="F211" s="19"/>
      <c r="G211" s="24"/>
      <c r="H211" s="24"/>
      <c r="I211" s="31"/>
      <c r="J211" s="31"/>
      <c r="K211" s="35"/>
    </row>
    <row r="212" spans="1:11" x14ac:dyDescent="0.35">
      <c r="B212" s="8" t="s">
        <v>1775</v>
      </c>
      <c r="C212" s="57" t="s">
        <v>612</v>
      </c>
      <c r="D212" s="54" t="s">
        <v>1776</v>
      </c>
      <c r="E212" s="6" t="s">
        <v>607</v>
      </c>
      <c r="F212" s="19">
        <v>9000</v>
      </c>
      <c r="G212" s="24">
        <v>88812</v>
      </c>
      <c r="H212" s="24">
        <v>2.83</v>
      </c>
      <c r="I212" s="31">
        <v>7.6449999999999996</v>
      </c>
      <c r="J212" s="31"/>
      <c r="K212" s="35" t="s">
        <v>586</v>
      </c>
    </row>
    <row r="213" spans="1:11" x14ac:dyDescent="0.35">
      <c r="B213" s="8" t="s">
        <v>2259</v>
      </c>
      <c r="C213" s="57" t="s">
        <v>2260</v>
      </c>
      <c r="D213" s="54" t="s">
        <v>2261</v>
      </c>
      <c r="E213" s="6" t="s">
        <v>607</v>
      </c>
      <c r="F213" s="19">
        <v>3000</v>
      </c>
      <c r="G213" s="24">
        <v>29848.62</v>
      </c>
      <c r="H213" s="24">
        <v>0.95</v>
      </c>
      <c r="I213" s="31">
        <v>7.64</v>
      </c>
      <c r="J213" s="31"/>
      <c r="K213" s="35" t="s">
        <v>586</v>
      </c>
    </row>
    <row r="214" spans="1:11" x14ac:dyDescent="0.35">
      <c r="B214" s="8" t="s">
        <v>2262</v>
      </c>
      <c r="C214" s="57" t="s">
        <v>588</v>
      </c>
      <c r="D214" s="54" t="s">
        <v>2263</v>
      </c>
      <c r="E214" s="6" t="s">
        <v>590</v>
      </c>
      <c r="F214" s="19">
        <v>27500</v>
      </c>
      <c r="G214" s="24">
        <v>27652.76</v>
      </c>
      <c r="H214" s="24">
        <v>0.88</v>
      </c>
      <c r="I214" s="31">
        <v>8.3000000000000007</v>
      </c>
      <c r="J214" s="31"/>
      <c r="K214" s="35"/>
    </row>
    <row r="215" spans="1:11" x14ac:dyDescent="0.35">
      <c r="B215" s="8" t="s">
        <v>2264</v>
      </c>
      <c r="C215" s="57" t="s">
        <v>605</v>
      </c>
      <c r="D215" s="54" t="s">
        <v>2265</v>
      </c>
      <c r="E215" s="6" t="s">
        <v>607</v>
      </c>
      <c r="F215" s="19">
        <v>2500</v>
      </c>
      <c r="G215" s="24">
        <v>24950.7</v>
      </c>
      <c r="H215" s="24">
        <v>0.79</v>
      </c>
      <c r="I215" s="31">
        <v>7.3501000000000003</v>
      </c>
      <c r="J215" s="31"/>
      <c r="K215" s="35" t="s">
        <v>586</v>
      </c>
    </row>
    <row r="216" spans="1:11" x14ac:dyDescent="0.35">
      <c r="B216" s="8" t="s">
        <v>1779</v>
      </c>
      <c r="C216" s="57" t="s">
        <v>1224</v>
      </c>
      <c r="D216" s="54" t="s">
        <v>1780</v>
      </c>
      <c r="E216" s="6" t="s">
        <v>607</v>
      </c>
      <c r="F216" s="19">
        <v>20000</v>
      </c>
      <c r="G216" s="24">
        <v>20007.84</v>
      </c>
      <c r="H216" s="24">
        <v>0.64</v>
      </c>
      <c r="I216" s="31">
        <v>8.0198999999999998</v>
      </c>
      <c r="J216" s="31"/>
      <c r="K216" s="35" t="s">
        <v>586</v>
      </c>
    </row>
    <row r="217" spans="1:11" x14ac:dyDescent="0.35">
      <c r="B217" s="8" t="s">
        <v>2266</v>
      </c>
      <c r="C217" s="57" t="s">
        <v>1784</v>
      </c>
      <c r="D217" s="54" t="s">
        <v>2267</v>
      </c>
      <c r="E217" s="6" t="s">
        <v>607</v>
      </c>
      <c r="F217" s="19">
        <v>1950</v>
      </c>
      <c r="G217" s="24">
        <v>19142.099999999999</v>
      </c>
      <c r="H217" s="24">
        <v>0.61</v>
      </c>
      <c r="I217" s="31">
        <v>7.625</v>
      </c>
      <c r="J217" s="31"/>
      <c r="K217" s="35" t="s">
        <v>586</v>
      </c>
    </row>
    <row r="218" spans="1:11" x14ac:dyDescent="0.35">
      <c r="B218" s="8" t="s">
        <v>2268</v>
      </c>
      <c r="C218" s="57" t="s">
        <v>1198</v>
      </c>
      <c r="D218" s="54" t="s">
        <v>2269</v>
      </c>
      <c r="E218" s="6" t="s">
        <v>630</v>
      </c>
      <c r="F218" s="19">
        <v>1750</v>
      </c>
      <c r="G218" s="24">
        <v>17392.689999999999</v>
      </c>
      <c r="H218" s="24">
        <v>0.55000000000000004</v>
      </c>
      <c r="I218" s="31">
        <v>7.8601000000000001</v>
      </c>
      <c r="J218" s="31"/>
      <c r="K218" s="35"/>
    </row>
    <row r="219" spans="1:11" x14ac:dyDescent="0.35">
      <c r="B219" s="8" t="s">
        <v>1799</v>
      </c>
      <c r="C219" s="57" t="s">
        <v>605</v>
      </c>
      <c r="D219" s="54" t="s">
        <v>1800</v>
      </c>
      <c r="E219" s="6" t="s">
        <v>607</v>
      </c>
      <c r="F219" s="19">
        <v>1500</v>
      </c>
      <c r="G219" s="24">
        <v>14776.73</v>
      </c>
      <c r="H219" s="24">
        <v>0.47</v>
      </c>
      <c r="I219" s="31">
        <v>7.7050000000000001</v>
      </c>
      <c r="J219" s="31"/>
      <c r="K219" s="35" t="s">
        <v>586</v>
      </c>
    </row>
    <row r="220" spans="1:11" x14ac:dyDescent="0.35">
      <c r="B220" s="8" t="s">
        <v>2270</v>
      </c>
      <c r="C220" s="57" t="s">
        <v>41</v>
      </c>
      <c r="D220" s="54" t="s">
        <v>2271</v>
      </c>
      <c r="E220" s="6" t="s">
        <v>607</v>
      </c>
      <c r="F220" s="19">
        <v>1250</v>
      </c>
      <c r="G220" s="24">
        <v>12459.46</v>
      </c>
      <c r="H220" s="24">
        <v>0.4</v>
      </c>
      <c r="I220" s="31">
        <v>7.7849000000000004</v>
      </c>
      <c r="J220" s="31"/>
      <c r="K220" s="35" t="s">
        <v>586</v>
      </c>
    </row>
    <row r="221" spans="1:11" x14ac:dyDescent="0.35">
      <c r="B221" s="8" t="s">
        <v>1825</v>
      </c>
      <c r="C221" s="57" t="s">
        <v>1185</v>
      </c>
      <c r="D221" s="54" t="s">
        <v>1826</v>
      </c>
      <c r="E221" s="6" t="s">
        <v>630</v>
      </c>
      <c r="F221" s="19">
        <v>1250</v>
      </c>
      <c r="G221" s="24">
        <v>12447.71</v>
      </c>
      <c r="H221" s="24">
        <v>0.4</v>
      </c>
      <c r="I221" s="31">
        <v>7.72</v>
      </c>
      <c r="J221" s="31"/>
      <c r="K221" s="35"/>
    </row>
    <row r="222" spans="1:11" x14ac:dyDescent="0.35">
      <c r="B222" s="8" t="s">
        <v>2272</v>
      </c>
      <c r="C222" s="57" t="s">
        <v>612</v>
      </c>
      <c r="D222" s="54" t="s">
        <v>2273</v>
      </c>
      <c r="E222" s="6" t="s">
        <v>607</v>
      </c>
      <c r="F222" s="19">
        <v>1000</v>
      </c>
      <c r="G222" s="24">
        <v>9962.57</v>
      </c>
      <c r="H222" s="24">
        <v>0.32</v>
      </c>
      <c r="I222" s="31">
        <v>7.6449999999999996</v>
      </c>
      <c r="J222" s="31"/>
      <c r="K222" s="35" t="s">
        <v>586</v>
      </c>
    </row>
    <row r="223" spans="1:11" x14ac:dyDescent="0.35">
      <c r="B223" s="8" t="s">
        <v>587</v>
      </c>
      <c r="C223" s="57" t="s">
        <v>588</v>
      </c>
      <c r="D223" s="54" t="s">
        <v>589</v>
      </c>
      <c r="E223" s="6" t="s">
        <v>590</v>
      </c>
      <c r="F223" s="19">
        <v>750</v>
      </c>
      <c r="G223" s="24">
        <v>7529.35</v>
      </c>
      <c r="H223" s="24">
        <v>0.24</v>
      </c>
      <c r="I223" s="31">
        <v>8.3450000000000006</v>
      </c>
      <c r="J223" s="31"/>
      <c r="K223" s="35" t="s">
        <v>586</v>
      </c>
    </row>
    <row r="224" spans="1:11" x14ac:dyDescent="0.35">
      <c r="B224" s="8" t="s">
        <v>2274</v>
      </c>
      <c r="C224" s="57" t="s">
        <v>1784</v>
      </c>
      <c r="D224" s="54" t="s">
        <v>2275</v>
      </c>
      <c r="E224" s="6" t="s">
        <v>630</v>
      </c>
      <c r="F224" s="19">
        <v>7500</v>
      </c>
      <c r="G224" s="24">
        <v>7520.31</v>
      </c>
      <c r="H224" s="24">
        <v>0.24</v>
      </c>
      <c r="I224" s="31">
        <v>7.55</v>
      </c>
      <c r="J224" s="31"/>
      <c r="K224" s="35" t="s">
        <v>586</v>
      </c>
    </row>
    <row r="225" spans="2:11" x14ac:dyDescent="0.35">
      <c r="B225" s="8" t="s">
        <v>1777</v>
      </c>
      <c r="C225" s="57" t="s">
        <v>1358</v>
      </c>
      <c r="D225" s="54" t="s">
        <v>1778</v>
      </c>
      <c r="E225" s="6" t="s">
        <v>607</v>
      </c>
      <c r="F225" s="19">
        <v>750</v>
      </c>
      <c r="G225" s="24">
        <v>7477.62</v>
      </c>
      <c r="H225" s="24">
        <v>0.24</v>
      </c>
      <c r="I225" s="31">
        <v>7.54</v>
      </c>
      <c r="J225" s="31"/>
      <c r="K225" s="35" t="s">
        <v>586</v>
      </c>
    </row>
    <row r="226" spans="2:11" x14ac:dyDescent="0.35">
      <c r="B226" s="8" t="s">
        <v>1821</v>
      </c>
      <c r="C226" s="57" t="s">
        <v>41</v>
      </c>
      <c r="D226" s="54" t="s">
        <v>1822</v>
      </c>
      <c r="E226" s="6" t="s">
        <v>607</v>
      </c>
      <c r="F226" s="19">
        <v>6500</v>
      </c>
      <c r="G226" s="24">
        <v>6490.98</v>
      </c>
      <c r="H226" s="24">
        <v>0.21</v>
      </c>
      <c r="I226" s="31">
        <v>7.7850000000000001</v>
      </c>
      <c r="J226" s="31"/>
      <c r="K226" s="35" t="s">
        <v>586</v>
      </c>
    </row>
    <row r="227" spans="2:11" x14ac:dyDescent="0.35">
      <c r="B227" s="8" t="s">
        <v>2276</v>
      </c>
      <c r="C227" s="57" t="s">
        <v>1784</v>
      </c>
      <c r="D227" s="54" t="s">
        <v>2277</v>
      </c>
      <c r="E227" s="6" t="s">
        <v>630</v>
      </c>
      <c r="F227" s="19">
        <v>5000</v>
      </c>
      <c r="G227" s="24">
        <v>5006.3999999999996</v>
      </c>
      <c r="H227" s="24">
        <v>0.16</v>
      </c>
      <c r="I227" s="31">
        <v>7.65</v>
      </c>
      <c r="J227" s="31"/>
      <c r="K227" s="35" t="s">
        <v>586</v>
      </c>
    </row>
    <row r="228" spans="2:11" x14ac:dyDescent="0.35">
      <c r="B228" s="8" t="s">
        <v>2278</v>
      </c>
      <c r="C228" s="57" t="s">
        <v>1784</v>
      </c>
      <c r="D228" s="54" t="s">
        <v>2279</v>
      </c>
      <c r="E228" s="6" t="s">
        <v>607</v>
      </c>
      <c r="F228" s="19">
        <v>450</v>
      </c>
      <c r="G228" s="24">
        <v>4514.08</v>
      </c>
      <c r="H228" s="24">
        <v>0.14000000000000001</v>
      </c>
      <c r="I228" s="31">
        <v>7.665</v>
      </c>
      <c r="J228" s="31"/>
      <c r="K228" s="35" t="s">
        <v>586</v>
      </c>
    </row>
    <row r="229" spans="2:11" x14ac:dyDescent="0.35">
      <c r="B229" s="8" t="s">
        <v>2280</v>
      </c>
      <c r="C229" s="57" t="s">
        <v>612</v>
      </c>
      <c r="D229" s="54" t="s">
        <v>2281</v>
      </c>
      <c r="E229" s="6" t="s">
        <v>630</v>
      </c>
      <c r="F229" s="19">
        <v>350</v>
      </c>
      <c r="G229" s="24">
        <v>3484.87</v>
      </c>
      <c r="H229" s="24">
        <v>0.11</v>
      </c>
      <c r="I229" s="31">
        <v>7.65</v>
      </c>
      <c r="J229" s="31"/>
      <c r="K229" s="35" t="s">
        <v>586</v>
      </c>
    </row>
    <row r="230" spans="2:11" x14ac:dyDescent="0.35">
      <c r="B230" s="8" t="s">
        <v>2282</v>
      </c>
      <c r="C230" s="57" t="s">
        <v>1358</v>
      </c>
      <c r="D230" s="54" t="s">
        <v>2283</v>
      </c>
      <c r="E230" s="6" t="s">
        <v>607</v>
      </c>
      <c r="F230" s="19">
        <v>2500</v>
      </c>
      <c r="G230" s="24">
        <v>2504.77</v>
      </c>
      <c r="H230" s="24">
        <v>0.08</v>
      </c>
      <c r="I230" s="31">
        <v>7.5811999999999999</v>
      </c>
      <c r="J230" s="31"/>
      <c r="K230" s="35" t="s">
        <v>586</v>
      </c>
    </row>
    <row r="231" spans="2:11" x14ac:dyDescent="0.35">
      <c r="C231" s="58" t="s">
        <v>174</v>
      </c>
      <c r="D231" s="54"/>
      <c r="E231" s="6"/>
      <c r="F231" s="19"/>
      <c r="G231" s="25">
        <v>321981.56</v>
      </c>
      <c r="H231" s="25">
        <v>10.26</v>
      </c>
      <c r="I231" s="31"/>
      <c r="J231" s="31"/>
      <c r="K231" s="35"/>
    </row>
    <row r="232" spans="2:11" x14ac:dyDescent="0.35">
      <c r="C232" s="57"/>
      <c r="D232" s="54"/>
      <c r="E232" s="6"/>
      <c r="F232" s="19"/>
      <c r="G232" s="24"/>
      <c r="H232" s="24"/>
      <c r="I232" s="31"/>
      <c r="J232" s="31"/>
      <c r="K232" s="35"/>
    </row>
    <row r="233" spans="2:11" x14ac:dyDescent="0.35">
      <c r="C233" s="58" t="s">
        <v>7</v>
      </c>
      <c r="D233" s="54"/>
      <c r="E233" s="6"/>
      <c r="F233" s="19"/>
      <c r="G233" s="24" t="s">
        <v>2</v>
      </c>
      <c r="H233" s="24" t="s">
        <v>2</v>
      </c>
      <c r="I233" s="31"/>
      <c r="J233" s="31"/>
      <c r="K233" s="35"/>
    </row>
    <row r="234" spans="2:11" x14ac:dyDescent="0.35">
      <c r="C234" s="57"/>
      <c r="D234" s="54"/>
      <c r="E234" s="6"/>
      <c r="F234" s="19"/>
      <c r="G234" s="24"/>
      <c r="H234" s="24"/>
      <c r="I234" s="31"/>
      <c r="J234" s="31"/>
      <c r="K234" s="35"/>
    </row>
    <row r="235" spans="2:11" x14ac:dyDescent="0.35">
      <c r="C235" s="58" t="s">
        <v>8</v>
      </c>
      <c r="D235" s="54"/>
      <c r="E235" s="6"/>
      <c r="F235" s="19"/>
      <c r="G235" s="24" t="s">
        <v>2</v>
      </c>
      <c r="H235" s="24" t="s">
        <v>2</v>
      </c>
      <c r="I235" s="31"/>
      <c r="J235" s="31"/>
      <c r="K235" s="35"/>
    </row>
    <row r="236" spans="2:11" x14ac:dyDescent="0.35">
      <c r="C236" s="57"/>
      <c r="D236" s="54"/>
      <c r="E236" s="6"/>
      <c r="F236" s="19"/>
      <c r="G236" s="24"/>
      <c r="H236" s="24"/>
      <c r="I236" s="31"/>
      <c r="J236" s="31"/>
      <c r="K236" s="35"/>
    </row>
    <row r="237" spans="2:11" x14ac:dyDescent="0.35">
      <c r="C237" s="58" t="s">
        <v>9</v>
      </c>
      <c r="D237" s="54"/>
      <c r="E237" s="6"/>
      <c r="F237" s="19"/>
      <c r="G237" s="24" t="s">
        <v>2</v>
      </c>
      <c r="H237" s="24" t="s">
        <v>2</v>
      </c>
      <c r="I237" s="31"/>
      <c r="J237" s="31"/>
      <c r="K237" s="35"/>
    </row>
    <row r="238" spans="2:11" x14ac:dyDescent="0.35">
      <c r="C238" s="57"/>
      <c r="D238" s="54"/>
      <c r="E238" s="6"/>
      <c r="F238" s="19"/>
      <c r="G238" s="24"/>
      <c r="H238" s="24"/>
      <c r="I238" s="31"/>
      <c r="J238" s="31"/>
      <c r="K238" s="35"/>
    </row>
    <row r="239" spans="2:11" x14ac:dyDescent="0.35">
      <c r="C239" s="58" t="s">
        <v>10</v>
      </c>
      <c r="D239" s="54"/>
      <c r="E239" s="6"/>
      <c r="F239" s="19"/>
      <c r="G239" s="24" t="s">
        <v>2</v>
      </c>
      <c r="H239" s="24" t="s">
        <v>2</v>
      </c>
      <c r="I239" s="31"/>
      <c r="J239" s="31"/>
      <c r="K239" s="35"/>
    </row>
    <row r="240" spans="2:11" x14ac:dyDescent="0.35">
      <c r="C240" s="57"/>
      <c r="D240" s="54"/>
      <c r="E240" s="6"/>
      <c r="F240" s="19"/>
      <c r="G240" s="24"/>
      <c r="H240" s="24"/>
      <c r="I240" s="31"/>
      <c r="J240" s="31"/>
      <c r="K240" s="35"/>
    </row>
    <row r="241" spans="1:11" x14ac:dyDescent="0.35">
      <c r="A241" s="10"/>
      <c r="B241" s="28"/>
      <c r="C241" s="58" t="s">
        <v>11</v>
      </c>
      <c r="D241" s="54"/>
      <c r="E241" s="6"/>
      <c r="F241" s="19"/>
      <c r="G241" s="24"/>
      <c r="H241" s="24"/>
      <c r="I241" s="31"/>
      <c r="J241" s="31"/>
      <c r="K241" s="35"/>
    </row>
    <row r="242" spans="1:11" x14ac:dyDescent="0.35">
      <c r="C242" s="59" t="s">
        <v>13</v>
      </c>
      <c r="D242" s="54"/>
      <c r="E242" s="6"/>
      <c r="F242" s="19"/>
      <c r="G242" s="24"/>
      <c r="H242" s="24"/>
      <c r="I242" s="31"/>
      <c r="J242" s="31"/>
      <c r="K242" s="35"/>
    </row>
    <row r="243" spans="1:11" x14ac:dyDescent="0.35">
      <c r="B243" s="8" t="s">
        <v>2284</v>
      </c>
      <c r="C243" s="57" t="s">
        <v>2285</v>
      </c>
      <c r="D243" s="54" t="s">
        <v>2286</v>
      </c>
      <c r="E243" s="6" t="s">
        <v>1267</v>
      </c>
      <c r="F243" s="19">
        <v>7000</v>
      </c>
      <c r="G243" s="24">
        <v>34557.99</v>
      </c>
      <c r="H243" s="24">
        <v>1.1000000000000001</v>
      </c>
      <c r="I243" s="31">
        <v>7.2949000000000002</v>
      </c>
      <c r="J243" s="31"/>
      <c r="K243" s="35" t="s">
        <v>586</v>
      </c>
    </row>
    <row r="244" spans="1:11" x14ac:dyDescent="0.35">
      <c r="B244" s="8" t="s">
        <v>2287</v>
      </c>
      <c r="C244" s="57" t="s">
        <v>605</v>
      </c>
      <c r="D244" s="54" t="s">
        <v>2288</v>
      </c>
      <c r="E244" s="6" t="s">
        <v>719</v>
      </c>
      <c r="F244" s="19">
        <v>3000</v>
      </c>
      <c r="G244" s="24">
        <v>14509.11</v>
      </c>
      <c r="H244" s="24">
        <v>0.46</v>
      </c>
      <c r="I244" s="31">
        <v>7.53</v>
      </c>
      <c r="J244" s="31"/>
      <c r="K244" s="35" t="s">
        <v>586</v>
      </c>
    </row>
    <row r="245" spans="1:11" x14ac:dyDescent="0.35">
      <c r="B245" s="8" t="s">
        <v>1509</v>
      </c>
      <c r="C245" s="57" t="s">
        <v>218</v>
      </c>
      <c r="D245" s="54" t="s">
        <v>1510</v>
      </c>
      <c r="E245" s="6" t="s">
        <v>719</v>
      </c>
      <c r="F245" s="19">
        <v>1500</v>
      </c>
      <c r="G245" s="24">
        <v>7333.71</v>
      </c>
      <c r="H245" s="24">
        <v>0.23</v>
      </c>
      <c r="I245" s="31">
        <v>7.7347999999999999</v>
      </c>
      <c r="J245" s="31"/>
      <c r="K245" s="35" t="s">
        <v>586</v>
      </c>
    </row>
    <row r="246" spans="1:11" x14ac:dyDescent="0.35">
      <c r="B246" s="8" t="s">
        <v>2289</v>
      </c>
      <c r="C246" s="57" t="s">
        <v>533</v>
      </c>
      <c r="D246" s="54" t="s">
        <v>2290</v>
      </c>
      <c r="E246" s="6" t="s">
        <v>719</v>
      </c>
      <c r="F246" s="19">
        <v>500</v>
      </c>
      <c r="G246" s="24">
        <v>2449.5300000000002</v>
      </c>
      <c r="H246" s="24">
        <v>0.08</v>
      </c>
      <c r="I246" s="31">
        <v>7.5201000000000002</v>
      </c>
      <c r="J246" s="31"/>
      <c r="K246" s="35" t="s">
        <v>586</v>
      </c>
    </row>
    <row r="247" spans="1:11" x14ac:dyDescent="0.35">
      <c r="C247" s="58" t="s">
        <v>174</v>
      </c>
      <c r="D247" s="54"/>
      <c r="E247" s="6"/>
      <c r="F247" s="19"/>
      <c r="G247" s="25">
        <v>58850.34</v>
      </c>
      <c r="H247" s="25">
        <v>1.87</v>
      </c>
      <c r="I247" s="31"/>
      <c r="J247" s="31"/>
      <c r="K247" s="35"/>
    </row>
    <row r="248" spans="1:11" x14ac:dyDescent="0.35">
      <c r="C248" s="57"/>
      <c r="D248" s="54"/>
      <c r="E248" s="6"/>
      <c r="F248" s="19"/>
      <c r="G248" s="24"/>
      <c r="H248" s="24"/>
      <c r="I248" s="31"/>
      <c r="J248" s="31"/>
      <c r="K248" s="35"/>
    </row>
    <row r="249" spans="1:11" x14ac:dyDescent="0.35">
      <c r="C249" s="59" t="s">
        <v>14</v>
      </c>
      <c r="D249" s="54"/>
      <c r="E249" s="6"/>
      <c r="F249" s="19"/>
      <c r="G249" s="24"/>
      <c r="H249" s="24"/>
      <c r="I249" s="31"/>
      <c r="J249" s="31"/>
      <c r="K249" s="35"/>
    </row>
    <row r="250" spans="1:11" x14ac:dyDescent="0.35">
      <c r="B250" s="8" t="s">
        <v>1533</v>
      </c>
      <c r="C250" s="57" t="s">
        <v>59</v>
      </c>
      <c r="D250" s="54" t="s">
        <v>1534</v>
      </c>
      <c r="E250" s="6" t="s">
        <v>719</v>
      </c>
      <c r="F250" s="19">
        <v>3000</v>
      </c>
      <c r="G250" s="24">
        <v>14186.1</v>
      </c>
      <c r="H250" s="24">
        <v>0.45</v>
      </c>
      <c r="I250" s="31">
        <v>7.5601000000000003</v>
      </c>
      <c r="J250" s="31"/>
      <c r="K250" s="35" t="s">
        <v>586</v>
      </c>
    </row>
    <row r="251" spans="1:11" x14ac:dyDescent="0.35">
      <c r="B251" s="8" t="s">
        <v>2291</v>
      </c>
      <c r="C251" s="57" t="s">
        <v>1565</v>
      </c>
      <c r="D251" s="54" t="s">
        <v>2292</v>
      </c>
      <c r="E251" s="6" t="s">
        <v>719</v>
      </c>
      <c r="F251" s="19">
        <v>2000</v>
      </c>
      <c r="G251" s="24">
        <v>9508.4699999999993</v>
      </c>
      <c r="H251" s="24">
        <v>0.3</v>
      </c>
      <c r="I251" s="31">
        <v>7.67</v>
      </c>
      <c r="J251" s="31"/>
      <c r="K251" s="35" t="s">
        <v>586</v>
      </c>
    </row>
    <row r="252" spans="1:11" x14ac:dyDescent="0.35">
      <c r="C252" s="58" t="s">
        <v>174</v>
      </c>
      <c r="D252" s="54"/>
      <c r="E252" s="6"/>
      <c r="F252" s="19"/>
      <c r="G252" s="25">
        <v>23694.57</v>
      </c>
      <c r="H252" s="25">
        <v>0.75</v>
      </c>
      <c r="I252" s="31"/>
      <c r="J252" s="31"/>
      <c r="K252" s="35"/>
    </row>
    <row r="253" spans="1:11" x14ac:dyDescent="0.35">
      <c r="C253" s="57"/>
      <c r="D253" s="54"/>
      <c r="E253" s="6"/>
      <c r="F253" s="19"/>
      <c r="G253" s="24"/>
      <c r="H253" s="24"/>
      <c r="I253" s="31"/>
      <c r="J253" s="31"/>
      <c r="K253" s="35"/>
    </row>
    <row r="254" spans="1:11" x14ac:dyDescent="0.35">
      <c r="C254" s="59" t="s">
        <v>15</v>
      </c>
      <c r="D254" s="54"/>
      <c r="E254" s="6"/>
      <c r="F254" s="19"/>
      <c r="G254" s="24"/>
      <c r="H254" s="24"/>
      <c r="I254" s="31"/>
      <c r="J254" s="31"/>
      <c r="K254" s="35"/>
    </row>
    <row r="255" spans="1:11" x14ac:dyDescent="0.35">
      <c r="B255" s="8" t="s">
        <v>1315</v>
      </c>
      <c r="C255" s="57" t="s">
        <v>1316</v>
      </c>
      <c r="D255" s="54" t="s">
        <v>1317</v>
      </c>
      <c r="E255" s="6" t="s">
        <v>698</v>
      </c>
      <c r="F255" s="19">
        <v>15000000</v>
      </c>
      <c r="G255" s="24">
        <v>14897.22</v>
      </c>
      <c r="H255" s="24">
        <v>0.47</v>
      </c>
      <c r="I255" s="31">
        <v>6.4569999999999999</v>
      </c>
      <c r="J255" s="31"/>
      <c r="K255" s="35"/>
    </row>
    <row r="256" spans="1:11" x14ac:dyDescent="0.35">
      <c r="B256" s="8" t="s">
        <v>1913</v>
      </c>
      <c r="C256" s="57" t="s">
        <v>1914</v>
      </c>
      <c r="D256" s="54" t="s">
        <v>1915</v>
      </c>
      <c r="E256" s="6" t="s">
        <v>698</v>
      </c>
      <c r="F256" s="19">
        <v>10000000</v>
      </c>
      <c r="G256" s="24">
        <v>9992.7999999999993</v>
      </c>
      <c r="H256" s="24">
        <v>0.32</v>
      </c>
      <c r="I256" s="31">
        <v>6.5747</v>
      </c>
      <c r="J256" s="31"/>
      <c r="K256" s="35"/>
    </row>
    <row r="257" spans="1:11" x14ac:dyDescent="0.35">
      <c r="B257" s="8" t="s">
        <v>2293</v>
      </c>
      <c r="C257" s="57" t="s">
        <v>2294</v>
      </c>
      <c r="D257" s="54" t="s">
        <v>2295</v>
      </c>
      <c r="E257" s="6" t="s">
        <v>698</v>
      </c>
      <c r="F257" s="19">
        <v>10000000</v>
      </c>
      <c r="G257" s="24">
        <v>9942.14</v>
      </c>
      <c r="H257" s="24">
        <v>0.32</v>
      </c>
      <c r="I257" s="31">
        <v>6.4368999999999996</v>
      </c>
      <c r="J257" s="31"/>
      <c r="K257" s="35"/>
    </row>
    <row r="258" spans="1:11" x14ac:dyDescent="0.35">
      <c r="B258" s="8" t="s">
        <v>2296</v>
      </c>
      <c r="C258" s="57" t="s">
        <v>2297</v>
      </c>
      <c r="D258" s="54" t="s">
        <v>2298</v>
      </c>
      <c r="E258" s="6" t="s">
        <v>698</v>
      </c>
      <c r="F258" s="19">
        <v>10000000</v>
      </c>
      <c r="G258" s="24">
        <v>9931.48</v>
      </c>
      <c r="H258" s="24">
        <v>0.32</v>
      </c>
      <c r="I258" s="31">
        <v>6.4569999999999999</v>
      </c>
      <c r="J258" s="31"/>
      <c r="K258" s="35"/>
    </row>
    <row r="259" spans="1:11" x14ac:dyDescent="0.35">
      <c r="C259" s="58" t="s">
        <v>174</v>
      </c>
      <c r="D259" s="54"/>
      <c r="E259" s="6"/>
      <c r="F259" s="19"/>
      <c r="G259" s="25">
        <v>44763.64</v>
      </c>
      <c r="H259" s="25">
        <v>1.43</v>
      </c>
      <c r="I259" s="31"/>
      <c r="J259" s="31"/>
      <c r="K259" s="35"/>
    </row>
    <row r="260" spans="1:11" x14ac:dyDescent="0.35">
      <c r="C260" s="57"/>
      <c r="D260" s="54"/>
      <c r="E260" s="6"/>
      <c r="F260" s="19"/>
      <c r="G260" s="24"/>
      <c r="H260" s="24"/>
      <c r="I260" s="31"/>
      <c r="J260" s="31"/>
      <c r="K260" s="35"/>
    </row>
    <row r="261" spans="1:11" x14ac:dyDescent="0.35">
      <c r="C261" s="58" t="s">
        <v>16</v>
      </c>
      <c r="D261" s="54"/>
      <c r="E261" s="6"/>
      <c r="F261" s="19"/>
      <c r="G261" s="24" t="s">
        <v>2</v>
      </c>
      <c r="H261" s="24" t="s">
        <v>2</v>
      </c>
      <c r="I261" s="31"/>
      <c r="J261" s="31"/>
      <c r="K261" s="35"/>
    </row>
    <row r="262" spans="1:11" x14ac:dyDescent="0.35">
      <c r="C262" s="57"/>
      <c r="D262" s="54"/>
      <c r="E262" s="6"/>
      <c r="F262" s="19"/>
      <c r="G262" s="24"/>
      <c r="H262" s="24"/>
      <c r="I262" s="31"/>
      <c r="J262" s="31"/>
      <c r="K262" s="35"/>
    </row>
    <row r="263" spans="1:11" x14ac:dyDescent="0.35">
      <c r="C263" s="58" t="s">
        <v>17</v>
      </c>
      <c r="D263" s="54"/>
      <c r="E263" s="6"/>
      <c r="F263" s="19"/>
      <c r="G263" s="24" t="s">
        <v>2</v>
      </c>
      <c r="H263" s="24" t="s">
        <v>2</v>
      </c>
      <c r="I263" s="31"/>
      <c r="J263" s="31"/>
      <c r="K263" s="35"/>
    </row>
    <row r="264" spans="1:11" x14ac:dyDescent="0.35">
      <c r="C264" s="57"/>
      <c r="D264" s="54"/>
      <c r="E264" s="6"/>
      <c r="F264" s="19"/>
      <c r="G264" s="24"/>
      <c r="H264" s="24"/>
      <c r="I264" s="31"/>
      <c r="J264" s="31"/>
      <c r="K264" s="35"/>
    </row>
    <row r="265" spans="1:11" x14ac:dyDescent="0.35">
      <c r="A265" s="10"/>
      <c r="B265" s="28"/>
      <c r="C265" s="58" t="s">
        <v>18</v>
      </c>
      <c r="D265" s="54"/>
      <c r="E265" s="6"/>
      <c r="F265" s="19"/>
      <c r="G265" s="24"/>
      <c r="H265" s="24"/>
      <c r="I265" s="31"/>
      <c r="J265" s="31"/>
      <c r="K265" s="35"/>
    </row>
    <row r="266" spans="1:11" x14ac:dyDescent="0.35">
      <c r="C266" s="59" t="s">
        <v>19</v>
      </c>
      <c r="D266" s="54"/>
      <c r="E266" s="6"/>
      <c r="F266" s="19"/>
      <c r="G266" s="24"/>
      <c r="H266" s="24"/>
      <c r="I266" s="31"/>
      <c r="J266" s="31"/>
      <c r="K266" s="35"/>
    </row>
    <row r="267" spans="1:11" x14ac:dyDescent="0.35">
      <c r="B267" s="8" t="s">
        <v>2299</v>
      </c>
      <c r="C267" s="57" t="s">
        <v>4821</v>
      </c>
      <c r="D267" s="54" t="s">
        <v>2300</v>
      </c>
      <c r="E267" s="6" t="s">
        <v>173</v>
      </c>
      <c r="F267" s="19">
        <v>726722883.08800006</v>
      </c>
      <c r="G267" s="24">
        <v>308723.51</v>
      </c>
      <c r="H267" s="24">
        <v>9.83</v>
      </c>
      <c r="I267" s="31"/>
      <c r="J267" s="31"/>
      <c r="K267" s="35"/>
    </row>
    <row r="268" spans="1:11" x14ac:dyDescent="0.35">
      <c r="B268" s="8" t="s">
        <v>2302</v>
      </c>
      <c r="C268" s="57" t="s">
        <v>4822</v>
      </c>
      <c r="D268" s="54" t="s">
        <v>2303</v>
      </c>
      <c r="E268" s="6" t="s">
        <v>173</v>
      </c>
      <c r="F268" s="19">
        <v>2904125.125</v>
      </c>
      <c r="G268" s="24">
        <v>100739.45</v>
      </c>
      <c r="H268" s="24">
        <v>3.21</v>
      </c>
      <c r="I268" s="31"/>
      <c r="J268" s="31"/>
      <c r="K268" s="35"/>
    </row>
    <row r="269" spans="1:11" x14ac:dyDescent="0.35">
      <c r="C269" s="58" t="s">
        <v>174</v>
      </c>
      <c r="D269" s="54"/>
      <c r="E269" s="6"/>
      <c r="F269" s="19"/>
      <c r="G269" s="25">
        <v>409462.96</v>
      </c>
      <c r="H269" s="25">
        <v>13.04</v>
      </c>
      <c r="I269" s="31"/>
      <c r="J269" s="31"/>
      <c r="K269" s="35"/>
    </row>
    <row r="270" spans="1:11" x14ac:dyDescent="0.35">
      <c r="C270" s="57"/>
      <c r="D270" s="54"/>
      <c r="E270" s="6"/>
      <c r="F270" s="19"/>
      <c r="G270" s="24"/>
      <c r="H270" s="24"/>
      <c r="I270" s="31"/>
      <c r="J270" s="31"/>
      <c r="K270" s="35"/>
    </row>
    <row r="271" spans="1:11" x14ac:dyDescent="0.35">
      <c r="C271" s="58" t="s">
        <v>20</v>
      </c>
      <c r="D271" s="54"/>
      <c r="E271" s="6"/>
      <c r="F271" s="19"/>
      <c r="G271" s="24" t="s">
        <v>2</v>
      </c>
      <c r="H271" s="24" t="s">
        <v>2</v>
      </c>
      <c r="I271" s="31"/>
      <c r="J271" s="31"/>
      <c r="K271" s="35"/>
    </row>
    <row r="272" spans="1:11" x14ac:dyDescent="0.35">
      <c r="C272" s="57"/>
      <c r="D272" s="54"/>
      <c r="E272" s="6"/>
      <c r="F272" s="19"/>
      <c r="G272" s="24"/>
      <c r="H272" s="24"/>
      <c r="I272" s="31"/>
      <c r="J272" s="31"/>
      <c r="K272" s="35"/>
    </row>
    <row r="273" spans="1:54" x14ac:dyDescent="0.35">
      <c r="C273" s="58" t="s">
        <v>21</v>
      </c>
      <c r="D273" s="54"/>
      <c r="E273" s="6"/>
      <c r="F273" s="19"/>
      <c r="G273" s="24" t="s">
        <v>2</v>
      </c>
      <c r="H273" s="24" t="s">
        <v>2</v>
      </c>
      <c r="I273" s="31"/>
      <c r="J273" s="31"/>
      <c r="K273" s="35"/>
    </row>
    <row r="274" spans="1:54" x14ac:dyDescent="0.35">
      <c r="C274" s="57"/>
      <c r="D274" s="54"/>
      <c r="E274" s="6"/>
      <c r="F274" s="19"/>
      <c r="G274" s="24"/>
      <c r="H274" s="24"/>
      <c r="I274" s="31"/>
      <c r="J274" s="31"/>
      <c r="K274" s="35"/>
    </row>
    <row r="275" spans="1:54" x14ac:dyDescent="0.35">
      <c r="C275" s="58" t="s">
        <v>22</v>
      </c>
      <c r="D275" s="54"/>
      <c r="E275" s="6"/>
      <c r="F275" s="19"/>
      <c r="G275" s="24" t="s">
        <v>2</v>
      </c>
      <c r="H275" s="24" t="s">
        <v>2</v>
      </c>
      <c r="I275" s="31"/>
      <c r="J275" s="31"/>
      <c r="K275" s="35"/>
    </row>
    <row r="276" spans="1:54" x14ac:dyDescent="0.35">
      <c r="C276" s="57"/>
      <c r="D276" s="54"/>
      <c r="E276" s="6"/>
      <c r="F276" s="19"/>
      <c r="G276" s="24"/>
      <c r="H276" s="24"/>
      <c r="I276" s="31"/>
      <c r="J276" s="31"/>
      <c r="K276" s="35"/>
    </row>
    <row r="277" spans="1:54" x14ac:dyDescent="0.35">
      <c r="C277" s="58" t="s">
        <v>23</v>
      </c>
      <c r="D277" s="54"/>
      <c r="E277" s="6"/>
      <c r="F277" s="19"/>
      <c r="G277" s="24" t="s">
        <v>2</v>
      </c>
      <c r="H277" s="24" t="s">
        <v>2</v>
      </c>
      <c r="I277" s="31"/>
      <c r="J277" s="31"/>
      <c r="K277" s="35"/>
    </row>
    <row r="278" spans="1:54" x14ac:dyDescent="0.35">
      <c r="C278" s="57"/>
      <c r="D278" s="54"/>
      <c r="E278" s="6"/>
      <c r="F278" s="19"/>
      <c r="G278" s="24"/>
      <c r="H278" s="24"/>
      <c r="I278" s="31"/>
      <c r="J278" s="31"/>
      <c r="K278" s="35"/>
    </row>
    <row r="279" spans="1:54" x14ac:dyDescent="0.35">
      <c r="C279" s="59" t="s">
        <v>24</v>
      </c>
      <c r="D279" s="54"/>
      <c r="E279" s="6"/>
      <c r="F279" s="19"/>
      <c r="G279" s="24"/>
      <c r="H279" s="24"/>
      <c r="I279" s="31"/>
      <c r="J279" s="31"/>
      <c r="K279" s="35"/>
    </row>
    <row r="280" spans="1:54" x14ac:dyDescent="0.35">
      <c r="B280" s="8" t="s">
        <v>185</v>
      </c>
      <c r="C280" s="57" t="s">
        <v>186</v>
      </c>
      <c r="D280" s="54"/>
      <c r="E280" s="6"/>
      <c r="F280" s="19"/>
      <c r="G280" s="24">
        <v>31174.639999999999</v>
      </c>
      <c r="H280" s="24">
        <v>0.99</v>
      </c>
      <c r="I280" s="31"/>
      <c r="J280" s="31"/>
      <c r="K280" s="35"/>
    </row>
    <row r="281" spans="1:54" x14ac:dyDescent="0.35">
      <c r="C281" s="58" t="s">
        <v>174</v>
      </c>
      <c r="D281" s="54"/>
      <c r="E281" s="6"/>
      <c r="F281" s="19"/>
      <c r="G281" s="25">
        <v>31174.639999999999</v>
      </c>
      <c r="H281" s="25">
        <v>0.99</v>
      </c>
      <c r="I281" s="31"/>
      <c r="J281" s="31"/>
      <c r="K281" s="35"/>
    </row>
    <row r="282" spans="1:54" x14ac:dyDescent="0.35">
      <c r="C282" s="57"/>
      <c r="D282" s="54"/>
      <c r="E282" s="6"/>
      <c r="F282" s="19"/>
      <c r="G282" s="24"/>
      <c r="H282" s="24"/>
      <c r="I282" s="31"/>
      <c r="J282" s="31"/>
      <c r="K282" s="35"/>
    </row>
    <row r="283" spans="1:54" x14ac:dyDescent="0.35">
      <c r="A283" s="10"/>
      <c r="B283" s="28"/>
      <c r="C283" s="58" t="s">
        <v>25</v>
      </c>
      <c r="D283" s="54"/>
      <c r="E283" s="6"/>
      <c r="F283" s="19"/>
      <c r="G283" s="24"/>
      <c r="H283" s="24"/>
      <c r="I283" s="31"/>
      <c r="J283" s="31"/>
      <c r="K283" s="35"/>
    </row>
    <row r="284" spans="1:54" s="2" customFormat="1" ht="13.5" x14ac:dyDescent="0.35">
      <c r="A284" s="28"/>
      <c r="B284" s="28"/>
      <c r="C284" s="57" t="s">
        <v>4819</v>
      </c>
      <c r="D284" s="54"/>
      <c r="E284" s="6"/>
      <c r="F284" s="19"/>
      <c r="G284" s="24">
        <v>10</v>
      </c>
      <c r="H284" s="24" t="s">
        <v>4820</v>
      </c>
      <c r="I284" s="31"/>
      <c r="J284" s="31"/>
      <c r="K284" s="35"/>
      <c r="L284" s="3"/>
      <c r="AI284" s="3"/>
      <c r="AV284" s="3"/>
      <c r="AX284" s="3"/>
      <c r="BB284" s="3"/>
    </row>
    <row r="285" spans="1:54" x14ac:dyDescent="0.35">
      <c r="B285" s="8"/>
      <c r="C285" s="57" t="s">
        <v>187</v>
      </c>
      <c r="D285" s="54"/>
      <c r="E285" s="6"/>
      <c r="F285" s="19"/>
      <c r="G285" s="24">
        <v>-16067</v>
      </c>
      <c r="H285" s="24">
        <v>-0.45</v>
      </c>
      <c r="I285" s="31"/>
      <c r="J285" s="31"/>
      <c r="K285" s="35"/>
    </row>
    <row r="286" spans="1:54" x14ac:dyDescent="0.35">
      <c r="C286" s="58" t="s">
        <v>174</v>
      </c>
      <c r="D286" s="54"/>
      <c r="E286" s="6"/>
      <c r="F286" s="19"/>
      <c r="G286" s="25">
        <v>-16057</v>
      </c>
      <c r="H286" s="25">
        <v>-0.45</v>
      </c>
      <c r="I286" s="31"/>
      <c r="J286" s="31"/>
      <c r="K286" s="35"/>
    </row>
    <row r="287" spans="1:54" x14ac:dyDescent="0.35">
      <c r="C287" s="57"/>
      <c r="D287" s="54"/>
      <c r="E287" s="6"/>
      <c r="F287" s="19"/>
      <c r="G287" s="24"/>
      <c r="H287" s="24"/>
      <c r="I287" s="31"/>
      <c r="J287" s="31"/>
      <c r="K287" s="35"/>
    </row>
    <row r="288" spans="1:54" x14ac:dyDescent="0.35">
      <c r="C288" s="60" t="s">
        <v>188</v>
      </c>
      <c r="D288" s="55"/>
      <c r="E288" s="5"/>
      <c r="F288" s="20"/>
      <c r="G288" s="26">
        <v>3142213.66</v>
      </c>
      <c r="H288" s="26">
        <v>100</v>
      </c>
      <c r="I288" s="32"/>
      <c r="J288" s="32"/>
      <c r="K288" s="36"/>
    </row>
    <row r="290" spans="2:9" s="50" customFormat="1" ht="15" x14ac:dyDescent="0.4">
      <c r="C290" s="50" t="s">
        <v>4701</v>
      </c>
      <c r="F290" s="51"/>
      <c r="G290" s="51"/>
      <c r="H290" s="51"/>
    </row>
    <row r="291" spans="2:9" s="42" customFormat="1" ht="27" x14ac:dyDescent="0.35">
      <c r="B291" s="43"/>
      <c r="C291" s="43" t="s">
        <v>4696</v>
      </c>
      <c r="D291" s="43" t="s">
        <v>4697</v>
      </c>
      <c r="E291" s="43" t="s">
        <v>4698</v>
      </c>
      <c r="F291" s="44" t="s">
        <v>34</v>
      </c>
      <c r="G291" s="45" t="s">
        <v>4699</v>
      </c>
      <c r="H291" s="44" t="s">
        <v>36</v>
      </c>
      <c r="I291" s="43" t="s">
        <v>39</v>
      </c>
    </row>
    <row r="292" spans="2:9" s="42" customFormat="1" ht="13.5" x14ac:dyDescent="0.35">
      <c r="B292" s="43"/>
      <c r="C292" s="43" t="s">
        <v>4607</v>
      </c>
      <c r="D292" s="43"/>
      <c r="E292" s="43"/>
      <c r="F292" s="44"/>
      <c r="G292" s="45"/>
      <c r="H292" s="44"/>
      <c r="I292" s="43"/>
    </row>
    <row r="293" spans="2:9" s="2" customFormat="1" ht="13.5" x14ac:dyDescent="0.35">
      <c r="B293" s="46">
        <v>2218456</v>
      </c>
      <c r="C293" s="46" t="s">
        <v>4608</v>
      </c>
      <c r="D293" s="46" t="s">
        <v>4606</v>
      </c>
      <c r="E293" s="46" t="s">
        <v>85</v>
      </c>
      <c r="F293" s="47">
        <v>-14053500</v>
      </c>
      <c r="G293" s="47">
        <v>-182793.87450000001</v>
      </c>
      <c r="H293" s="47">
        <v>-5.82</v>
      </c>
      <c r="I293" s="46"/>
    </row>
    <row r="294" spans="2:9" s="2" customFormat="1" ht="13.5" x14ac:dyDescent="0.35">
      <c r="B294" s="46">
        <v>2218595</v>
      </c>
      <c r="C294" s="46" t="s">
        <v>4610</v>
      </c>
      <c r="D294" s="46" t="s">
        <v>4606</v>
      </c>
      <c r="E294" s="46" t="s">
        <v>74</v>
      </c>
      <c r="F294" s="47">
        <v>-9521050</v>
      </c>
      <c r="G294" s="47">
        <v>-75430.518624999997</v>
      </c>
      <c r="H294" s="47">
        <v>-2.4</v>
      </c>
      <c r="I294" s="46"/>
    </row>
    <row r="295" spans="2:9" s="2" customFormat="1" ht="13.5" x14ac:dyDescent="0.35">
      <c r="B295" s="46">
        <v>2218477</v>
      </c>
      <c r="C295" s="46" t="s">
        <v>4605</v>
      </c>
      <c r="D295" s="46" t="s">
        <v>4606</v>
      </c>
      <c r="E295" s="46" t="s">
        <v>43</v>
      </c>
      <c r="F295" s="47">
        <v>-4129400</v>
      </c>
      <c r="G295" s="47">
        <v>-74498.505399999995</v>
      </c>
      <c r="H295" s="47">
        <v>-2.37</v>
      </c>
      <c r="I295" s="46"/>
    </row>
    <row r="296" spans="2:9" s="2" customFormat="1" ht="13.5" x14ac:dyDescent="0.35">
      <c r="B296" s="46">
        <v>2218594</v>
      </c>
      <c r="C296" s="46" t="s">
        <v>4640</v>
      </c>
      <c r="D296" s="46" t="s">
        <v>4606</v>
      </c>
      <c r="E296" s="46" t="s">
        <v>43</v>
      </c>
      <c r="F296" s="47">
        <v>-5112800</v>
      </c>
      <c r="G296" s="47">
        <v>-66847.303599999999</v>
      </c>
      <c r="H296" s="47">
        <v>-2.13</v>
      </c>
      <c r="I296" s="46"/>
    </row>
    <row r="297" spans="2:9" s="2" customFormat="1" ht="13.5" x14ac:dyDescent="0.35">
      <c r="B297" s="46">
        <v>2218423</v>
      </c>
      <c r="C297" s="46" t="s">
        <v>4632</v>
      </c>
      <c r="D297" s="46" t="s">
        <v>4606</v>
      </c>
      <c r="E297" s="46" t="s">
        <v>116</v>
      </c>
      <c r="F297" s="47">
        <v>-855500</v>
      </c>
      <c r="G297" s="47">
        <v>-56585.336499999998</v>
      </c>
      <c r="H297" s="47">
        <v>-1.8</v>
      </c>
      <c r="I297" s="46"/>
    </row>
    <row r="298" spans="2:9" s="2" customFormat="1" ht="13.5" x14ac:dyDescent="0.35">
      <c r="B298" s="46">
        <v>2218598</v>
      </c>
      <c r="C298" s="46" t="s">
        <v>4648</v>
      </c>
      <c r="D298" s="46" t="s">
        <v>4606</v>
      </c>
      <c r="E298" s="46" t="s">
        <v>47</v>
      </c>
      <c r="F298" s="47">
        <v>-3014000</v>
      </c>
      <c r="G298" s="47">
        <v>-56360.292999999998</v>
      </c>
      <c r="H298" s="47">
        <v>-1.79</v>
      </c>
      <c r="I298" s="46"/>
    </row>
    <row r="299" spans="2:9" s="2" customFormat="1" ht="13.5" x14ac:dyDescent="0.35">
      <c r="B299" s="46">
        <v>2218604</v>
      </c>
      <c r="C299" s="46" t="s">
        <v>4621</v>
      </c>
      <c r="D299" s="46" t="s">
        <v>4606</v>
      </c>
      <c r="E299" s="46" t="s">
        <v>43</v>
      </c>
      <c r="F299" s="47">
        <v>-4865000</v>
      </c>
      <c r="G299" s="47">
        <v>-55641.004999999997</v>
      </c>
      <c r="H299" s="47">
        <v>-1.77</v>
      </c>
      <c r="I299" s="46"/>
    </row>
    <row r="300" spans="2:9" s="2" customFormat="1" ht="13.5" x14ac:dyDescent="0.35">
      <c r="B300" s="46">
        <v>2218473</v>
      </c>
      <c r="C300" s="46" t="s">
        <v>4643</v>
      </c>
      <c r="D300" s="46" t="s">
        <v>4606</v>
      </c>
      <c r="E300" s="46" t="s">
        <v>239</v>
      </c>
      <c r="F300" s="47">
        <v>-3386750</v>
      </c>
      <c r="G300" s="47">
        <v>-55476.658374999999</v>
      </c>
      <c r="H300" s="47">
        <v>-1.77</v>
      </c>
      <c r="I300" s="46"/>
    </row>
    <row r="301" spans="2:9" s="2" customFormat="1" ht="13.5" x14ac:dyDescent="0.35">
      <c r="B301" s="46">
        <v>2218510</v>
      </c>
      <c r="C301" s="46" t="s">
        <v>4616</v>
      </c>
      <c r="D301" s="46" t="s">
        <v>4606</v>
      </c>
      <c r="E301" s="46" t="s">
        <v>43</v>
      </c>
      <c r="F301" s="47">
        <v>-6526500</v>
      </c>
      <c r="G301" s="47">
        <v>-55047.76425</v>
      </c>
      <c r="H301" s="47">
        <v>-1.75</v>
      </c>
      <c r="I301" s="46"/>
    </row>
    <row r="302" spans="2:9" s="2" customFormat="1" ht="13.5" x14ac:dyDescent="0.35">
      <c r="B302" s="46">
        <v>2218555</v>
      </c>
      <c r="C302" s="46" t="s">
        <v>4645</v>
      </c>
      <c r="D302" s="46" t="s">
        <v>4606</v>
      </c>
      <c r="E302" s="46" t="s">
        <v>1030</v>
      </c>
      <c r="F302" s="47">
        <v>-16652550</v>
      </c>
      <c r="G302" s="47">
        <v>-51639.557549999998</v>
      </c>
      <c r="H302" s="47">
        <v>-1.64</v>
      </c>
      <c r="I302" s="46"/>
    </row>
    <row r="303" spans="2:9" s="2" customFormat="1" ht="13.5" x14ac:dyDescent="0.35">
      <c r="B303" s="46">
        <v>2218427</v>
      </c>
      <c r="C303" s="46" t="s">
        <v>4676</v>
      </c>
      <c r="D303" s="46" t="s">
        <v>4606</v>
      </c>
      <c r="E303" s="46" t="s">
        <v>1929</v>
      </c>
      <c r="F303" s="47">
        <v>-10279850</v>
      </c>
      <c r="G303" s="47">
        <v>-46891.535774999997</v>
      </c>
      <c r="H303" s="47">
        <v>-1.49</v>
      </c>
      <c r="I303" s="46"/>
    </row>
    <row r="304" spans="2:9" s="2" customFormat="1" ht="13.5" x14ac:dyDescent="0.35">
      <c r="B304" s="46">
        <v>2218448</v>
      </c>
      <c r="C304" s="46" t="s">
        <v>4613</v>
      </c>
      <c r="D304" s="46" t="s">
        <v>4606</v>
      </c>
      <c r="E304" s="46" t="s">
        <v>74</v>
      </c>
      <c r="F304" s="47">
        <v>-1553475</v>
      </c>
      <c r="G304" s="47">
        <v>-46403.851725</v>
      </c>
      <c r="H304" s="47">
        <v>-1.48</v>
      </c>
      <c r="I304" s="46"/>
    </row>
    <row r="305" spans="2:9" s="2" customFormat="1" ht="13.5" x14ac:dyDescent="0.35">
      <c r="B305" s="46">
        <v>2218566</v>
      </c>
      <c r="C305" s="46" t="s">
        <v>4625</v>
      </c>
      <c r="D305" s="46" t="s">
        <v>4606</v>
      </c>
      <c r="E305" s="46" t="s">
        <v>47</v>
      </c>
      <c r="F305" s="47">
        <v>-915775</v>
      </c>
      <c r="G305" s="47">
        <v>-39272.552987499999</v>
      </c>
      <c r="H305" s="47">
        <v>-1.25</v>
      </c>
      <c r="I305" s="46"/>
    </row>
    <row r="306" spans="2:9" s="2" customFormat="1" ht="13.5" x14ac:dyDescent="0.35">
      <c r="B306" s="46">
        <v>2218558</v>
      </c>
      <c r="C306" s="46" t="s">
        <v>4655</v>
      </c>
      <c r="D306" s="46" t="s">
        <v>4606</v>
      </c>
      <c r="E306" s="46" t="s">
        <v>1059</v>
      </c>
      <c r="F306" s="47">
        <v>-1568100</v>
      </c>
      <c r="G306" s="47">
        <v>-38877.903299999998</v>
      </c>
      <c r="H306" s="47">
        <v>-1.24</v>
      </c>
      <c r="I306" s="46"/>
    </row>
    <row r="307" spans="2:9" s="2" customFormat="1" ht="13.5" x14ac:dyDescent="0.35">
      <c r="B307" s="46">
        <v>2218447</v>
      </c>
      <c r="C307" s="46" t="s">
        <v>4627</v>
      </c>
      <c r="D307" s="46" t="s">
        <v>4606</v>
      </c>
      <c r="E307" s="46" t="s">
        <v>1030</v>
      </c>
      <c r="F307" s="47">
        <v>-845700</v>
      </c>
      <c r="G307" s="47">
        <v>-38057.768550000001</v>
      </c>
      <c r="H307" s="47">
        <v>-1.21</v>
      </c>
      <c r="I307" s="46"/>
    </row>
    <row r="308" spans="2:9" s="2" customFormat="1" ht="13.5" x14ac:dyDescent="0.35">
      <c r="B308" s="46">
        <v>2218575</v>
      </c>
      <c r="C308" s="46" t="s">
        <v>4666</v>
      </c>
      <c r="D308" s="46" t="s">
        <v>4606</v>
      </c>
      <c r="E308" s="46" t="s">
        <v>43</v>
      </c>
      <c r="F308" s="47">
        <v>-3607500</v>
      </c>
      <c r="G308" s="47">
        <v>-36130.916250000002</v>
      </c>
      <c r="H308" s="47">
        <v>-1.1499999999999999</v>
      </c>
      <c r="I308" s="46"/>
    </row>
    <row r="309" spans="2:9" s="2" customFormat="1" ht="13.5" x14ac:dyDescent="0.35">
      <c r="B309" s="46">
        <v>2218497</v>
      </c>
      <c r="C309" s="46" t="s">
        <v>4642</v>
      </c>
      <c r="D309" s="46" t="s">
        <v>4606</v>
      </c>
      <c r="E309" s="46" t="s">
        <v>93</v>
      </c>
      <c r="F309" s="47">
        <v>-7297600</v>
      </c>
      <c r="G309" s="47">
        <v>-35028.480000000003</v>
      </c>
      <c r="H309" s="47">
        <v>-1.1100000000000001</v>
      </c>
      <c r="I309" s="46"/>
    </row>
    <row r="310" spans="2:9" s="2" customFormat="1" ht="13.5" x14ac:dyDescent="0.35">
      <c r="B310" s="46">
        <v>2218530</v>
      </c>
      <c r="C310" s="46" t="s">
        <v>4615</v>
      </c>
      <c r="D310" s="46" t="s">
        <v>4606</v>
      </c>
      <c r="E310" s="46" t="s">
        <v>199</v>
      </c>
      <c r="F310" s="47">
        <v>-4121700</v>
      </c>
      <c r="G310" s="47">
        <v>-34065.8505</v>
      </c>
      <c r="H310" s="47">
        <v>-1.08</v>
      </c>
      <c r="I310" s="46"/>
    </row>
    <row r="311" spans="2:9" s="2" customFormat="1" ht="13.5" x14ac:dyDescent="0.35">
      <c r="B311" s="46">
        <v>2218496</v>
      </c>
      <c r="C311" s="46" t="s">
        <v>4614</v>
      </c>
      <c r="D311" s="46" t="s">
        <v>4606</v>
      </c>
      <c r="E311" s="46" t="s">
        <v>57</v>
      </c>
      <c r="F311" s="47">
        <v>-862350</v>
      </c>
      <c r="G311" s="47">
        <v>-32282.072250000001</v>
      </c>
      <c r="H311" s="47">
        <v>-1.03</v>
      </c>
      <c r="I311" s="46"/>
    </row>
    <row r="312" spans="2:9" s="2" customFormat="1" ht="13.5" x14ac:dyDescent="0.35">
      <c r="B312" s="46">
        <v>2218508</v>
      </c>
      <c r="C312" s="46" t="s">
        <v>4712</v>
      </c>
      <c r="D312" s="46" t="s">
        <v>4606</v>
      </c>
      <c r="E312" s="46" t="s">
        <v>43</v>
      </c>
      <c r="F312" s="47">
        <v>-29464000</v>
      </c>
      <c r="G312" s="47">
        <v>-31131.662400000001</v>
      </c>
      <c r="H312" s="47">
        <v>-0.99</v>
      </c>
      <c r="I312" s="46"/>
    </row>
    <row r="313" spans="2:9" s="2" customFormat="1" ht="13.5" x14ac:dyDescent="0.35">
      <c r="B313" s="46">
        <v>2218539</v>
      </c>
      <c r="C313" s="46" t="s">
        <v>4624</v>
      </c>
      <c r="D313" s="46" t="s">
        <v>4606</v>
      </c>
      <c r="E313" s="46" t="s">
        <v>112</v>
      </c>
      <c r="F313" s="47">
        <v>-6588000</v>
      </c>
      <c r="G313" s="47">
        <v>-27465.371999999999</v>
      </c>
      <c r="H313" s="47">
        <v>-0.87</v>
      </c>
      <c r="I313" s="46"/>
    </row>
    <row r="314" spans="2:9" s="2" customFormat="1" ht="13.5" x14ac:dyDescent="0.35">
      <c r="B314" s="46">
        <v>2218573</v>
      </c>
      <c r="C314" s="46" t="s">
        <v>4623</v>
      </c>
      <c r="D314" s="46" t="s">
        <v>4606</v>
      </c>
      <c r="E314" s="46" t="s">
        <v>43</v>
      </c>
      <c r="F314" s="47">
        <v>-10802025</v>
      </c>
      <c r="G314" s="47">
        <v>-26794.423012499999</v>
      </c>
      <c r="H314" s="47">
        <v>-0.85</v>
      </c>
      <c r="I314" s="46"/>
    </row>
    <row r="315" spans="2:9" s="2" customFormat="1" ht="13.5" x14ac:dyDescent="0.35">
      <c r="B315" s="46">
        <v>2218554</v>
      </c>
      <c r="C315" s="46" t="s">
        <v>4726</v>
      </c>
      <c r="D315" s="46" t="s">
        <v>4606</v>
      </c>
      <c r="E315" s="46" t="s">
        <v>116</v>
      </c>
      <c r="F315" s="47">
        <v>-5337800</v>
      </c>
      <c r="G315" s="47">
        <v>-26611.601900000001</v>
      </c>
      <c r="H315" s="47">
        <v>-0.85</v>
      </c>
      <c r="I315" s="46"/>
    </row>
    <row r="316" spans="2:9" s="2" customFormat="1" ht="13.5" x14ac:dyDescent="0.35">
      <c r="B316" s="46">
        <v>2218587</v>
      </c>
      <c r="C316" s="46" t="s">
        <v>4618</v>
      </c>
      <c r="D316" s="46" t="s">
        <v>4606</v>
      </c>
      <c r="E316" s="46" t="s">
        <v>116</v>
      </c>
      <c r="F316" s="47">
        <v>-4778000</v>
      </c>
      <c r="G316" s="47">
        <v>-25574.244999999999</v>
      </c>
      <c r="H316" s="47">
        <v>-0.81</v>
      </c>
      <c r="I316" s="46"/>
    </row>
    <row r="317" spans="2:9" s="2" customFormat="1" ht="13.5" x14ac:dyDescent="0.35">
      <c r="B317" s="46">
        <v>2218439</v>
      </c>
      <c r="C317" s="46" t="s">
        <v>4691</v>
      </c>
      <c r="D317" s="46" t="s">
        <v>4606</v>
      </c>
      <c r="E317" s="46" t="s">
        <v>47</v>
      </c>
      <c r="F317" s="47">
        <v>-406050</v>
      </c>
      <c r="G317" s="47">
        <v>-25205.959800000001</v>
      </c>
      <c r="H317" s="47">
        <v>-0.8</v>
      </c>
      <c r="I317" s="46"/>
    </row>
    <row r="318" spans="2:9" s="2" customFormat="1" ht="13.5" x14ac:dyDescent="0.35">
      <c r="B318" s="46">
        <v>2218577</v>
      </c>
      <c r="C318" s="46" t="s">
        <v>4689</v>
      </c>
      <c r="D318" s="46" t="s">
        <v>4606</v>
      </c>
      <c r="E318" s="46" t="s">
        <v>173</v>
      </c>
      <c r="F318" s="47">
        <v>-592050</v>
      </c>
      <c r="G318" s="47">
        <v>-25067.100975000001</v>
      </c>
      <c r="H318" s="47">
        <v>-0.8</v>
      </c>
      <c r="I318" s="46"/>
    </row>
    <row r="319" spans="2:9" s="2" customFormat="1" ht="13.5" x14ac:dyDescent="0.35">
      <c r="B319" s="46">
        <v>2218576</v>
      </c>
      <c r="C319" s="46" t="s">
        <v>4651</v>
      </c>
      <c r="D319" s="46" t="s">
        <v>4606</v>
      </c>
      <c r="E319" s="46" t="s">
        <v>195</v>
      </c>
      <c r="F319" s="47">
        <v>-2590625</v>
      </c>
      <c r="G319" s="47">
        <v>-23590.231250000001</v>
      </c>
      <c r="H319" s="47">
        <v>-0.75</v>
      </c>
      <c r="I319" s="46"/>
    </row>
    <row r="320" spans="2:9" s="2" customFormat="1" ht="13.5" x14ac:dyDescent="0.35">
      <c r="B320" s="46">
        <v>2218444</v>
      </c>
      <c r="C320" s="46" t="s">
        <v>4628</v>
      </c>
      <c r="D320" s="46" t="s">
        <v>4606</v>
      </c>
      <c r="E320" s="46" t="s">
        <v>139</v>
      </c>
      <c r="F320" s="47">
        <v>-8499750</v>
      </c>
      <c r="G320" s="47">
        <v>-21486.518025000001</v>
      </c>
      <c r="H320" s="47">
        <v>-0.68</v>
      </c>
      <c r="I320" s="46"/>
    </row>
    <row r="321" spans="2:9" s="2" customFormat="1" ht="13.5" x14ac:dyDescent="0.35">
      <c r="B321" s="46">
        <v>2218445</v>
      </c>
      <c r="C321" s="46" t="s">
        <v>4619</v>
      </c>
      <c r="D321" s="46" t="s">
        <v>4606</v>
      </c>
      <c r="E321" s="46" t="s">
        <v>112</v>
      </c>
      <c r="F321" s="47">
        <v>-5401500</v>
      </c>
      <c r="G321" s="47">
        <v>-19747.883999999998</v>
      </c>
      <c r="H321" s="47">
        <v>-0.63</v>
      </c>
      <c r="I321" s="46"/>
    </row>
    <row r="322" spans="2:9" s="2" customFormat="1" ht="13.5" x14ac:dyDescent="0.35">
      <c r="B322" s="46">
        <v>2218430</v>
      </c>
      <c r="C322" s="46" t="s">
        <v>4609</v>
      </c>
      <c r="D322" s="46" t="s">
        <v>4606</v>
      </c>
      <c r="E322" s="46" t="s">
        <v>43</v>
      </c>
      <c r="F322" s="47">
        <v>-1111600</v>
      </c>
      <c r="G322" s="47">
        <v>-19727.565200000001</v>
      </c>
      <c r="H322" s="47">
        <v>-0.63</v>
      </c>
      <c r="I322" s="46"/>
    </row>
    <row r="323" spans="2:9" s="2" customFormat="1" ht="13.5" x14ac:dyDescent="0.35">
      <c r="B323" s="46">
        <v>2218511</v>
      </c>
      <c r="C323" s="46" t="s">
        <v>4654</v>
      </c>
      <c r="D323" s="46" t="s">
        <v>4606</v>
      </c>
      <c r="E323" s="46" t="s">
        <v>74</v>
      </c>
      <c r="F323" s="47">
        <v>-216525</v>
      </c>
      <c r="G323" s="47">
        <v>-19691.974387499999</v>
      </c>
      <c r="H323" s="47">
        <v>-0.63</v>
      </c>
      <c r="I323" s="46"/>
    </row>
    <row r="324" spans="2:9" s="2" customFormat="1" ht="13.5" x14ac:dyDescent="0.35">
      <c r="B324" s="46">
        <v>2218452</v>
      </c>
      <c r="C324" s="46" t="s">
        <v>4711</v>
      </c>
      <c r="D324" s="46" t="s">
        <v>4606</v>
      </c>
      <c r="E324" s="46" t="s">
        <v>70</v>
      </c>
      <c r="F324" s="47">
        <v>-172000</v>
      </c>
      <c r="G324" s="47">
        <v>-19344.238000000001</v>
      </c>
      <c r="H324" s="47">
        <v>-0.62</v>
      </c>
      <c r="I324" s="46"/>
    </row>
    <row r="325" spans="2:9" s="2" customFormat="1" ht="13.5" x14ac:dyDescent="0.35">
      <c r="B325" s="46">
        <v>2218476</v>
      </c>
      <c r="C325" s="46" t="s">
        <v>4629</v>
      </c>
      <c r="D325" s="46" t="s">
        <v>4606</v>
      </c>
      <c r="E325" s="46" t="s">
        <v>116</v>
      </c>
      <c r="F325" s="47">
        <v>-1198500</v>
      </c>
      <c r="G325" s="47">
        <v>-19065.138749999998</v>
      </c>
      <c r="H325" s="47">
        <v>-0.61</v>
      </c>
      <c r="I325" s="46"/>
    </row>
    <row r="326" spans="2:9" s="2" customFormat="1" ht="13.5" x14ac:dyDescent="0.35">
      <c r="B326" s="46">
        <v>2218552</v>
      </c>
      <c r="C326" s="46" t="s">
        <v>4612</v>
      </c>
      <c r="D326" s="46" t="s">
        <v>4606</v>
      </c>
      <c r="E326" s="46" t="s">
        <v>239</v>
      </c>
      <c r="F326" s="47">
        <v>-5205400</v>
      </c>
      <c r="G326" s="47">
        <v>-18309.994500000001</v>
      </c>
      <c r="H326" s="47">
        <v>-0.57999999999999996</v>
      </c>
      <c r="I326" s="46"/>
    </row>
    <row r="327" spans="2:9" s="2" customFormat="1" ht="13.5" x14ac:dyDescent="0.35">
      <c r="B327" s="46">
        <v>2218450</v>
      </c>
      <c r="C327" s="46" t="s">
        <v>4728</v>
      </c>
      <c r="D327" s="46" t="s">
        <v>4606</v>
      </c>
      <c r="E327" s="46" t="s">
        <v>199</v>
      </c>
      <c r="F327" s="47">
        <v>-637650</v>
      </c>
      <c r="G327" s="47">
        <v>-17778.638475</v>
      </c>
      <c r="H327" s="47">
        <v>-0.56999999999999995</v>
      </c>
      <c r="I327" s="46"/>
    </row>
    <row r="328" spans="2:9" s="2" customFormat="1" ht="13.5" x14ac:dyDescent="0.35">
      <c r="B328" s="46">
        <v>2218460</v>
      </c>
      <c r="C328" s="46" t="s">
        <v>4626</v>
      </c>
      <c r="D328" s="46" t="s">
        <v>4606</v>
      </c>
      <c r="E328" s="46" t="s">
        <v>541</v>
      </c>
      <c r="F328" s="47">
        <v>-20795625</v>
      </c>
      <c r="G328" s="47">
        <v>-17366.426437499998</v>
      </c>
      <c r="H328" s="47">
        <v>-0.55000000000000004</v>
      </c>
      <c r="I328" s="46"/>
    </row>
    <row r="329" spans="2:9" s="2" customFormat="1" ht="13.5" x14ac:dyDescent="0.35">
      <c r="B329" s="46">
        <v>2218553</v>
      </c>
      <c r="C329" s="46" t="s">
        <v>4729</v>
      </c>
      <c r="D329" s="46" t="s">
        <v>4606</v>
      </c>
      <c r="E329" s="46" t="s">
        <v>441</v>
      </c>
      <c r="F329" s="47">
        <v>-3111080</v>
      </c>
      <c r="G329" s="47">
        <v>-17050.273939999999</v>
      </c>
      <c r="H329" s="47">
        <v>-0.54</v>
      </c>
      <c r="I329" s="46"/>
    </row>
    <row r="330" spans="2:9" s="2" customFormat="1" ht="13.5" x14ac:dyDescent="0.35">
      <c r="B330" s="46">
        <v>2218571</v>
      </c>
      <c r="C330" s="46" t="s">
        <v>4631</v>
      </c>
      <c r="D330" s="46" t="s">
        <v>4606</v>
      </c>
      <c r="E330" s="46" t="s">
        <v>43</v>
      </c>
      <c r="F330" s="47">
        <v>-16389000</v>
      </c>
      <c r="G330" s="47">
        <v>-16824.947400000001</v>
      </c>
      <c r="H330" s="47">
        <v>-0.54</v>
      </c>
      <c r="I330" s="46"/>
    </row>
    <row r="331" spans="2:9" s="2" customFormat="1" ht="13.5" x14ac:dyDescent="0.35">
      <c r="B331" s="46">
        <v>2218428</v>
      </c>
      <c r="C331" s="46" t="s">
        <v>4668</v>
      </c>
      <c r="D331" s="46" t="s">
        <v>4606</v>
      </c>
      <c r="E331" s="46" t="s">
        <v>135</v>
      </c>
      <c r="F331" s="47">
        <v>-242300</v>
      </c>
      <c r="G331" s="47">
        <v>-16576.4699</v>
      </c>
      <c r="H331" s="47">
        <v>-0.53</v>
      </c>
      <c r="I331" s="46"/>
    </row>
    <row r="332" spans="2:9" s="2" customFormat="1" ht="13.5" x14ac:dyDescent="0.35">
      <c r="B332" s="46">
        <v>2218485</v>
      </c>
      <c r="C332" s="46" t="s">
        <v>4652</v>
      </c>
      <c r="D332" s="46" t="s">
        <v>4606</v>
      </c>
      <c r="E332" s="46" t="s">
        <v>128</v>
      </c>
      <c r="F332" s="47">
        <v>-103150</v>
      </c>
      <c r="G332" s="47">
        <v>-16416.219349999999</v>
      </c>
      <c r="H332" s="47">
        <v>-0.52</v>
      </c>
      <c r="I332" s="46"/>
    </row>
    <row r="333" spans="2:9" s="2" customFormat="1" ht="13.5" x14ac:dyDescent="0.35">
      <c r="B333" s="46">
        <v>2218535</v>
      </c>
      <c r="C333" s="46" t="s">
        <v>4718</v>
      </c>
      <c r="D333" s="46" t="s">
        <v>4606</v>
      </c>
      <c r="E333" s="46" t="s">
        <v>128</v>
      </c>
      <c r="F333" s="47">
        <v>-945000</v>
      </c>
      <c r="G333" s="47">
        <v>-16337.6325</v>
      </c>
      <c r="H333" s="47">
        <v>-0.52</v>
      </c>
      <c r="I333" s="46"/>
    </row>
    <row r="334" spans="2:9" s="2" customFormat="1" ht="13.5" x14ac:dyDescent="0.35">
      <c r="B334" s="46">
        <v>2218564</v>
      </c>
      <c r="C334" s="46" t="s">
        <v>4660</v>
      </c>
      <c r="D334" s="46" t="s">
        <v>4606</v>
      </c>
      <c r="E334" s="46" t="s">
        <v>81</v>
      </c>
      <c r="F334" s="47">
        <v>-895300</v>
      </c>
      <c r="G334" s="47">
        <v>-16051.386049999999</v>
      </c>
      <c r="H334" s="47">
        <v>-0.51</v>
      </c>
      <c r="I334" s="46"/>
    </row>
    <row r="335" spans="2:9" s="2" customFormat="1" ht="13.5" x14ac:dyDescent="0.35">
      <c r="B335" s="46">
        <v>2218536</v>
      </c>
      <c r="C335" s="46" t="s">
        <v>4688</v>
      </c>
      <c r="D335" s="46" t="s">
        <v>4606</v>
      </c>
      <c r="E335" s="46" t="s">
        <v>116</v>
      </c>
      <c r="F335" s="47">
        <v>-525900</v>
      </c>
      <c r="G335" s="47">
        <v>-15972.6348</v>
      </c>
      <c r="H335" s="47">
        <v>-0.51</v>
      </c>
      <c r="I335" s="46"/>
    </row>
    <row r="336" spans="2:9" s="2" customFormat="1" ht="13.5" x14ac:dyDescent="0.35">
      <c r="B336" s="46">
        <v>2218483</v>
      </c>
      <c r="C336" s="46" t="s">
        <v>4672</v>
      </c>
      <c r="D336" s="46" t="s">
        <v>4606</v>
      </c>
      <c r="E336" s="46" t="s">
        <v>47</v>
      </c>
      <c r="F336" s="47">
        <v>-856100</v>
      </c>
      <c r="G336" s="47">
        <v>-15928.16855</v>
      </c>
      <c r="H336" s="47">
        <v>-0.51</v>
      </c>
      <c r="I336" s="46"/>
    </row>
    <row r="337" spans="2:9" s="2" customFormat="1" ht="13.5" x14ac:dyDescent="0.35">
      <c r="B337" s="46">
        <v>2218505</v>
      </c>
      <c r="C337" s="46" t="s">
        <v>4687</v>
      </c>
      <c r="D337" s="46" t="s">
        <v>4606</v>
      </c>
      <c r="E337" s="46" t="s">
        <v>81</v>
      </c>
      <c r="F337" s="47">
        <v>-1200100</v>
      </c>
      <c r="G337" s="47">
        <v>-15205.867050000001</v>
      </c>
      <c r="H337" s="47">
        <v>-0.48</v>
      </c>
      <c r="I337" s="46"/>
    </row>
    <row r="338" spans="2:9" s="2" customFormat="1" ht="13.5" x14ac:dyDescent="0.35">
      <c r="B338" s="46">
        <v>2218493</v>
      </c>
      <c r="C338" s="46" t="s">
        <v>4719</v>
      </c>
      <c r="D338" s="46" t="s">
        <v>4606</v>
      </c>
      <c r="E338" s="46" t="s">
        <v>120</v>
      </c>
      <c r="F338" s="47">
        <v>-3294000</v>
      </c>
      <c r="G338" s="47">
        <v>-14982.759</v>
      </c>
      <c r="H338" s="47">
        <v>-0.48</v>
      </c>
      <c r="I338" s="46"/>
    </row>
    <row r="339" spans="2:9" s="2" customFormat="1" ht="13.5" x14ac:dyDescent="0.35">
      <c r="B339" s="46">
        <v>2218549</v>
      </c>
      <c r="C339" s="46" t="s">
        <v>4662</v>
      </c>
      <c r="D339" s="46" t="s">
        <v>4606</v>
      </c>
      <c r="E339" s="46" t="s">
        <v>410</v>
      </c>
      <c r="F339" s="47">
        <v>-5711475</v>
      </c>
      <c r="G339" s="47">
        <v>-14732.7497625</v>
      </c>
      <c r="H339" s="47">
        <v>-0.47</v>
      </c>
      <c r="I339" s="46"/>
    </row>
    <row r="340" spans="2:9" s="2" customFormat="1" ht="13.5" x14ac:dyDescent="0.35">
      <c r="B340" s="46">
        <v>2218541</v>
      </c>
      <c r="C340" s="46" t="s">
        <v>4684</v>
      </c>
      <c r="D340" s="46" t="s">
        <v>4606</v>
      </c>
      <c r="E340" s="46" t="s">
        <v>139</v>
      </c>
      <c r="F340" s="47">
        <v>-193200</v>
      </c>
      <c r="G340" s="47">
        <v>-14700.781199999999</v>
      </c>
      <c r="H340" s="47">
        <v>-0.47</v>
      </c>
      <c r="I340" s="46"/>
    </row>
    <row r="341" spans="2:9" s="2" customFormat="1" ht="13.5" x14ac:dyDescent="0.35">
      <c r="B341" s="46">
        <v>2218540</v>
      </c>
      <c r="C341" s="46" t="s">
        <v>4646</v>
      </c>
      <c r="D341" s="46" t="s">
        <v>4606</v>
      </c>
      <c r="E341" s="46" t="s">
        <v>239</v>
      </c>
      <c r="F341" s="47">
        <v>-173640000</v>
      </c>
      <c r="G341" s="47">
        <v>-14620.487999999999</v>
      </c>
      <c r="H341" s="47">
        <v>-0.47</v>
      </c>
      <c r="I341" s="46"/>
    </row>
    <row r="342" spans="2:9" s="2" customFormat="1" ht="13.5" x14ac:dyDescent="0.35">
      <c r="B342" s="46">
        <v>2218424</v>
      </c>
      <c r="C342" s="46" t="s">
        <v>4644</v>
      </c>
      <c r="D342" s="46" t="s">
        <v>4606</v>
      </c>
      <c r="E342" s="46" t="s">
        <v>85</v>
      </c>
      <c r="F342" s="47">
        <v>-4921200</v>
      </c>
      <c r="G342" s="47">
        <v>-14478.170400000001</v>
      </c>
      <c r="H342" s="47">
        <v>-0.46</v>
      </c>
      <c r="I342" s="46"/>
    </row>
    <row r="343" spans="2:9" s="2" customFormat="1" ht="13.5" x14ac:dyDescent="0.35">
      <c r="B343" s="46">
        <v>2218501</v>
      </c>
      <c r="C343" s="46" t="s">
        <v>4670</v>
      </c>
      <c r="D343" s="46" t="s">
        <v>4606</v>
      </c>
      <c r="E343" s="46" t="s">
        <v>89</v>
      </c>
      <c r="F343" s="47">
        <v>-976875</v>
      </c>
      <c r="G343" s="47">
        <v>-14103.144375</v>
      </c>
      <c r="H343" s="47">
        <v>-0.45</v>
      </c>
      <c r="I343" s="46"/>
    </row>
    <row r="344" spans="2:9" s="2" customFormat="1" ht="13.5" x14ac:dyDescent="0.35">
      <c r="B344" s="46">
        <v>2218522</v>
      </c>
      <c r="C344" s="46" t="s">
        <v>4634</v>
      </c>
      <c r="D344" s="46" t="s">
        <v>4606</v>
      </c>
      <c r="E344" s="46" t="s">
        <v>116</v>
      </c>
      <c r="F344" s="47">
        <v>-7111800</v>
      </c>
      <c r="G344" s="47">
        <v>-13877.25534</v>
      </c>
      <c r="H344" s="47">
        <v>-0.44</v>
      </c>
      <c r="I344" s="46"/>
    </row>
    <row r="345" spans="2:9" s="2" customFormat="1" ht="13.5" x14ac:dyDescent="0.35">
      <c r="B345" s="46">
        <v>2218548</v>
      </c>
      <c r="C345" s="46" t="s">
        <v>4722</v>
      </c>
      <c r="D345" s="46" t="s">
        <v>4606</v>
      </c>
      <c r="E345" s="46" t="s">
        <v>128</v>
      </c>
      <c r="F345" s="47">
        <v>-3360600</v>
      </c>
      <c r="G345" s="47">
        <v>-13827.188700000001</v>
      </c>
      <c r="H345" s="47">
        <v>-0.44</v>
      </c>
      <c r="I345" s="46"/>
    </row>
    <row r="346" spans="2:9" s="2" customFormat="1" ht="13.5" x14ac:dyDescent="0.35">
      <c r="B346" s="46">
        <v>2218464</v>
      </c>
      <c r="C346" s="46" t="s">
        <v>4663</v>
      </c>
      <c r="D346" s="46" t="s">
        <v>4606</v>
      </c>
      <c r="E346" s="46" t="s">
        <v>43</v>
      </c>
      <c r="F346" s="47">
        <v>-6320000</v>
      </c>
      <c r="G346" s="47">
        <v>-13397.768</v>
      </c>
      <c r="H346" s="47">
        <v>-0.43</v>
      </c>
      <c r="I346" s="46"/>
    </row>
    <row r="347" spans="2:9" s="2" customFormat="1" ht="13.5" x14ac:dyDescent="0.35">
      <c r="B347" s="46">
        <v>2218484</v>
      </c>
      <c r="C347" s="46" t="s">
        <v>4664</v>
      </c>
      <c r="D347" s="46" t="s">
        <v>4606</v>
      </c>
      <c r="E347" s="46" t="s">
        <v>197</v>
      </c>
      <c r="F347" s="47">
        <v>-1582000</v>
      </c>
      <c r="G347" s="47">
        <v>-13158.285</v>
      </c>
      <c r="H347" s="47">
        <v>-0.42</v>
      </c>
      <c r="I347" s="46"/>
    </row>
    <row r="348" spans="2:9" s="2" customFormat="1" ht="13.5" x14ac:dyDescent="0.35">
      <c r="B348" s="46">
        <v>2218562</v>
      </c>
      <c r="C348" s="46" t="s">
        <v>4730</v>
      </c>
      <c r="D348" s="46" t="s">
        <v>4606</v>
      </c>
      <c r="E348" s="46" t="s">
        <v>232</v>
      </c>
      <c r="F348" s="47">
        <v>-1030500</v>
      </c>
      <c r="G348" s="47">
        <v>-12877.643249999999</v>
      </c>
      <c r="H348" s="47">
        <v>-0.41</v>
      </c>
      <c r="I348" s="46"/>
    </row>
    <row r="349" spans="2:9" s="2" customFormat="1" ht="13.5" x14ac:dyDescent="0.35">
      <c r="B349" s="46">
        <v>2218465</v>
      </c>
      <c r="C349" s="46" t="s">
        <v>4622</v>
      </c>
      <c r="D349" s="46" t="s">
        <v>4606</v>
      </c>
      <c r="E349" s="46" t="s">
        <v>541</v>
      </c>
      <c r="F349" s="47">
        <v>-1040800</v>
      </c>
      <c r="G349" s="47">
        <v>-12467.743200000001</v>
      </c>
      <c r="H349" s="47">
        <v>-0.4</v>
      </c>
      <c r="I349" s="46"/>
    </row>
    <row r="350" spans="2:9" s="2" customFormat="1" ht="13.5" x14ac:dyDescent="0.35">
      <c r="B350" s="46">
        <v>2218441</v>
      </c>
      <c r="C350" s="46" t="s">
        <v>4657</v>
      </c>
      <c r="D350" s="46" t="s">
        <v>4606</v>
      </c>
      <c r="E350" s="46" t="s">
        <v>952</v>
      </c>
      <c r="F350" s="47">
        <v>-5247000</v>
      </c>
      <c r="G350" s="47">
        <v>-12153.1014</v>
      </c>
      <c r="H350" s="47">
        <v>-0.39</v>
      </c>
      <c r="I350" s="46"/>
    </row>
    <row r="351" spans="2:9" s="2" customFormat="1" ht="13.5" x14ac:dyDescent="0.35">
      <c r="B351" s="46">
        <v>2218532</v>
      </c>
      <c r="C351" s="46" t="s">
        <v>4705</v>
      </c>
      <c r="D351" s="46" t="s">
        <v>4606</v>
      </c>
      <c r="E351" s="46" t="s">
        <v>93</v>
      </c>
      <c r="F351" s="47">
        <v>-484500</v>
      </c>
      <c r="G351" s="47">
        <v>-12142.539000000001</v>
      </c>
      <c r="H351" s="47">
        <v>-0.39</v>
      </c>
      <c r="I351" s="46"/>
    </row>
    <row r="352" spans="2:9" s="2" customFormat="1" ht="13.5" x14ac:dyDescent="0.35">
      <c r="B352" s="46">
        <v>2218463</v>
      </c>
      <c r="C352" s="46" t="s">
        <v>4682</v>
      </c>
      <c r="D352" s="46" t="s">
        <v>4606</v>
      </c>
      <c r="E352" s="46" t="s">
        <v>81</v>
      </c>
      <c r="F352" s="47">
        <v>-777400</v>
      </c>
      <c r="G352" s="47">
        <v>-11998.391600000001</v>
      </c>
      <c r="H352" s="47">
        <v>-0.38</v>
      </c>
      <c r="I352" s="46"/>
    </row>
    <row r="353" spans="2:9" s="2" customFormat="1" ht="13.5" x14ac:dyDescent="0.35">
      <c r="B353" s="46">
        <v>2218533</v>
      </c>
      <c r="C353" s="46" t="s">
        <v>4692</v>
      </c>
      <c r="D353" s="46" t="s">
        <v>4606</v>
      </c>
      <c r="E353" s="46" t="s">
        <v>81</v>
      </c>
      <c r="F353" s="47">
        <v>-541450</v>
      </c>
      <c r="G353" s="47">
        <v>-11174.174375000001</v>
      </c>
      <c r="H353" s="47">
        <v>-0.36</v>
      </c>
      <c r="I353" s="46"/>
    </row>
    <row r="354" spans="2:9" s="2" customFormat="1" ht="13.5" x14ac:dyDescent="0.35">
      <c r="B354" s="46">
        <v>2218520</v>
      </c>
      <c r="C354" s="46" t="s">
        <v>4723</v>
      </c>
      <c r="D354" s="46" t="s">
        <v>4606</v>
      </c>
      <c r="E354" s="46" t="s">
        <v>128</v>
      </c>
      <c r="F354" s="47">
        <v>-439600</v>
      </c>
      <c r="G354" s="47">
        <v>-10968.4596</v>
      </c>
      <c r="H354" s="47">
        <v>-0.35</v>
      </c>
      <c r="I354" s="46"/>
    </row>
    <row r="355" spans="2:9" s="2" customFormat="1" ht="13.5" x14ac:dyDescent="0.35">
      <c r="B355" s="46">
        <v>2218426</v>
      </c>
      <c r="C355" s="46" t="s">
        <v>4620</v>
      </c>
      <c r="D355" s="46" t="s">
        <v>4606</v>
      </c>
      <c r="E355" s="46" t="s">
        <v>70</v>
      </c>
      <c r="F355" s="47">
        <v>-2047500</v>
      </c>
      <c r="G355" s="47">
        <v>-10952.077499999999</v>
      </c>
      <c r="H355" s="47">
        <v>-0.35</v>
      </c>
      <c r="I355" s="46"/>
    </row>
    <row r="356" spans="2:9" s="2" customFormat="1" ht="13.5" x14ac:dyDescent="0.35">
      <c r="B356" s="46">
        <v>2218425</v>
      </c>
      <c r="C356" s="46" t="s">
        <v>4675</v>
      </c>
      <c r="D356" s="46" t="s">
        <v>4606</v>
      </c>
      <c r="E356" s="46" t="s">
        <v>116</v>
      </c>
      <c r="F356" s="47">
        <v>-1658000</v>
      </c>
      <c r="G356" s="47">
        <v>-10633.583000000001</v>
      </c>
      <c r="H356" s="47">
        <v>-0.34</v>
      </c>
      <c r="I356" s="46"/>
    </row>
    <row r="357" spans="2:9" s="2" customFormat="1" ht="13.5" x14ac:dyDescent="0.35">
      <c r="B357" s="46">
        <v>2218581</v>
      </c>
      <c r="C357" s="46" t="s">
        <v>4649</v>
      </c>
      <c r="D357" s="46" t="s">
        <v>4606</v>
      </c>
      <c r="E357" s="46" t="s">
        <v>1037</v>
      </c>
      <c r="F357" s="47">
        <v>-2520000</v>
      </c>
      <c r="G357" s="47">
        <v>-10537.38</v>
      </c>
      <c r="H357" s="47">
        <v>-0.34</v>
      </c>
      <c r="I357" s="46"/>
    </row>
    <row r="358" spans="2:9" s="2" customFormat="1" ht="13.5" x14ac:dyDescent="0.35">
      <c r="B358" s="46">
        <v>2218531</v>
      </c>
      <c r="C358" s="46" t="s">
        <v>4731</v>
      </c>
      <c r="D358" s="46" t="s">
        <v>4606</v>
      </c>
      <c r="E358" s="46" t="s">
        <v>81</v>
      </c>
      <c r="F358" s="47">
        <v>-308250</v>
      </c>
      <c r="G358" s="47">
        <v>-10290.0015</v>
      </c>
      <c r="H358" s="47">
        <v>-0.33</v>
      </c>
      <c r="I358" s="46"/>
    </row>
    <row r="359" spans="2:9" s="2" customFormat="1" ht="13.5" x14ac:dyDescent="0.35">
      <c r="B359" s="46">
        <v>2218480</v>
      </c>
      <c r="C359" s="46" t="s">
        <v>4653</v>
      </c>
      <c r="D359" s="46" t="s">
        <v>4606</v>
      </c>
      <c r="E359" s="46" t="s">
        <v>267</v>
      </c>
      <c r="F359" s="47">
        <v>-663950</v>
      </c>
      <c r="G359" s="47">
        <v>-10224.16605</v>
      </c>
      <c r="H359" s="47">
        <v>-0.33</v>
      </c>
      <c r="I359" s="46"/>
    </row>
    <row r="360" spans="2:9" s="2" customFormat="1" ht="13.5" x14ac:dyDescent="0.35">
      <c r="B360" s="46">
        <v>2218596</v>
      </c>
      <c r="C360" s="46" t="s">
        <v>4679</v>
      </c>
      <c r="D360" s="46" t="s">
        <v>4606</v>
      </c>
      <c r="E360" s="46" t="s">
        <v>343</v>
      </c>
      <c r="F360" s="47">
        <v>-5027925</v>
      </c>
      <c r="G360" s="47">
        <v>-10107.6376275</v>
      </c>
      <c r="H360" s="47">
        <v>-0.32</v>
      </c>
      <c r="I360" s="46"/>
    </row>
    <row r="361" spans="2:9" s="2" customFormat="1" ht="13.5" x14ac:dyDescent="0.35">
      <c r="B361" s="46">
        <v>2218579</v>
      </c>
      <c r="C361" s="46" t="s">
        <v>4714</v>
      </c>
      <c r="D361" s="46" t="s">
        <v>4606</v>
      </c>
      <c r="E361" s="46" t="s">
        <v>474</v>
      </c>
      <c r="F361" s="47">
        <v>-1539600</v>
      </c>
      <c r="G361" s="47">
        <v>-9994.3133999999991</v>
      </c>
      <c r="H361" s="47">
        <v>-0.32</v>
      </c>
      <c r="I361" s="46"/>
    </row>
    <row r="362" spans="2:9" s="2" customFormat="1" ht="13.5" x14ac:dyDescent="0.35">
      <c r="B362" s="46">
        <v>2218544</v>
      </c>
      <c r="C362" s="46" t="s">
        <v>4636</v>
      </c>
      <c r="D362" s="46" t="s">
        <v>4606</v>
      </c>
      <c r="E362" s="46" t="s">
        <v>195</v>
      </c>
      <c r="F362" s="47">
        <v>-6759500</v>
      </c>
      <c r="G362" s="47">
        <v>-9835.7484499999991</v>
      </c>
      <c r="H362" s="47">
        <v>-0.31</v>
      </c>
      <c r="I362" s="46"/>
    </row>
    <row r="363" spans="2:9" s="2" customFormat="1" ht="13.5" x14ac:dyDescent="0.35">
      <c r="B363" s="46">
        <v>2218556</v>
      </c>
      <c r="C363" s="46" t="s">
        <v>4732</v>
      </c>
      <c r="D363" s="46" t="s">
        <v>4606</v>
      </c>
      <c r="E363" s="46" t="s">
        <v>47</v>
      </c>
      <c r="F363" s="47">
        <v>-110850</v>
      </c>
      <c r="G363" s="47">
        <v>-9687.9020249999994</v>
      </c>
      <c r="H363" s="47">
        <v>-0.31</v>
      </c>
      <c r="I363" s="46"/>
    </row>
    <row r="364" spans="2:9" s="2" customFormat="1" ht="13.5" x14ac:dyDescent="0.35">
      <c r="B364" s="46">
        <v>2218499</v>
      </c>
      <c r="C364" s="46" t="s">
        <v>4647</v>
      </c>
      <c r="D364" s="46" t="s">
        <v>4606</v>
      </c>
      <c r="E364" s="46" t="s">
        <v>128</v>
      </c>
      <c r="F364" s="47">
        <v>-287700</v>
      </c>
      <c r="G364" s="47">
        <v>-9402.8991000000005</v>
      </c>
      <c r="H364" s="47">
        <v>-0.3</v>
      </c>
      <c r="I364" s="46"/>
    </row>
    <row r="365" spans="2:9" s="2" customFormat="1" ht="13.5" x14ac:dyDescent="0.35">
      <c r="B365" s="46">
        <v>2218454</v>
      </c>
      <c r="C365" s="46" t="s">
        <v>4650</v>
      </c>
      <c r="D365" s="46" t="s">
        <v>4606</v>
      </c>
      <c r="E365" s="46" t="s">
        <v>195</v>
      </c>
      <c r="F365" s="47">
        <v>-959175</v>
      </c>
      <c r="G365" s="47">
        <v>-9327.4972875000003</v>
      </c>
      <c r="H365" s="47">
        <v>-0.3</v>
      </c>
      <c r="I365" s="46"/>
    </row>
    <row r="366" spans="2:9" s="2" customFormat="1" ht="13.5" x14ac:dyDescent="0.35">
      <c r="B366" s="46">
        <v>2218431</v>
      </c>
      <c r="C366" s="46" t="s">
        <v>4734</v>
      </c>
      <c r="D366" s="46" t="s">
        <v>4606</v>
      </c>
      <c r="E366" s="46" t="s">
        <v>104</v>
      </c>
      <c r="F366" s="47">
        <v>-159900</v>
      </c>
      <c r="G366" s="47">
        <v>-8503.4020500000006</v>
      </c>
      <c r="H366" s="47">
        <v>-0.27</v>
      </c>
      <c r="I366" s="46"/>
    </row>
    <row r="367" spans="2:9" s="2" customFormat="1" ht="13.5" x14ac:dyDescent="0.35">
      <c r="B367" s="46">
        <v>2218580</v>
      </c>
      <c r="C367" s="46" t="s">
        <v>4715</v>
      </c>
      <c r="D367" s="46" t="s">
        <v>4606</v>
      </c>
      <c r="E367" s="46" t="s">
        <v>474</v>
      </c>
      <c r="F367" s="47">
        <v>-879624</v>
      </c>
      <c r="G367" s="47">
        <v>-8469.4596839999995</v>
      </c>
      <c r="H367" s="47">
        <v>-0.27</v>
      </c>
      <c r="I367" s="46"/>
    </row>
    <row r="368" spans="2:9" s="2" customFormat="1" ht="13.5" x14ac:dyDescent="0.35">
      <c r="B368" s="46">
        <v>2218487</v>
      </c>
      <c r="C368" s="46" t="s">
        <v>4733</v>
      </c>
      <c r="D368" s="46" t="s">
        <v>4606</v>
      </c>
      <c r="E368" s="46" t="s">
        <v>74</v>
      </c>
      <c r="F368" s="47">
        <v>-343350</v>
      </c>
      <c r="G368" s="47">
        <v>-8417.5686000000005</v>
      </c>
      <c r="H368" s="47">
        <v>-0.27</v>
      </c>
      <c r="I368" s="46"/>
    </row>
    <row r="369" spans="2:9" s="2" customFormat="1" ht="13.5" x14ac:dyDescent="0.35">
      <c r="B369" s="46">
        <v>2218457</v>
      </c>
      <c r="C369" s="46" t="s">
        <v>4661</v>
      </c>
      <c r="D369" s="46" t="s">
        <v>4606</v>
      </c>
      <c r="E369" s="46" t="s">
        <v>85</v>
      </c>
      <c r="F369" s="47">
        <v>-5893875</v>
      </c>
      <c r="G369" s="47">
        <v>-8224.9025624999995</v>
      </c>
      <c r="H369" s="47">
        <v>-0.26</v>
      </c>
      <c r="I369" s="46"/>
    </row>
    <row r="370" spans="2:9" s="2" customFormat="1" ht="13.5" x14ac:dyDescent="0.35">
      <c r="B370" s="46">
        <v>2218574</v>
      </c>
      <c r="C370" s="46" t="s">
        <v>4638</v>
      </c>
      <c r="D370" s="46" t="s">
        <v>4606</v>
      </c>
      <c r="E370" s="46" t="s">
        <v>120</v>
      </c>
      <c r="F370" s="47">
        <v>-4973550</v>
      </c>
      <c r="G370" s="47">
        <v>-8111.3626949999998</v>
      </c>
      <c r="H370" s="47">
        <v>-0.26</v>
      </c>
      <c r="I370" s="46"/>
    </row>
    <row r="371" spans="2:9" s="2" customFormat="1" ht="13.5" x14ac:dyDescent="0.35">
      <c r="B371" s="46">
        <v>2218435</v>
      </c>
      <c r="C371" s="46" t="s">
        <v>4735</v>
      </c>
      <c r="D371" s="46" t="s">
        <v>4606</v>
      </c>
      <c r="E371" s="46" t="s">
        <v>239</v>
      </c>
      <c r="F371" s="47">
        <v>-455750</v>
      </c>
      <c r="G371" s="47">
        <v>-8038.0627500000001</v>
      </c>
      <c r="H371" s="47">
        <v>-0.26</v>
      </c>
      <c r="I371" s="46"/>
    </row>
    <row r="372" spans="2:9" s="2" customFormat="1" ht="13.5" x14ac:dyDescent="0.35">
      <c r="B372" s="46">
        <v>2218479</v>
      </c>
      <c r="C372" s="46" t="s">
        <v>4656</v>
      </c>
      <c r="D372" s="46" t="s">
        <v>4606</v>
      </c>
      <c r="E372" s="46" t="s">
        <v>146</v>
      </c>
      <c r="F372" s="47">
        <v>-114500</v>
      </c>
      <c r="G372" s="47">
        <v>-7872.7910000000002</v>
      </c>
      <c r="H372" s="47">
        <v>-0.25</v>
      </c>
      <c r="I372" s="46"/>
    </row>
    <row r="373" spans="2:9" s="2" customFormat="1" ht="13.5" x14ac:dyDescent="0.35">
      <c r="B373" s="46">
        <v>2218449</v>
      </c>
      <c r="C373" s="46" t="s">
        <v>4694</v>
      </c>
      <c r="D373" s="46" t="s">
        <v>4606</v>
      </c>
      <c r="E373" s="46" t="s">
        <v>112</v>
      </c>
      <c r="F373" s="47">
        <v>-2354400</v>
      </c>
      <c r="G373" s="47">
        <v>-7801.3044</v>
      </c>
      <c r="H373" s="47">
        <v>-0.25</v>
      </c>
      <c r="I373" s="46"/>
    </row>
    <row r="374" spans="2:9" s="2" customFormat="1" ht="13.5" x14ac:dyDescent="0.35">
      <c r="B374" s="46">
        <v>2218503</v>
      </c>
      <c r="C374" s="46" t="s">
        <v>4721</v>
      </c>
      <c r="D374" s="46" t="s">
        <v>4606</v>
      </c>
      <c r="E374" s="46" t="s">
        <v>324</v>
      </c>
      <c r="F374" s="47">
        <v>-156800</v>
      </c>
      <c r="G374" s="47">
        <v>-7799.8591999999999</v>
      </c>
      <c r="H374" s="47">
        <v>-0.25</v>
      </c>
      <c r="I374" s="46"/>
    </row>
    <row r="375" spans="2:9" s="2" customFormat="1" ht="13.5" x14ac:dyDescent="0.35">
      <c r="B375" s="46">
        <v>2218446</v>
      </c>
      <c r="C375" s="46" t="s">
        <v>4736</v>
      </c>
      <c r="D375" s="46" t="s">
        <v>4606</v>
      </c>
      <c r="E375" s="46" t="s">
        <v>81</v>
      </c>
      <c r="F375" s="47">
        <v>-122400</v>
      </c>
      <c r="G375" s="47">
        <v>-7607.6495999999997</v>
      </c>
      <c r="H375" s="47">
        <v>-0.24</v>
      </c>
      <c r="I375" s="46"/>
    </row>
    <row r="376" spans="2:9" s="2" customFormat="1" ht="13.5" x14ac:dyDescent="0.35">
      <c r="B376" s="46">
        <v>2218582</v>
      </c>
      <c r="C376" s="46" t="s">
        <v>4680</v>
      </c>
      <c r="D376" s="46" t="s">
        <v>4606</v>
      </c>
      <c r="E376" s="46" t="s">
        <v>150</v>
      </c>
      <c r="F376" s="47">
        <v>-924875</v>
      </c>
      <c r="G376" s="47">
        <v>-7594.1486249999998</v>
      </c>
      <c r="H376" s="47">
        <v>-0.24</v>
      </c>
      <c r="I376" s="46"/>
    </row>
    <row r="377" spans="2:9" s="2" customFormat="1" ht="13.5" x14ac:dyDescent="0.35">
      <c r="B377" s="46">
        <v>2218551</v>
      </c>
      <c r="C377" s="46" t="s">
        <v>4641</v>
      </c>
      <c r="D377" s="46" t="s">
        <v>4606</v>
      </c>
      <c r="E377" s="46" t="s">
        <v>47</v>
      </c>
      <c r="F377" s="47">
        <v>-429600</v>
      </c>
      <c r="G377" s="47">
        <v>-7391.4827999999998</v>
      </c>
      <c r="H377" s="47">
        <v>-0.24</v>
      </c>
      <c r="I377" s="46"/>
    </row>
    <row r="378" spans="2:9" s="2" customFormat="1" ht="13.5" x14ac:dyDescent="0.35">
      <c r="B378" s="46">
        <v>2218489</v>
      </c>
      <c r="C378" s="46" t="s">
        <v>4695</v>
      </c>
      <c r="D378" s="46" t="s">
        <v>4606</v>
      </c>
      <c r="E378" s="46" t="s">
        <v>81</v>
      </c>
      <c r="F378" s="47">
        <v>-1855000</v>
      </c>
      <c r="G378" s="47">
        <v>-6810.6324999999997</v>
      </c>
      <c r="H378" s="47">
        <v>-0.22</v>
      </c>
      <c r="I378" s="46"/>
    </row>
    <row r="379" spans="2:9" s="2" customFormat="1" ht="13.5" x14ac:dyDescent="0.35">
      <c r="B379" s="46">
        <v>2218437</v>
      </c>
      <c r="C379" s="46" t="s">
        <v>4713</v>
      </c>
      <c r="D379" s="46" t="s">
        <v>4606</v>
      </c>
      <c r="E379" s="46" t="s">
        <v>43</v>
      </c>
      <c r="F379" s="47">
        <v>-3976000</v>
      </c>
      <c r="G379" s="47">
        <v>-6767.9471999999996</v>
      </c>
      <c r="H379" s="47">
        <v>-0.22</v>
      </c>
      <c r="I379" s="46"/>
    </row>
    <row r="380" spans="2:9" s="2" customFormat="1" ht="13.5" x14ac:dyDescent="0.35">
      <c r="B380" s="46">
        <v>2218491</v>
      </c>
      <c r="C380" s="46" t="s">
        <v>4737</v>
      </c>
      <c r="D380" s="46" t="s">
        <v>4606</v>
      </c>
      <c r="E380" s="46" t="s">
        <v>139</v>
      </c>
      <c r="F380" s="47">
        <v>-87625</v>
      </c>
      <c r="G380" s="47">
        <v>-6547.7343124999998</v>
      </c>
      <c r="H380" s="47">
        <v>-0.21</v>
      </c>
      <c r="I380" s="46"/>
    </row>
    <row r="381" spans="2:9" s="2" customFormat="1" ht="13.5" x14ac:dyDescent="0.35">
      <c r="B381" s="46">
        <v>2218521</v>
      </c>
      <c r="C381" s="46" t="s">
        <v>4707</v>
      </c>
      <c r="D381" s="46" t="s">
        <v>4606</v>
      </c>
      <c r="E381" s="46" t="s">
        <v>74</v>
      </c>
      <c r="F381" s="47">
        <v>-57850</v>
      </c>
      <c r="G381" s="47">
        <v>-6448.4237999999996</v>
      </c>
      <c r="H381" s="47">
        <v>-0.21</v>
      </c>
      <c r="I381" s="46"/>
    </row>
    <row r="382" spans="2:9" s="2" customFormat="1" ht="13.5" x14ac:dyDescent="0.35">
      <c r="B382" s="46">
        <v>2218455</v>
      </c>
      <c r="C382" s="46" t="s">
        <v>4740</v>
      </c>
      <c r="D382" s="46" t="s">
        <v>4606</v>
      </c>
      <c r="E382" s="46" t="s">
        <v>128</v>
      </c>
      <c r="F382" s="47">
        <v>-381900</v>
      </c>
      <c r="G382" s="47">
        <v>-6374.2929000000004</v>
      </c>
      <c r="H382" s="47">
        <v>-0.2</v>
      </c>
      <c r="I382" s="46"/>
    </row>
    <row r="383" spans="2:9" s="2" customFormat="1" ht="13.5" x14ac:dyDescent="0.35">
      <c r="B383" s="46">
        <v>2218557</v>
      </c>
      <c r="C383" s="46" t="s">
        <v>4637</v>
      </c>
      <c r="D383" s="46" t="s">
        <v>4606</v>
      </c>
      <c r="E383" s="46" t="s">
        <v>116</v>
      </c>
      <c r="F383" s="47">
        <v>-4056000</v>
      </c>
      <c r="G383" s="47">
        <v>-6367.5144</v>
      </c>
      <c r="H383" s="47">
        <v>-0.2</v>
      </c>
      <c r="I383" s="46"/>
    </row>
    <row r="384" spans="2:9" s="2" customFormat="1" ht="13.5" x14ac:dyDescent="0.35">
      <c r="B384" s="46">
        <v>2218515</v>
      </c>
      <c r="C384" s="46" t="s">
        <v>4738</v>
      </c>
      <c r="D384" s="46" t="s">
        <v>4606</v>
      </c>
      <c r="E384" s="46" t="s">
        <v>116</v>
      </c>
      <c r="F384" s="47">
        <v>-511875</v>
      </c>
      <c r="G384" s="47">
        <v>-6360.5587500000001</v>
      </c>
      <c r="H384" s="47">
        <v>-0.2</v>
      </c>
      <c r="I384" s="46"/>
    </row>
    <row r="385" spans="2:9" s="2" customFormat="1" ht="13.5" x14ac:dyDescent="0.35">
      <c r="B385" s="46">
        <v>2218467</v>
      </c>
      <c r="C385" s="46" t="s">
        <v>4739</v>
      </c>
      <c r="D385" s="46" t="s">
        <v>4606</v>
      </c>
      <c r="E385" s="46" t="s">
        <v>232</v>
      </c>
      <c r="F385" s="47">
        <v>-215775</v>
      </c>
      <c r="G385" s="47">
        <v>-6274.3054499999998</v>
      </c>
      <c r="H385" s="47">
        <v>-0.2</v>
      </c>
      <c r="I385" s="46"/>
    </row>
    <row r="386" spans="2:9" s="2" customFormat="1" ht="13.5" x14ac:dyDescent="0.35">
      <c r="B386" s="46">
        <v>2218525</v>
      </c>
      <c r="C386" s="46" t="s">
        <v>4611</v>
      </c>
      <c r="D386" s="46" t="s">
        <v>4606</v>
      </c>
      <c r="E386" s="46" t="s">
        <v>100</v>
      </c>
      <c r="F386" s="47">
        <v>-2550000</v>
      </c>
      <c r="G386" s="47">
        <v>-6215.88</v>
      </c>
      <c r="H386" s="47">
        <v>-0.2</v>
      </c>
      <c r="I386" s="46"/>
    </row>
    <row r="387" spans="2:9" s="2" customFormat="1" ht="13.5" x14ac:dyDescent="0.35">
      <c r="B387" s="46">
        <v>2218570</v>
      </c>
      <c r="C387" s="46" t="s">
        <v>4685</v>
      </c>
      <c r="D387" s="46" t="s">
        <v>4606</v>
      </c>
      <c r="E387" s="46" t="s">
        <v>47</v>
      </c>
      <c r="F387" s="47">
        <v>-1050000</v>
      </c>
      <c r="G387" s="47">
        <v>-6108.9</v>
      </c>
      <c r="H387" s="47">
        <v>-0.19</v>
      </c>
      <c r="I387" s="46"/>
    </row>
    <row r="388" spans="2:9" s="2" customFormat="1" ht="13.5" x14ac:dyDescent="0.35">
      <c r="B388" s="46">
        <v>2218589</v>
      </c>
      <c r="C388" s="46" t="s">
        <v>4741</v>
      </c>
      <c r="D388" s="46" t="s">
        <v>4606</v>
      </c>
      <c r="E388" s="46" t="s">
        <v>120</v>
      </c>
      <c r="F388" s="47">
        <v>-4775</v>
      </c>
      <c r="G388" s="47">
        <v>-6010.1993874999998</v>
      </c>
      <c r="H388" s="47">
        <v>-0.19</v>
      </c>
      <c r="I388" s="46"/>
    </row>
    <row r="389" spans="2:9" s="2" customFormat="1" ht="13.5" x14ac:dyDescent="0.35">
      <c r="B389" s="46">
        <v>2218518</v>
      </c>
      <c r="C389" s="46" t="s">
        <v>4633</v>
      </c>
      <c r="D389" s="46" t="s">
        <v>4606</v>
      </c>
      <c r="E389" s="46" t="s">
        <v>100</v>
      </c>
      <c r="F389" s="47">
        <v>-904400</v>
      </c>
      <c r="G389" s="47">
        <v>-5965.8746000000001</v>
      </c>
      <c r="H389" s="47">
        <v>-0.19</v>
      </c>
      <c r="I389" s="46"/>
    </row>
    <row r="390" spans="2:9" s="2" customFormat="1" ht="13.5" x14ac:dyDescent="0.35">
      <c r="B390" s="46">
        <v>2218482</v>
      </c>
      <c r="C390" s="46" t="s">
        <v>4743</v>
      </c>
      <c r="D390" s="46" t="s">
        <v>4606</v>
      </c>
      <c r="E390" s="46" t="s">
        <v>135</v>
      </c>
      <c r="F390" s="47">
        <v>-69600</v>
      </c>
      <c r="G390" s="47">
        <v>-5775.5820000000003</v>
      </c>
      <c r="H390" s="47">
        <v>-0.18</v>
      </c>
      <c r="I390" s="46"/>
    </row>
    <row r="391" spans="2:9" s="2" customFormat="1" ht="13.5" x14ac:dyDescent="0.35">
      <c r="B391" s="46">
        <v>2218486</v>
      </c>
      <c r="C391" s="46" t="s">
        <v>4720</v>
      </c>
      <c r="D391" s="46" t="s">
        <v>4606</v>
      </c>
      <c r="E391" s="46" t="s">
        <v>195</v>
      </c>
      <c r="F391" s="47">
        <v>-4760000</v>
      </c>
      <c r="G391" s="47">
        <v>-5608.7079999999996</v>
      </c>
      <c r="H391" s="47">
        <v>-0.18</v>
      </c>
      <c r="I391" s="46"/>
    </row>
    <row r="392" spans="2:9" s="2" customFormat="1" ht="13.5" x14ac:dyDescent="0.35">
      <c r="B392" s="46">
        <v>2218472</v>
      </c>
      <c r="C392" s="46" t="s">
        <v>4744</v>
      </c>
      <c r="D392" s="46" t="s">
        <v>4606</v>
      </c>
      <c r="E392" s="46" t="s">
        <v>311</v>
      </c>
      <c r="F392" s="47">
        <v>-244875</v>
      </c>
      <c r="G392" s="47">
        <v>-5582.5378124999997</v>
      </c>
      <c r="H392" s="47">
        <v>-0.18</v>
      </c>
      <c r="I392" s="46"/>
    </row>
    <row r="393" spans="2:9" s="2" customFormat="1" ht="13.5" x14ac:dyDescent="0.35">
      <c r="B393" s="46">
        <v>2218451</v>
      </c>
      <c r="C393" s="46" t="s">
        <v>4742</v>
      </c>
      <c r="D393" s="46" t="s">
        <v>4606</v>
      </c>
      <c r="E393" s="46" t="s">
        <v>70</v>
      </c>
      <c r="F393" s="47">
        <v>-303325</v>
      </c>
      <c r="G393" s="47">
        <v>-5561.6155374999998</v>
      </c>
      <c r="H393" s="47">
        <v>-0.18</v>
      </c>
      <c r="I393" s="46"/>
    </row>
    <row r="394" spans="2:9" s="2" customFormat="1" ht="13.5" x14ac:dyDescent="0.35">
      <c r="B394" s="46">
        <v>2218498</v>
      </c>
      <c r="C394" s="46" t="s">
        <v>4667</v>
      </c>
      <c r="D394" s="46" t="s">
        <v>4606</v>
      </c>
      <c r="E394" s="46" t="s">
        <v>232</v>
      </c>
      <c r="F394" s="47">
        <v>-1017500</v>
      </c>
      <c r="G394" s="47">
        <v>-5383.5924999999997</v>
      </c>
      <c r="H394" s="47">
        <v>-0.17</v>
      </c>
      <c r="I394" s="46"/>
    </row>
    <row r="395" spans="2:9" s="2" customFormat="1" ht="13.5" x14ac:dyDescent="0.35">
      <c r="B395" s="46">
        <v>2218495</v>
      </c>
      <c r="C395" s="46" t="s">
        <v>4745</v>
      </c>
      <c r="D395" s="46" t="s">
        <v>4606</v>
      </c>
      <c r="E395" s="46" t="s">
        <v>311</v>
      </c>
      <c r="F395" s="47">
        <v>-165500</v>
      </c>
      <c r="G395" s="47">
        <v>-5108.73675</v>
      </c>
      <c r="H395" s="47">
        <v>-0.16</v>
      </c>
      <c r="I395" s="46"/>
    </row>
    <row r="396" spans="2:9" s="2" customFormat="1" ht="13.5" x14ac:dyDescent="0.35">
      <c r="B396" s="46">
        <v>2218478</v>
      </c>
      <c r="C396" s="46" t="s">
        <v>4746</v>
      </c>
      <c r="D396" s="46" t="s">
        <v>4606</v>
      </c>
      <c r="E396" s="46" t="s">
        <v>81</v>
      </c>
      <c r="F396" s="47">
        <v>-867000</v>
      </c>
      <c r="G396" s="47">
        <v>-5084.0879999999997</v>
      </c>
      <c r="H396" s="47">
        <v>-0.16</v>
      </c>
      <c r="I396" s="46"/>
    </row>
    <row r="397" spans="2:9" s="2" customFormat="1" ht="13.5" x14ac:dyDescent="0.35">
      <c r="B397" s="46">
        <v>2218527</v>
      </c>
      <c r="C397" s="46" t="s">
        <v>4747</v>
      </c>
      <c r="D397" s="46" t="s">
        <v>4606</v>
      </c>
      <c r="E397" s="46" t="s">
        <v>100</v>
      </c>
      <c r="F397" s="47">
        <v>-1730450</v>
      </c>
      <c r="G397" s="47">
        <v>-4805.4596499999998</v>
      </c>
      <c r="H397" s="47">
        <v>-0.15</v>
      </c>
      <c r="I397" s="46"/>
    </row>
    <row r="398" spans="2:9" s="2" customFormat="1" ht="13.5" x14ac:dyDescent="0.35">
      <c r="B398" s="46">
        <v>2218550</v>
      </c>
      <c r="C398" s="46" t="s">
        <v>4669</v>
      </c>
      <c r="D398" s="46" t="s">
        <v>4606</v>
      </c>
      <c r="E398" s="46" t="s">
        <v>150</v>
      </c>
      <c r="F398" s="47">
        <v>-600000</v>
      </c>
      <c r="G398" s="47">
        <v>-4790.3999999999996</v>
      </c>
      <c r="H398" s="47">
        <v>-0.15</v>
      </c>
      <c r="I398" s="46"/>
    </row>
    <row r="399" spans="2:9" s="2" customFormat="1" ht="13.5" x14ac:dyDescent="0.35">
      <c r="B399" s="46">
        <v>2218468</v>
      </c>
      <c r="C399" s="46" t="s">
        <v>4710</v>
      </c>
      <c r="D399" s="46" t="s">
        <v>4606</v>
      </c>
      <c r="E399" s="46" t="s">
        <v>85</v>
      </c>
      <c r="F399" s="47">
        <v>-1178550</v>
      </c>
      <c r="G399" s="47">
        <v>-4546.8459000000003</v>
      </c>
      <c r="H399" s="47">
        <v>-0.14000000000000001</v>
      </c>
      <c r="I399" s="46"/>
    </row>
    <row r="400" spans="2:9" s="2" customFormat="1" ht="13.5" x14ac:dyDescent="0.35">
      <c r="B400" s="46">
        <v>2218542</v>
      </c>
      <c r="C400" s="46" t="s">
        <v>4748</v>
      </c>
      <c r="D400" s="46" t="s">
        <v>4606</v>
      </c>
      <c r="E400" s="46" t="s">
        <v>81</v>
      </c>
      <c r="F400" s="47">
        <v>-373125</v>
      </c>
      <c r="G400" s="47">
        <v>-4516.6781250000004</v>
      </c>
      <c r="H400" s="47">
        <v>-0.14000000000000001</v>
      </c>
      <c r="I400" s="46"/>
    </row>
    <row r="401" spans="2:9" s="2" customFormat="1" ht="13.5" x14ac:dyDescent="0.35">
      <c r="B401" s="46">
        <v>2218572</v>
      </c>
      <c r="C401" s="46" t="s">
        <v>4706</v>
      </c>
      <c r="D401" s="46" t="s">
        <v>4606</v>
      </c>
      <c r="E401" s="46" t="s">
        <v>124</v>
      </c>
      <c r="F401" s="47">
        <v>-123750</v>
      </c>
      <c r="G401" s="47">
        <v>-4339.4174999999996</v>
      </c>
      <c r="H401" s="47">
        <v>-0.14000000000000001</v>
      </c>
      <c r="I401" s="46"/>
    </row>
    <row r="402" spans="2:9" s="2" customFormat="1" ht="13.5" x14ac:dyDescent="0.35">
      <c r="B402" s="46">
        <v>2218547</v>
      </c>
      <c r="C402" s="46" t="s">
        <v>4749</v>
      </c>
      <c r="D402" s="46" t="s">
        <v>4606</v>
      </c>
      <c r="E402" s="46" t="s">
        <v>146</v>
      </c>
      <c r="F402" s="47">
        <v>-452000</v>
      </c>
      <c r="G402" s="47">
        <v>-4267.3320000000003</v>
      </c>
      <c r="H402" s="47">
        <v>-0.14000000000000001</v>
      </c>
      <c r="I402" s="46"/>
    </row>
    <row r="403" spans="2:9" s="2" customFormat="1" ht="13.5" x14ac:dyDescent="0.35">
      <c r="B403" s="46">
        <v>2218434</v>
      </c>
      <c r="C403" s="46" t="s">
        <v>4617</v>
      </c>
      <c r="D403" s="46" t="s">
        <v>4606</v>
      </c>
      <c r="E403" s="46" t="s">
        <v>116</v>
      </c>
      <c r="F403" s="47">
        <v>-2944920</v>
      </c>
      <c r="G403" s="47">
        <v>-4215.0639959999999</v>
      </c>
      <c r="H403" s="47">
        <v>-0.13</v>
      </c>
      <c r="I403" s="46"/>
    </row>
    <row r="404" spans="2:9" s="2" customFormat="1" ht="13.5" x14ac:dyDescent="0.35">
      <c r="B404" s="46">
        <v>2218590</v>
      </c>
      <c r="C404" s="46" t="s">
        <v>4639</v>
      </c>
      <c r="D404" s="46" t="s">
        <v>4606</v>
      </c>
      <c r="E404" s="46" t="s">
        <v>81</v>
      </c>
      <c r="F404" s="47">
        <v>-428400</v>
      </c>
      <c r="G404" s="47">
        <v>-4165.5474000000004</v>
      </c>
      <c r="H404" s="47">
        <v>-0.13</v>
      </c>
      <c r="I404" s="46"/>
    </row>
    <row r="405" spans="2:9" s="2" customFormat="1" ht="13.5" x14ac:dyDescent="0.35">
      <c r="B405" s="46">
        <v>2218565</v>
      </c>
      <c r="C405" s="46" t="s">
        <v>4750</v>
      </c>
      <c r="D405" s="46" t="s">
        <v>4606</v>
      </c>
      <c r="E405" s="46" t="s">
        <v>74</v>
      </c>
      <c r="F405" s="47">
        <v>-83475</v>
      </c>
      <c r="G405" s="47">
        <v>-4060.8917999999999</v>
      </c>
      <c r="H405" s="47">
        <v>-0.13</v>
      </c>
      <c r="I405" s="46"/>
    </row>
    <row r="406" spans="2:9" s="2" customFormat="1" ht="13.5" x14ac:dyDescent="0.35">
      <c r="B406" s="46">
        <v>2218504</v>
      </c>
      <c r="C406" s="46" t="s">
        <v>4751</v>
      </c>
      <c r="D406" s="46" t="s">
        <v>4606</v>
      </c>
      <c r="E406" s="46" t="s">
        <v>70</v>
      </c>
      <c r="F406" s="47">
        <v>-351900</v>
      </c>
      <c r="G406" s="47">
        <v>-3588.5002500000001</v>
      </c>
      <c r="H406" s="47">
        <v>-0.11</v>
      </c>
      <c r="I406" s="46"/>
    </row>
    <row r="407" spans="2:9" s="2" customFormat="1" ht="13.5" x14ac:dyDescent="0.35">
      <c r="B407" s="46">
        <v>2218524</v>
      </c>
      <c r="C407" s="46" t="s">
        <v>4752</v>
      </c>
      <c r="D407" s="46" t="s">
        <v>4606</v>
      </c>
      <c r="E407" s="46" t="s">
        <v>311</v>
      </c>
      <c r="F407" s="47">
        <v>-48500</v>
      </c>
      <c r="G407" s="47">
        <v>-3563.5859999999998</v>
      </c>
      <c r="H407" s="47">
        <v>-0.11</v>
      </c>
      <c r="I407" s="46"/>
    </row>
    <row r="408" spans="2:9" s="2" customFormat="1" ht="13.5" x14ac:dyDescent="0.35">
      <c r="B408" s="46">
        <v>2218436</v>
      </c>
      <c r="C408" s="46" t="s">
        <v>4753</v>
      </c>
      <c r="D408" s="46" t="s">
        <v>4606</v>
      </c>
      <c r="E408" s="46" t="s">
        <v>43</v>
      </c>
      <c r="F408" s="47">
        <v>-5527500</v>
      </c>
      <c r="G408" s="47">
        <v>-3563.0264999999999</v>
      </c>
      <c r="H408" s="47">
        <v>-0.11</v>
      </c>
      <c r="I408" s="46"/>
    </row>
    <row r="409" spans="2:9" s="2" customFormat="1" ht="13.5" x14ac:dyDescent="0.35">
      <c r="B409" s="46">
        <v>2218471</v>
      </c>
      <c r="C409" s="46" t="s">
        <v>4725</v>
      </c>
      <c r="D409" s="46" t="s">
        <v>4606</v>
      </c>
      <c r="E409" s="46" t="s">
        <v>116</v>
      </c>
      <c r="F409" s="47">
        <v>-181775</v>
      </c>
      <c r="G409" s="47">
        <v>-3508.4392750000002</v>
      </c>
      <c r="H409" s="47">
        <v>-0.11</v>
      </c>
      <c r="I409" s="46"/>
    </row>
    <row r="410" spans="2:9" s="2" customFormat="1" ht="13.5" x14ac:dyDescent="0.35">
      <c r="B410" s="46">
        <v>2218443</v>
      </c>
      <c r="C410" s="46" t="s">
        <v>4658</v>
      </c>
      <c r="D410" s="46" t="s">
        <v>4606</v>
      </c>
      <c r="E410" s="46" t="s">
        <v>197</v>
      </c>
      <c r="F410" s="47">
        <v>-78750</v>
      </c>
      <c r="G410" s="47">
        <v>-3463.8187499999999</v>
      </c>
      <c r="H410" s="47">
        <v>-0.11</v>
      </c>
      <c r="I410" s="46"/>
    </row>
    <row r="411" spans="2:9" s="2" customFormat="1" ht="13.5" x14ac:dyDescent="0.35">
      <c r="B411" s="46">
        <v>2218538</v>
      </c>
      <c r="C411" s="46" t="s">
        <v>4717</v>
      </c>
      <c r="D411" s="46" t="s">
        <v>4606</v>
      </c>
      <c r="E411" s="46" t="s">
        <v>74</v>
      </c>
      <c r="F411" s="47">
        <v>-67050</v>
      </c>
      <c r="G411" s="47">
        <v>-3213.6394500000001</v>
      </c>
      <c r="H411" s="47">
        <v>-0.1</v>
      </c>
      <c r="I411" s="46"/>
    </row>
    <row r="412" spans="2:9" s="2" customFormat="1" ht="13.5" x14ac:dyDescent="0.35">
      <c r="B412" s="46">
        <v>2218534</v>
      </c>
      <c r="C412" s="46" t="s">
        <v>4755</v>
      </c>
      <c r="D412" s="46" t="s">
        <v>4606</v>
      </c>
      <c r="E412" s="46" t="s">
        <v>81</v>
      </c>
      <c r="F412" s="47">
        <v>-10320</v>
      </c>
      <c r="G412" s="47">
        <v>-2880.6990000000001</v>
      </c>
      <c r="H412" s="47">
        <v>-0.09</v>
      </c>
      <c r="I412" s="46"/>
    </row>
    <row r="413" spans="2:9" s="2" customFormat="1" ht="13.5" x14ac:dyDescent="0.35">
      <c r="B413" s="46">
        <v>2218545</v>
      </c>
      <c r="C413" s="46" t="s">
        <v>4754</v>
      </c>
      <c r="D413" s="46" t="s">
        <v>4606</v>
      </c>
      <c r="E413" s="46" t="s">
        <v>311</v>
      </c>
      <c r="F413" s="47">
        <v>-76125</v>
      </c>
      <c r="G413" s="47">
        <v>-2690.3716875</v>
      </c>
      <c r="H413" s="47">
        <v>-0.09</v>
      </c>
      <c r="I413" s="46"/>
    </row>
    <row r="414" spans="2:9" s="2" customFormat="1" ht="13.5" x14ac:dyDescent="0.35">
      <c r="B414" s="46">
        <v>2218481</v>
      </c>
      <c r="C414" s="46" t="s">
        <v>4671</v>
      </c>
      <c r="D414" s="46" t="s">
        <v>4606</v>
      </c>
      <c r="E414" s="46" t="s">
        <v>324</v>
      </c>
      <c r="F414" s="47">
        <v>-118000</v>
      </c>
      <c r="G414" s="47">
        <v>-2654.056</v>
      </c>
      <c r="H414" s="47">
        <v>-0.08</v>
      </c>
      <c r="I414" s="46"/>
    </row>
    <row r="415" spans="2:9" s="2" customFormat="1" ht="13.5" x14ac:dyDescent="0.35">
      <c r="B415" s="46">
        <v>2218526</v>
      </c>
      <c r="C415" s="46" t="s">
        <v>4727</v>
      </c>
      <c r="D415" s="46" t="s">
        <v>4606</v>
      </c>
      <c r="E415" s="46" t="s">
        <v>441</v>
      </c>
      <c r="F415" s="47">
        <v>-143850</v>
      </c>
      <c r="G415" s="47">
        <v>-2583.9056249999999</v>
      </c>
      <c r="H415" s="47">
        <v>-0.08</v>
      </c>
      <c r="I415" s="46"/>
    </row>
    <row r="416" spans="2:9" s="2" customFormat="1" ht="13.5" x14ac:dyDescent="0.35">
      <c r="B416" s="46">
        <v>2218569</v>
      </c>
      <c r="C416" s="46" t="s">
        <v>4757</v>
      </c>
      <c r="D416" s="46" t="s">
        <v>4606</v>
      </c>
      <c r="E416" s="46" t="s">
        <v>173</v>
      </c>
      <c r="F416" s="47">
        <v>-40300</v>
      </c>
      <c r="G416" s="47">
        <v>-2511.7982499999998</v>
      </c>
      <c r="H416" s="47">
        <v>-0.08</v>
      </c>
      <c r="I416" s="46"/>
    </row>
    <row r="417" spans="2:9" s="2" customFormat="1" ht="13.5" x14ac:dyDescent="0.35">
      <c r="B417" s="46">
        <v>2218513</v>
      </c>
      <c r="C417" s="46" t="s">
        <v>4756</v>
      </c>
      <c r="D417" s="46" t="s">
        <v>4606</v>
      </c>
      <c r="E417" s="46" t="s">
        <v>47</v>
      </c>
      <c r="F417" s="47">
        <v>-79750</v>
      </c>
      <c r="G417" s="47">
        <v>-2386.3991249999999</v>
      </c>
      <c r="H417" s="47">
        <v>-0.08</v>
      </c>
      <c r="I417" s="46"/>
    </row>
    <row r="418" spans="2:9" s="2" customFormat="1" ht="13.5" x14ac:dyDescent="0.35">
      <c r="B418" s="46">
        <v>2218600</v>
      </c>
      <c r="C418" s="46" t="s">
        <v>4708</v>
      </c>
      <c r="D418" s="46" t="s">
        <v>4606</v>
      </c>
      <c r="E418" s="46" t="s">
        <v>343</v>
      </c>
      <c r="F418" s="47">
        <v>-702000</v>
      </c>
      <c r="G418" s="47">
        <v>-2360.4749999999999</v>
      </c>
      <c r="H418" s="47">
        <v>-0.08</v>
      </c>
      <c r="I418" s="46"/>
    </row>
    <row r="419" spans="2:9" s="2" customFormat="1" ht="13.5" x14ac:dyDescent="0.35">
      <c r="B419" s="46">
        <v>2218578</v>
      </c>
      <c r="C419" s="46" t="s">
        <v>4758</v>
      </c>
      <c r="D419" s="46" t="s">
        <v>4606</v>
      </c>
      <c r="E419" s="46" t="s">
        <v>441</v>
      </c>
      <c r="F419" s="47">
        <v>-57625</v>
      </c>
      <c r="G419" s="47">
        <v>-2358.8217500000001</v>
      </c>
      <c r="H419" s="47">
        <v>-0.08</v>
      </c>
      <c r="I419" s="46"/>
    </row>
    <row r="420" spans="2:9" s="2" customFormat="1" ht="13.5" x14ac:dyDescent="0.35">
      <c r="B420" s="46">
        <v>2218599</v>
      </c>
      <c r="C420" s="46" t="s">
        <v>4762</v>
      </c>
      <c r="D420" s="46" t="s">
        <v>4606</v>
      </c>
      <c r="E420" s="46" t="s">
        <v>169</v>
      </c>
      <c r="F420" s="47">
        <v>-1002500</v>
      </c>
      <c r="G420" s="47">
        <v>-2329.1082500000002</v>
      </c>
      <c r="H420" s="47">
        <v>-7.0000000000000007E-2</v>
      </c>
      <c r="I420" s="46"/>
    </row>
    <row r="421" spans="2:9" s="2" customFormat="1" ht="13.5" x14ac:dyDescent="0.35">
      <c r="B421" s="46">
        <v>2218567</v>
      </c>
      <c r="C421" s="46" t="s">
        <v>4761</v>
      </c>
      <c r="D421" s="46" t="s">
        <v>4606</v>
      </c>
      <c r="E421" s="46" t="s">
        <v>43</v>
      </c>
      <c r="F421" s="47">
        <v>-1347500</v>
      </c>
      <c r="G421" s="47">
        <v>-2099.6745000000001</v>
      </c>
      <c r="H421" s="47">
        <v>-7.0000000000000007E-2</v>
      </c>
      <c r="I421" s="46"/>
    </row>
    <row r="422" spans="2:9" s="2" customFormat="1" ht="13.5" x14ac:dyDescent="0.35">
      <c r="B422" s="46">
        <v>2218586</v>
      </c>
      <c r="C422" s="46" t="s">
        <v>4759</v>
      </c>
      <c r="D422" s="46" t="s">
        <v>4606</v>
      </c>
      <c r="E422" s="46" t="s">
        <v>89</v>
      </c>
      <c r="F422" s="47">
        <v>-180800</v>
      </c>
      <c r="G422" s="47">
        <v>-2063.7415999999998</v>
      </c>
      <c r="H422" s="47">
        <v>-7.0000000000000007E-2</v>
      </c>
      <c r="I422" s="46"/>
    </row>
    <row r="423" spans="2:9" s="2" customFormat="1" ht="13.5" x14ac:dyDescent="0.35">
      <c r="B423" s="46">
        <v>2218453</v>
      </c>
      <c r="C423" s="46" t="s">
        <v>4760</v>
      </c>
      <c r="D423" s="46" t="s">
        <v>4606</v>
      </c>
      <c r="E423" s="46" t="s">
        <v>146</v>
      </c>
      <c r="F423" s="47">
        <v>-95600</v>
      </c>
      <c r="G423" s="47">
        <v>-2060.9926</v>
      </c>
      <c r="H423" s="47">
        <v>-7.0000000000000007E-2</v>
      </c>
      <c r="I423" s="46"/>
    </row>
    <row r="424" spans="2:9" s="2" customFormat="1" ht="13.5" x14ac:dyDescent="0.35">
      <c r="B424" s="46">
        <v>2218466</v>
      </c>
      <c r="C424" s="46" t="s">
        <v>4765</v>
      </c>
      <c r="D424" s="46" t="s">
        <v>4606</v>
      </c>
      <c r="E424" s="46" t="s">
        <v>311</v>
      </c>
      <c r="F424" s="47">
        <v>-433000</v>
      </c>
      <c r="G424" s="47">
        <v>-1949.366</v>
      </c>
      <c r="H424" s="47">
        <v>-0.06</v>
      </c>
      <c r="I424" s="46"/>
    </row>
    <row r="425" spans="2:9" s="2" customFormat="1" ht="13.5" x14ac:dyDescent="0.35">
      <c r="B425" s="46">
        <v>2218722</v>
      </c>
      <c r="C425" s="46" t="s">
        <v>4764</v>
      </c>
      <c r="D425" s="46" t="s">
        <v>4606</v>
      </c>
      <c r="E425" s="46" t="s">
        <v>239</v>
      </c>
      <c r="F425" s="47">
        <v>-22840000</v>
      </c>
      <c r="G425" s="47">
        <v>-1939.116</v>
      </c>
      <c r="H425" s="47">
        <v>-0.06</v>
      </c>
      <c r="I425" s="46"/>
    </row>
    <row r="426" spans="2:9" s="2" customFormat="1" ht="13.5" x14ac:dyDescent="0.35">
      <c r="B426" s="46">
        <v>2218537</v>
      </c>
      <c r="C426" s="46" t="s">
        <v>4766</v>
      </c>
      <c r="D426" s="46" t="s">
        <v>4606</v>
      </c>
      <c r="E426" s="46" t="s">
        <v>89</v>
      </c>
      <c r="F426" s="47">
        <v>-269250</v>
      </c>
      <c r="G426" s="47">
        <v>-1891.7505000000001</v>
      </c>
      <c r="H426" s="47">
        <v>-0.06</v>
      </c>
      <c r="I426" s="46"/>
    </row>
    <row r="427" spans="2:9" s="2" customFormat="1" ht="13.5" x14ac:dyDescent="0.35">
      <c r="B427" s="46">
        <v>2218492</v>
      </c>
      <c r="C427" s="46" t="s">
        <v>4690</v>
      </c>
      <c r="D427" s="46" t="s">
        <v>4606</v>
      </c>
      <c r="E427" s="46" t="s">
        <v>81</v>
      </c>
      <c r="F427" s="47">
        <v>-33200</v>
      </c>
      <c r="G427" s="47">
        <v>-1878.0409999999999</v>
      </c>
      <c r="H427" s="47">
        <v>-0.06</v>
      </c>
      <c r="I427" s="46"/>
    </row>
    <row r="428" spans="2:9" s="2" customFormat="1" ht="13.5" x14ac:dyDescent="0.35">
      <c r="B428" s="46">
        <v>2218559</v>
      </c>
      <c r="C428" s="46" t="s">
        <v>4673</v>
      </c>
      <c r="D428" s="46" t="s">
        <v>4606</v>
      </c>
      <c r="E428" s="46" t="s">
        <v>89</v>
      </c>
      <c r="F428" s="47">
        <v>-280500</v>
      </c>
      <c r="G428" s="47">
        <v>-1852.00125</v>
      </c>
      <c r="H428" s="47">
        <v>-0.06</v>
      </c>
      <c r="I428" s="46"/>
    </row>
    <row r="429" spans="2:9" s="2" customFormat="1" ht="13.5" x14ac:dyDescent="0.35">
      <c r="B429" s="46">
        <v>2218588</v>
      </c>
      <c r="C429" s="46" t="s">
        <v>4763</v>
      </c>
      <c r="D429" s="46" t="s">
        <v>4606</v>
      </c>
      <c r="E429" s="46" t="s">
        <v>47</v>
      </c>
      <c r="F429" s="47">
        <v>-31100</v>
      </c>
      <c r="G429" s="47">
        <v>-1846.04935</v>
      </c>
      <c r="H429" s="47">
        <v>-0.06</v>
      </c>
      <c r="I429" s="46"/>
    </row>
    <row r="430" spans="2:9" s="2" customFormat="1" ht="13.5" x14ac:dyDescent="0.35">
      <c r="B430" s="46">
        <v>2218462</v>
      </c>
      <c r="C430" s="46" t="s">
        <v>4767</v>
      </c>
      <c r="D430" s="46" t="s">
        <v>4606</v>
      </c>
      <c r="E430" s="46" t="s">
        <v>169</v>
      </c>
      <c r="F430" s="47">
        <v>-45650</v>
      </c>
      <c r="G430" s="47">
        <v>-1629.9789000000001</v>
      </c>
      <c r="H430" s="47">
        <v>-0.05</v>
      </c>
      <c r="I430" s="46"/>
    </row>
    <row r="431" spans="2:9" s="2" customFormat="1" ht="13.5" x14ac:dyDescent="0.35">
      <c r="B431" s="46">
        <v>2218500</v>
      </c>
      <c r="C431" s="46" t="s">
        <v>4716</v>
      </c>
      <c r="D431" s="46" t="s">
        <v>4606</v>
      </c>
      <c r="E431" s="46" t="s">
        <v>173</v>
      </c>
      <c r="F431" s="47">
        <v>-813750</v>
      </c>
      <c r="G431" s="47">
        <v>-1442.45325</v>
      </c>
      <c r="H431" s="47">
        <v>-0.05</v>
      </c>
      <c r="I431" s="46"/>
    </row>
    <row r="432" spans="2:9" s="2" customFormat="1" ht="13.5" x14ac:dyDescent="0.35">
      <c r="B432" s="46">
        <v>2218593</v>
      </c>
      <c r="C432" s="46" t="s">
        <v>4769</v>
      </c>
      <c r="D432" s="46" t="s">
        <v>4606</v>
      </c>
      <c r="E432" s="46" t="s">
        <v>343</v>
      </c>
      <c r="F432" s="47">
        <v>-424875</v>
      </c>
      <c r="G432" s="47">
        <v>-1399.963125</v>
      </c>
      <c r="H432" s="47">
        <v>-0.04</v>
      </c>
      <c r="I432" s="46"/>
    </row>
    <row r="433" spans="2:9" s="2" customFormat="1" ht="13.5" x14ac:dyDescent="0.35">
      <c r="B433" s="46">
        <v>2218519</v>
      </c>
      <c r="C433" s="46" t="s">
        <v>4665</v>
      </c>
      <c r="D433" s="46" t="s">
        <v>4606</v>
      </c>
      <c r="E433" s="46" t="s">
        <v>116</v>
      </c>
      <c r="F433" s="47">
        <v>-113250</v>
      </c>
      <c r="G433" s="47">
        <v>-1347.2786249999999</v>
      </c>
      <c r="H433" s="47">
        <v>-0.04</v>
      </c>
      <c r="I433" s="46"/>
    </row>
    <row r="434" spans="2:9" s="2" customFormat="1" ht="13.5" x14ac:dyDescent="0.35">
      <c r="B434" s="46">
        <v>2218458</v>
      </c>
      <c r="C434" s="46" t="s">
        <v>4773</v>
      </c>
      <c r="D434" s="46" t="s">
        <v>4606</v>
      </c>
      <c r="E434" s="46" t="s">
        <v>311</v>
      </c>
      <c r="F434" s="47">
        <v>-209300</v>
      </c>
      <c r="G434" s="47">
        <v>-1342.55485</v>
      </c>
      <c r="H434" s="47">
        <v>-0.04</v>
      </c>
      <c r="I434" s="46"/>
    </row>
    <row r="435" spans="2:9" s="2" customFormat="1" ht="13.5" x14ac:dyDescent="0.35">
      <c r="B435" s="46">
        <v>2218461</v>
      </c>
      <c r="C435" s="46" t="s">
        <v>4771</v>
      </c>
      <c r="D435" s="46" t="s">
        <v>4606</v>
      </c>
      <c r="E435" s="46" t="s">
        <v>47</v>
      </c>
      <c r="F435" s="47">
        <v>-221000</v>
      </c>
      <c r="G435" s="47">
        <v>-1314.3975</v>
      </c>
      <c r="H435" s="47">
        <v>-0.04</v>
      </c>
      <c r="I435" s="46"/>
    </row>
    <row r="436" spans="2:9" s="2" customFormat="1" ht="13.5" x14ac:dyDescent="0.35">
      <c r="B436" s="46">
        <v>2218506</v>
      </c>
      <c r="C436" s="46" t="s">
        <v>4770</v>
      </c>
      <c r="D436" s="46" t="s">
        <v>4606</v>
      </c>
      <c r="E436" s="46" t="s">
        <v>43</v>
      </c>
      <c r="F436" s="47">
        <v>-725000</v>
      </c>
      <c r="G436" s="47">
        <v>-1307.7550000000001</v>
      </c>
      <c r="H436" s="47">
        <v>-0.04</v>
      </c>
      <c r="I436" s="46"/>
    </row>
    <row r="437" spans="2:9" s="2" customFormat="1" ht="13.5" x14ac:dyDescent="0.35">
      <c r="B437" s="46">
        <v>2218528</v>
      </c>
      <c r="C437" s="46" t="s">
        <v>4772</v>
      </c>
      <c r="D437" s="46" t="s">
        <v>4606</v>
      </c>
      <c r="E437" s="46" t="s">
        <v>311</v>
      </c>
      <c r="F437" s="47">
        <v>-112750</v>
      </c>
      <c r="G437" s="47">
        <v>-1261.4469999999999</v>
      </c>
      <c r="H437" s="47">
        <v>-0.04</v>
      </c>
      <c r="I437" s="46"/>
    </row>
    <row r="438" spans="2:9" s="2" customFormat="1" ht="13.5" x14ac:dyDescent="0.35">
      <c r="B438" s="46">
        <v>2218585</v>
      </c>
      <c r="C438" s="46" t="s">
        <v>4768</v>
      </c>
      <c r="D438" s="46" t="s">
        <v>4606</v>
      </c>
      <c r="E438" s="46" t="s">
        <v>441</v>
      </c>
      <c r="F438" s="47">
        <v>-235600</v>
      </c>
      <c r="G438" s="47">
        <v>-1221.586</v>
      </c>
      <c r="H438" s="47">
        <v>-0.04</v>
      </c>
      <c r="I438" s="46"/>
    </row>
    <row r="439" spans="2:9" s="2" customFormat="1" ht="13.5" x14ac:dyDescent="0.35">
      <c r="B439" s="46">
        <v>2218502</v>
      </c>
      <c r="C439" s="46" t="s">
        <v>4674</v>
      </c>
      <c r="D439" s="46" t="s">
        <v>4606</v>
      </c>
      <c r="E439" s="46" t="s">
        <v>124</v>
      </c>
      <c r="F439" s="47">
        <v>-14750</v>
      </c>
      <c r="G439" s="47">
        <v>-1083.9111250000001</v>
      </c>
      <c r="H439" s="47">
        <v>-0.03</v>
      </c>
      <c r="I439" s="46"/>
    </row>
    <row r="440" spans="2:9" s="2" customFormat="1" ht="13.5" x14ac:dyDescent="0.35">
      <c r="B440" s="46">
        <v>2218517</v>
      </c>
      <c r="C440" s="46" t="s">
        <v>4774</v>
      </c>
      <c r="D440" s="46" t="s">
        <v>4606</v>
      </c>
      <c r="E440" s="46" t="s">
        <v>135</v>
      </c>
      <c r="F440" s="47">
        <v>-293800</v>
      </c>
      <c r="G440" s="47">
        <v>-925.17619999999999</v>
      </c>
      <c r="H440" s="47">
        <v>-0.03</v>
      </c>
      <c r="I440" s="46"/>
    </row>
    <row r="441" spans="2:9" s="2" customFormat="1" ht="13.5" x14ac:dyDescent="0.35">
      <c r="B441" s="46">
        <v>2218514</v>
      </c>
      <c r="C441" s="46" t="s">
        <v>4775</v>
      </c>
      <c r="D441" s="46" t="s">
        <v>4606</v>
      </c>
      <c r="E441" s="46" t="s">
        <v>70</v>
      </c>
      <c r="F441" s="47">
        <v>-20000</v>
      </c>
      <c r="G441" s="47">
        <v>-858.04</v>
      </c>
      <c r="H441" s="47">
        <v>-0.03</v>
      </c>
      <c r="I441" s="46"/>
    </row>
    <row r="442" spans="2:9" s="2" customFormat="1" ht="13.5" x14ac:dyDescent="0.35">
      <c r="B442" s="46">
        <v>2218561</v>
      </c>
      <c r="C442" s="46" t="s">
        <v>4681</v>
      </c>
      <c r="D442" s="46" t="s">
        <v>4606</v>
      </c>
      <c r="E442" s="46" t="s">
        <v>128</v>
      </c>
      <c r="F442" s="47">
        <v>-159720</v>
      </c>
      <c r="G442" s="47">
        <v>-792.05147999999997</v>
      </c>
      <c r="H442" s="47">
        <v>-0.03</v>
      </c>
      <c r="I442" s="46"/>
    </row>
    <row r="443" spans="2:9" s="2" customFormat="1" ht="13.5" x14ac:dyDescent="0.35">
      <c r="B443" s="46">
        <v>2218583</v>
      </c>
      <c r="C443" s="46" t="s">
        <v>4776</v>
      </c>
      <c r="D443" s="46" t="s">
        <v>4606</v>
      </c>
      <c r="E443" s="46" t="s">
        <v>343</v>
      </c>
      <c r="F443" s="47">
        <v>-63200</v>
      </c>
      <c r="G443" s="47">
        <v>-759.06359999999995</v>
      </c>
      <c r="H443" s="47">
        <v>-0.02</v>
      </c>
      <c r="I443" s="46"/>
    </row>
    <row r="444" spans="2:9" s="2" customFormat="1" ht="13.5" x14ac:dyDescent="0.35">
      <c r="B444" s="46">
        <v>2218793</v>
      </c>
      <c r="C444" s="46" t="s">
        <v>4777</v>
      </c>
      <c r="D444" s="46" t="s">
        <v>4606</v>
      </c>
      <c r="E444" s="46" t="s">
        <v>116</v>
      </c>
      <c r="F444" s="47">
        <v>-305550</v>
      </c>
      <c r="G444" s="47">
        <v>-734.63386500000001</v>
      </c>
      <c r="H444" s="47">
        <v>-0.02</v>
      </c>
      <c r="I444" s="46"/>
    </row>
    <row r="445" spans="2:9" s="2" customFormat="1" ht="13.5" x14ac:dyDescent="0.35">
      <c r="B445" s="46">
        <v>2218490</v>
      </c>
      <c r="C445" s="46" t="s">
        <v>4779</v>
      </c>
      <c r="D445" s="46" t="s">
        <v>4606</v>
      </c>
      <c r="E445" s="46" t="s">
        <v>81</v>
      </c>
      <c r="F445" s="47">
        <v>-40600</v>
      </c>
      <c r="G445" s="47">
        <v>-623.00699999999995</v>
      </c>
      <c r="H445" s="47">
        <v>-0.02</v>
      </c>
      <c r="I445" s="46"/>
    </row>
    <row r="446" spans="2:9" s="2" customFormat="1" ht="13.5" x14ac:dyDescent="0.35">
      <c r="B446" s="46">
        <v>2218794</v>
      </c>
      <c r="C446" s="46" t="s">
        <v>4778</v>
      </c>
      <c r="D446" s="46" t="s">
        <v>4606</v>
      </c>
      <c r="E446" s="46" t="s">
        <v>89</v>
      </c>
      <c r="F446" s="47">
        <v>-60375</v>
      </c>
      <c r="G446" s="47">
        <v>-598.79925000000003</v>
      </c>
      <c r="H446" s="47">
        <v>-0.02</v>
      </c>
      <c r="I446" s="46"/>
    </row>
    <row r="447" spans="2:9" s="2" customFormat="1" ht="13.5" x14ac:dyDescent="0.35">
      <c r="B447" s="46">
        <v>2218529</v>
      </c>
      <c r="C447" s="46" t="s">
        <v>4782</v>
      </c>
      <c r="D447" s="46" t="s">
        <v>4606</v>
      </c>
      <c r="E447" s="46" t="s">
        <v>343</v>
      </c>
      <c r="F447" s="47">
        <v>-115000</v>
      </c>
      <c r="G447" s="47">
        <v>-553.15</v>
      </c>
      <c r="H447" s="47">
        <v>-0.02</v>
      </c>
      <c r="I447" s="46"/>
    </row>
    <row r="448" spans="2:9" s="2" customFormat="1" ht="13.5" x14ac:dyDescent="0.35">
      <c r="B448" s="46">
        <v>2218459</v>
      </c>
      <c r="C448" s="46" t="s">
        <v>4781</v>
      </c>
      <c r="D448" s="46" t="s">
        <v>4606</v>
      </c>
      <c r="E448" s="46" t="s">
        <v>135</v>
      </c>
      <c r="F448" s="47">
        <v>-23400</v>
      </c>
      <c r="G448" s="47">
        <v>-552.36869999999999</v>
      </c>
      <c r="H448" s="47">
        <v>-0.02</v>
      </c>
      <c r="I448" s="46"/>
    </row>
    <row r="449" spans="2:9" s="2" customFormat="1" ht="13.5" x14ac:dyDescent="0.35">
      <c r="B449" s="46">
        <v>2218442</v>
      </c>
      <c r="C449" s="46" t="s">
        <v>4780</v>
      </c>
      <c r="D449" s="46" t="s">
        <v>4606</v>
      </c>
      <c r="E449" s="46" t="s">
        <v>120</v>
      </c>
      <c r="F449" s="47">
        <v>-18300</v>
      </c>
      <c r="G449" s="47">
        <v>-511.10070000000002</v>
      </c>
      <c r="H449" s="47">
        <v>-0.02</v>
      </c>
      <c r="I449" s="46"/>
    </row>
    <row r="450" spans="2:9" s="2" customFormat="1" ht="13.5" x14ac:dyDescent="0.35">
      <c r="B450" s="46">
        <v>2218475</v>
      </c>
      <c r="C450" s="46" t="s">
        <v>4791</v>
      </c>
      <c r="D450" s="46" t="s">
        <v>4606</v>
      </c>
      <c r="E450" s="46" t="s">
        <v>81</v>
      </c>
      <c r="F450" s="47">
        <v>-73100</v>
      </c>
      <c r="G450" s="47">
        <v>-416.34105</v>
      </c>
      <c r="H450" s="47">
        <v>-0.01</v>
      </c>
      <c r="I450" s="46"/>
    </row>
    <row r="451" spans="2:9" s="2" customFormat="1" ht="13.5" x14ac:dyDescent="0.35">
      <c r="B451" s="46">
        <v>2218438</v>
      </c>
      <c r="C451" s="46" t="s">
        <v>4789</v>
      </c>
      <c r="D451" s="46" t="s">
        <v>4606</v>
      </c>
      <c r="E451" s="46" t="s">
        <v>128</v>
      </c>
      <c r="F451" s="47">
        <v>-28875</v>
      </c>
      <c r="G451" s="47">
        <v>-404.88524999999998</v>
      </c>
      <c r="H451" s="47">
        <v>-0.01</v>
      </c>
      <c r="I451" s="46"/>
    </row>
    <row r="452" spans="2:9" s="2" customFormat="1" ht="13.5" x14ac:dyDescent="0.35">
      <c r="B452" s="46">
        <v>2218543</v>
      </c>
      <c r="C452" s="46" t="s">
        <v>4683</v>
      </c>
      <c r="D452" s="46" t="s">
        <v>4606</v>
      </c>
      <c r="E452" s="46" t="s">
        <v>47</v>
      </c>
      <c r="F452" s="47">
        <v>-3350</v>
      </c>
      <c r="G452" s="47">
        <v>-394.39382499999999</v>
      </c>
      <c r="H452" s="47">
        <v>-0.01</v>
      </c>
      <c r="I452" s="46"/>
    </row>
    <row r="453" spans="2:9" s="2" customFormat="1" ht="13.5" x14ac:dyDescent="0.35">
      <c r="B453" s="46">
        <v>2218488</v>
      </c>
      <c r="C453" s="46" t="s">
        <v>4787</v>
      </c>
      <c r="D453" s="46" t="s">
        <v>4606</v>
      </c>
      <c r="E453" s="46" t="s">
        <v>146</v>
      </c>
      <c r="F453" s="47">
        <v>-13050</v>
      </c>
      <c r="G453" s="47">
        <v>-394.35795000000002</v>
      </c>
      <c r="H453" s="47">
        <v>-0.01</v>
      </c>
      <c r="I453" s="46"/>
    </row>
    <row r="454" spans="2:9" s="2" customFormat="1" ht="13.5" x14ac:dyDescent="0.35">
      <c r="B454" s="46">
        <v>2218796</v>
      </c>
      <c r="C454" s="46" t="s">
        <v>4786</v>
      </c>
      <c r="D454" s="46" t="s">
        <v>4606</v>
      </c>
      <c r="E454" s="46" t="s">
        <v>112</v>
      </c>
      <c r="F454" s="47">
        <v>-35625</v>
      </c>
      <c r="G454" s="47">
        <v>-300.56812500000001</v>
      </c>
      <c r="H454" s="47">
        <v>-0.01</v>
      </c>
      <c r="I454" s="46"/>
    </row>
    <row r="455" spans="2:9" s="2" customFormat="1" ht="13.5" x14ac:dyDescent="0.35">
      <c r="B455" s="46">
        <v>2218592</v>
      </c>
      <c r="C455" s="46" t="s">
        <v>4635</v>
      </c>
      <c r="D455" s="46" t="s">
        <v>4606</v>
      </c>
      <c r="E455" s="46" t="s">
        <v>70</v>
      </c>
      <c r="F455" s="47">
        <v>-13200</v>
      </c>
      <c r="G455" s="47">
        <v>-295.44240000000002</v>
      </c>
      <c r="H455" s="47">
        <v>-0.01</v>
      </c>
      <c r="I455" s="46"/>
    </row>
    <row r="456" spans="2:9" s="2" customFormat="1" ht="13.5" x14ac:dyDescent="0.35">
      <c r="B456" s="46">
        <v>2218516</v>
      </c>
      <c r="C456" s="46" t="s">
        <v>4788</v>
      </c>
      <c r="D456" s="46" t="s">
        <v>4606</v>
      </c>
      <c r="E456" s="46" t="s">
        <v>120</v>
      </c>
      <c r="F456" s="47">
        <v>-22000</v>
      </c>
      <c r="G456" s="47">
        <v>-294.77800000000002</v>
      </c>
      <c r="H456" s="47">
        <v>-0.01</v>
      </c>
      <c r="I456" s="46"/>
    </row>
    <row r="457" spans="2:9" s="2" customFormat="1" ht="13.5" x14ac:dyDescent="0.35">
      <c r="B457" s="46">
        <v>2218470</v>
      </c>
      <c r="C457" s="46" t="s">
        <v>4790</v>
      </c>
      <c r="D457" s="46" t="s">
        <v>4606</v>
      </c>
      <c r="E457" s="46" t="s">
        <v>43</v>
      </c>
      <c r="F457" s="47">
        <v>-50000</v>
      </c>
      <c r="G457" s="47">
        <v>-293.27499999999998</v>
      </c>
      <c r="H457" s="47">
        <v>-0.01</v>
      </c>
      <c r="I457" s="46"/>
    </row>
    <row r="458" spans="2:9" s="2" customFormat="1" ht="13.5" x14ac:dyDescent="0.35">
      <c r="B458" s="46">
        <v>2218584</v>
      </c>
      <c r="C458" s="46" t="s">
        <v>4724</v>
      </c>
      <c r="D458" s="46" t="s">
        <v>4606</v>
      </c>
      <c r="E458" s="46" t="s">
        <v>70</v>
      </c>
      <c r="F458" s="47">
        <v>-9750</v>
      </c>
      <c r="G458" s="47">
        <v>-255.844875</v>
      </c>
      <c r="H458" s="47">
        <v>-0.01</v>
      </c>
      <c r="I458" s="46"/>
    </row>
    <row r="459" spans="2:9" s="2" customFormat="1" ht="13.5" x14ac:dyDescent="0.35">
      <c r="B459" s="46">
        <v>2218787</v>
      </c>
      <c r="C459" s="46" t="s">
        <v>4785</v>
      </c>
      <c r="D459" s="46" t="s">
        <v>4606</v>
      </c>
      <c r="E459" s="46" t="s">
        <v>173</v>
      </c>
      <c r="F459" s="47">
        <v>-7000</v>
      </c>
      <c r="G459" s="47">
        <v>-204.09200000000001</v>
      </c>
      <c r="H459" s="47">
        <v>-0.01</v>
      </c>
      <c r="I459" s="46"/>
    </row>
    <row r="460" spans="2:9" s="2" customFormat="1" ht="13.5" x14ac:dyDescent="0.35">
      <c r="B460" s="46">
        <v>2218509</v>
      </c>
      <c r="C460" s="46" t="s">
        <v>4792</v>
      </c>
      <c r="D460" s="46" t="s">
        <v>4606</v>
      </c>
      <c r="E460" s="46" t="s">
        <v>120</v>
      </c>
      <c r="F460" s="47">
        <v>-575</v>
      </c>
      <c r="G460" s="47">
        <v>-201.894575</v>
      </c>
      <c r="H460" s="47">
        <v>-0.01</v>
      </c>
      <c r="I460" s="46"/>
    </row>
    <row r="461" spans="2:9" s="2" customFormat="1" ht="13.5" x14ac:dyDescent="0.35">
      <c r="B461" s="46">
        <v>2218602</v>
      </c>
      <c r="C461" s="46" t="s">
        <v>4783</v>
      </c>
      <c r="D461" s="46" t="s">
        <v>4606</v>
      </c>
      <c r="E461" s="46" t="s">
        <v>81</v>
      </c>
      <c r="F461" s="47">
        <v>-13000</v>
      </c>
      <c r="G461" s="47">
        <v>-201.33750000000001</v>
      </c>
      <c r="H461" s="47">
        <v>-0.01</v>
      </c>
      <c r="I461" s="46"/>
    </row>
    <row r="462" spans="2:9" s="2" customFormat="1" ht="13.5" x14ac:dyDescent="0.35">
      <c r="B462" s="46">
        <v>2218440</v>
      </c>
      <c r="C462" s="46" t="s">
        <v>4709</v>
      </c>
      <c r="D462" s="46" t="s">
        <v>4606</v>
      </c>
      <c r="E462" s="46" t="s">
        <v>89</v>
      </c>
      <c r="F462" s="47">
        <v>-9750</v>
      </c>
      <c r="G462" s="47">
        <v>-182.32499999999999</v>
      </c>
      <c r="H462" s="47">
        <v>-0.01</v>
      </c>
      <c r="I462" s="46"/>
    </row>
    <row r="463" spans="2:9" s="2" customFormat="1" ht="13.5" x14ac:dyDescent="0.35">
      <c r="B463" s="46">
        <v>2218748</v>
      </c>
      <c r="C463" s="46" t="s">
        <v>4784</v>
      </c>
      <c r="D463" s="46" t="s">
        <v>4606</v>
      </c>
      <c r="E463" s="46" t="s">
        <v>47</v>
      </c>
      <c r="F463" s="47">
        <v>-4025</v>
      </c>
      <c r="G463" s="47">
        <v>-173.23599999999999</v>
      </c>
      <c r="H463" s="47">
        <v>-0.01</v>
      </c>
      <c r="I463" s="46"/>
    </row>
    <row r="464" spans="2:9" s="2" customFormat="1" ht="13.5" x14ac:dyDescent="0.35">
      <c r="B464" s="46">
        <v>2218795</v>
      </c>
      <c r="C464" s="46" t="s">
        <v>4802</v>
      </c>
      <c r="D464" s="46" t="s">
        <v>4606</v>
      </c>
      <c r="E464" s="46" t="s">
        <v>43</v>
      </c>
      <c r="F464" s="47">
        <v>-119475</v>
      </c>
      <c r="G464" s="47">
        <v>-146.38077000000001</v>
      </c>
      <c r="H464" s="47" t="s">
        <v>4820</v>
      </c>
      <c r="I464" s="46"/>
    </row>
    <row r="465" spans="2:9" s="2" customFormat="1" ht="13.5" x14ac:dyDescent="0.35">
      <c r="B465" s="46">
        <v>2218791</v>
      </c>
      <c r="C465" s="46" t="s">
        <v>4800</v>
      </c>
      <c r="D465" s="46" t="s">
        <v>4606</v>
      </c>
      <c r="E465" s="46" t="s">
        <v>120</v>
      </c>
      <c r="F465" s="47">
        <v>-3750</v>
      </c>
      <c r="G465" s="47">
        <v>-135.49875</v>
      </c>
      <c r="H465" s="47" t="s">
        <v>4820</v>
      </c>
      <c r="I465" s="46"/>
    </row>
    <row r="466" spans="2:9" s="2" customFormat="1" ht="13.5" x14ac:dyDescent="0.35">
      <c r="B466" s="46">
        <v>2218802</v>
      </c>
      <c r="C466" s="46" t="s">
        <v>4808</v>
      </c>
      <c r="D466" s="46" t="s">
        <v>4606</v>
      </c>
      <c r="E466" s="46" t="s">
        <v>124</v>
      </c>
      <c r="F466" s="47">
        <v>-7350</v>
      </c>
      <c r="G466" s="47">
        <v>-112.18304999999999</v>
      </c>
      <c r="H466" s="47" t="s">
        <v>4820</v>
      </c>
      <c r="I466" s="46"/>
    </row>
    <row r="467" spans="2:9" s="2" customFormat="1" ht="13.5" x14ac:dyDescent="0.35">
      <c r="B467" s="46">
        <v>2218809</v>
      </c>
      <c r="C467" s="46" t="s">
        <v>4815</v>
      </c>
      <c r="D467" s="46" t="s">
        <v>4606</v>
      </c>
      <c r="E467" s="46" t="s">
        <v>43</v>
      </c>
      <c r="F467" s="47">
        <v>-546000</v>
      </c>
      <c r="G467" s="47">
        <v>-109.6914</v>
      </c>
      <c r="H467" s="47" t="s">
        <v>4820</v>
      </c>
      <c r="I467" s="46"/>
    </row>
    <row r="468" spans="2:9" s="2" customFormat="1" ht="13.5" x14ac:dyDescent="0.35">
      <c r="B468" s="46">
        <v>2218806</v>
      </c>
      <c r="C468" s="46" t="s">
        <v>4812</v>
      </c>
      <c r="D468" s="46" t="s">
        <v>4606</v>
      </c>
      <c r="E468" s="46" t="s">
        <v>43</v>
      </c>
      <c r="F468" s="47">
        <v>-18050</v>
      </c>
      <c r="G468" s="47">
        <v>-104.37412500000001</v>
      </c>
      <c r="H468" s="47" t="s">
        <v>4820</v>
      </c>
      <c r="I468" s="46"/>
    </row>
    <row r="469" spans="2:9" s="2" customFormat="1" ht="13.5" x14ac:dyDescent="0.35">
      <c r="B469" s="46">
        <v>2218755</v>
      </c>
      <c r="C469" s="46" t="s">
        <v>4795</v>
      </c>
      <c r="D469" s="46" t="s">
        <v>4606</v>
      </c>
      <c r="E469" s="46" t="s">
        <v>43</v>
      </c>
      <c r="F469" s="47">
        <v>-40950</v>
      </c>
      <c r="G469" s="47">
        <v>-102.2931</v>
      </c>
      <c r="H469" s="47" t="s">
        <v>4820</v>
      </c>
      <c r="I469" s="46"/>
    </row>
    <row r="470" spans="2:9" s="2" customFormat="1" ht="13.5" x14ac:dyDescent="0.35">
      <c r="B470" s="46">
        <v>2218792</v>
      </c>
      <c r="C470" s="46" t="s">
        <v>4801</v>
      </c>
      <c r="D470" s="46" t="s">
        <v>4606</v>
      </c>
      <c r="E470" s="46" t="s">
        <v>173</v>
      </c>
      <c r="F470" s="47">
        <v>-4900</v>
      </c>
      <c r="G470" s="47">
        <v>-80.906350000000003</v>
      </c>
      <c r="H470" s="47" t="s">
        <v>4820</v>
      </c>
      <c r="I470" s="46"/>
    </row>
    <row r="471" spans="2:9" s="2" customFormat="1" ht="13.5" x14ac:dyDescent="0.35">
      <c r="B471" s="46">
        <v>2218808</v>
      </c>
      <c r="C471" s="46" t="s">
        <v>4814</v>
      </c>
      <c r="D471" s="46" t="s">
        <v>4606</v>
      </c>
      <c r="E471" s="46" t="s">
        <v>112</v>
      </c>
      <c r="F471" s="47">
        <v>-43875</v>
      </c>
      <c r="G471" s="47">
        <v>-76.855837500000007</v>
      </c>
      <c r="H471" s="47" t="s">
        <v>4820</v>
      </c>
      <c r="I471" s="46"/>
    </row>
    <row r="472" spans="2:9" s="2" customFormat="1" ht="13.5" x14ac:dyDescent="0.35">
      <c r="B472" s="46">
        <v>2218788</v>
      </c>
      <c r="C472" s="46" t="s">
        <v>4797</v>
      </c>
      <c r="D472" s="46" t="s">
        <v>4606</v>
      </c>
      <c r="E472" s="46" t="s">
        <v>173</v>
      </c>
      <c r="F472" s="47">
        <v>-1500</v>
      </c>
      <c r="G472" s="47">
        <v>-70.504499999999993</v>
      </c>
      <c r="H472" s="47" t="s">
        <v>4820</v>
      </c>
      <c r="I472" s="46"/>
    </row>
    <row r="473" spans="2:9" s="2" customFormat="1" ht="13.5" x14ac:dyDescent="0.35">
      <c r="B473" s="46">
        <v>2218563</v>
      </c>
      <c r="C473" s="46" t="s">
        <v>4793</v>
      </c>
      <c r="D473" s="46" t="s">
        <v>4606</v>
      </c>
      <c r="E473" s="46" t="s">
        <v>124</v>
      </c>
      <c r="F473" s="47">
        <v>-3303</v>
      </c>
      <c r="G473" s="47">
        <v>-59.551438500000003</v>
      </c>
      <c r="H473" s="47" t="s">
        <v>4820</v>
      </c>
      <c r="I473" s="46"/>
    </row>
    <row r="474" spans="2:9" s="2" customFormat="1" ht="13.5" x14ac:dyDescent="0.35">
      <c r="B474" s="46">
        <v>2218797</v>
      </c>
      <c r="C474" s="46" t="s">
        <v>4803</v>
      </c>
      <c r="D474" s="46" t="s">
        <v>4606</v>
      </c>
      <c r="E474" s="46" t="s">
        <v>239</v>
      </c>
      <c r="F474" s="47">
        <v>-45650</v>
      </c>
      <c r="G474" s="47">
        <v>-59.290219999999998</v>
      </c>
      <c r="H474" s="47" t="s">
        <v>4820</v>
      </c>
      <c r="I474" s="46"/>
    </row>
    <row r="475" spans="2:9" s="2" customFormat="1" ht="13.5" x14ac:dyDescent="0.35">
      <c r="B475" s="46">
        <v>2218801</v>
      </c>
      <c r="C475" s="46" t="s">
        <v>4807</v>
      </c>
      <c r="D475" s="46" t="s">
        <v>4606</v>
      </c>
      <c r="E475" s="46" t="s">
        <v>43</v>
      </c>
      <c r="F475" s="47">
        <v>-53075</v>
      </c>
      <c r="G475" s="47">
        <v>-59.030014999999999</v>
      </c>
      <c r="H475" s="47" t="s">
        <v>4820</v>
      </c>
      <c r="I475" s="46"/>
    </row>
    <row r="476" spans="2:9" s="2" customFormat="1" ht="13.5" x14ac:dyDescent="0.35">
      <c r="B476" s="46">
        <v>2218786</v>
      </c>
      <c r="C476" s="46" t="s">
        <v>4796</v>
      </c>
      <c r="D476" s="46" t="s">
        <v>4606</v>
      </c>
      <c r="E476" s="46" t="s">
        <v>343</v>
      </c>
      <c r="F476" s="47">
        <v>-6975</v>
      </c>
      <c r="G476" s="47">
        <v>-57.020625000000003</v>
      </c>
      <c r="H476" s="47" t="s">
        <v>4820</v>
      </c>
      <c r="I476" s="46"/>
    </row>
    <row r="477" spans="2:9" s="2" customFormat="1" ht="13.5" x14ac:dyDescent="0.35">
      <c r="B477" s="46">
        <v>2218683</v>
      </c>
      <c r="C477" s="46" t="s">
        <v>4794</v>
      </c>
      <c r="D477" s="46" t="s">
        <v>4606</v>
      </c>
      <c r="E477" s="46" t="s">
        <v>89</v>
      </c>
      <c r="F477" s="47">
        <v>-3375</v>
      </c>
      <c r="G477" s="47">
        <v>-49.010062499999997</v>
      </c>
      <c r="H477" s="47" t="s">
        <v>4820</v>
      </c>
      <c r="I477" s="46"/>
    </row>
    <row r="478" spans="2:9" s="2" customFormat="1" ht="13.5" x14ac:dyDescent="0.35">
      <c r="B478" s="46">
        <v>2218800</v>
      </c>
      <c r="C478" s="46" t="s">
        <v>4806</v>
      </c>
      <c r="D478" s="46" t="s">
        <v>4606</v>
      </c>
      <c r="E478" s="46" t="s">
        <v>840</v>
      </c>
      <c r="F478" s="47">
        <v>-5200</v>
      </c>
      <c r="G478" s="47">
        <v>-47.2316</v>
      </c>
      <c r="H478" s="47" t="s">
        <v>4820</v>
      </c>
      <c r="I478" s="46"/>
    </row>
    <row r="479" spans="2:9" s="2" customFormat="1" ht="13.5" x14ac:dyDescent="0.35">
      <c r="B479" s="46">
        <v>2218804</v>
      </c>
      <c r="C479" s="46" t="s">
        <v>4810</v>
      </c>
      <c r="D479" s="46" t="s">
        <v>4606</v>
      </c>
      <c r="E479" s="46" t="s">
        <v>199</v>
      </c>
      <c r="F479" s="47">
        <v>-2700</v>
      </c>
      <c r="G479" s="47">
        <v>-34.042949999999998</v>
      </c>
      <c r="H479" s="47" t="s">
        <v>4820</v>
      </c>
      <c r="I479" s="46"/>
    </row>
    <row r="480" spans="2:9" s="2" customFormat="1" ht="13.5" x14ac:dyDescent="0.35">
      <c r="B480" s="46">
        <v>2218789</v>
      </c>
      <c r="C480" s="46" t="s">
        <v>4798</v>
      </c>
      <c r="D480" s="46" t="s">
        <v>4606</v>
      </c>
      <c r="E480" s="46" t="s">
        <v>173</v>
      </c>
      <c r="F480" s="47">
        <v>-625</v>
      </c>
      <c r="G480" s="47">
        <v>-31.018125000000001</v>
      </c>
      <c r="H480" s="47" t="s">
        <v>4820</v>
      </c>
      <c r="I480" s="46"/>
    </row>
    <row r="481" spans="2:11" s="2" customFormat="1" ht="13.5" x14ac:dyDescent="0.35">
      <c r="B481" s="46">
        <v>2218799</v>
      </c>
      <c r="C481" s="46" t="s">
        <v>4805</v>
      </c>
      <c r="D481" s="46" t="s">
        <v>4606</v>
      </c>
      <c r="E481" s="46" t="s">
        <v>57</v>
      </c>
      <c r="F481" s="47">
        <v>-51250</v>
      </c>
      <c r="G481" s="47">
        <v>-27.557124999999999</v>
      </c>
      <c r="H481" s="47" t="s">
        <v>4820</v>
      </c>
      <c r="I481" s="46"/>
    </row>
    <row r="482" spans="2:11" s="2" customFormat="1" ht="13.5" x14ac:dyDescent="0.35">
      <c r="B482" s="46">
        <v>2218812</v>
      </c>
      <c r="C482" s="46" t="s">
        <v>4818</v>
      </c>
      <c r="D482" s="46" t="s">
        <v>4606</v>
      </c>
      <c r="E482" s="46" t="s">
        <v>116</v>
      </c>
      <c r="F482" s="47">
        <v>-8250</v>
      </c>
      <c r="G482" s="47">
        <v>-27.2745</v>
      </c>
      <c r="H482" s="47" t="s">
        <v>4820</v>
      </c>
      <c r="I482" s="46"/>
    </row>
    <row r="483" spans="2:11" s="2" customFormat="1" ht="13.5" x14ac:dyDescent="0.35">
      <c r="B483" s="46">
        <v>2218810</v>
      </c>
      <c r="C483" s="46" t="s">
        <v>4816</v>
      </c>
      <c r="D483" s="46" t="s">
        <v>4606</v>
      </c>
      <c r="E483" s="46" t="s">
        <v>124</v>
      </c>
      <c r="F483" s="47">
        <v>-375</v>
      </c>
      <c r="G483" s="47">
        <v>-17.558062499999998</v>
      </c>
      <c r="H483" s="47" t="s">
        <v>4820</v>
      </c>
      <c r="I483" s="46"/>
    </row>
    <row r="484" spans="2:11" s="2" customFormat="1" ht="13.5" x14ac:dyDescent="0.35">
      <c r="B484" s="46">
        <v>2218798</v>
      </c>
      <c r="C484" s="46" t="s">
        <v>4804</v>
      </c>
      <c r="D484" s="46" t="s">
        <v>4606</v>
      </c>
      <c r="E484" s="46" t="s">
        <v>128</v>
      </c>
      <c r="F484" s="47">
        <v>-1550</v>
      </c>
      <c r="G484" s="47">
        <v>-11.3026</v>
      </c>
      <c r="H484" s="47" t="s">
        <v>4820</v>
      </c>
      <c r="I484" s="46"/>
    </row>
    <row r="485" spans="2:11" s="2" customFormat="1" ht="13.5" x14ac:dyDescent="0.35">
      <c r="B485" s="46">
        <v>2218811</v>
      </c>
      <c r="C485" s="46" t="s">
        <v>4817</v>
      </c>
      <c r="D485" s="46" t="s">
        <v>4606</v>
      </c>
      <c r="E485" s="46" t="s">
        <v>57</v>
      </c>
      <c r="F485" s="47">
        <v>-3550</v>
      </c>
      <c r="G485" s="47">
        <v>-11.074225</v>
      </c>
      <c r="H485" s="47" t="s">
        <v>4820</v>
      </c>
      <c r="I485" s="46"/>
    </row>
    <row r="486" spans="2:11" s="2" customFormat="1" ht="13.5" x14ac:dyDescent="0.35">
      <c r="B486" s="46">
        <v>2218803</v>
      </c>
      <c r="C486" s="46" t="s">
        <v>4809</v>
      </c>
      <c r="D486" s="46" t="s">
        <v>4606</v>
      </c>
      <c r="E486" s="46" t="s">
        <v>146</v>
      </c>
      <c r="F486" s="47">
        <v>-1050</v>
      </c>
      <c r="G486" s="47">
        <v>-10.348800000000001</v>
      </c>
      <c r="H486" s="47" t="s">
        <v>4820</v>
      </c>
      <c r="I486" s="46"/>
    </row>
    <row r="487" spans="2:11" s="2" customFormat="1" ht="13.5" x14ac:dyDescent="0.35">
      <c r="B487" s="46">
        <v>2218805</v>
      </c>
      <c r="C487" s="46" t="s">
        <v>4811</v>
      </c>
      <c r="D487" s="46" t="s">
        <v>4606</v>
      </c>
      <c r="E487" s="46" t="s">
        <v>112</v>
      </c>
      <c r="F487" s="47">
        <v>-1500</v>
      </c>
      <c r="G487" s="47">
        <v>-9.8864999999999998</v>
      </c>
      <c r="H487" s="47" t="s">
        <v>4820</v>
      </c>
      <c r="I487" s="46"/>
    </row>
    <row r="488" spans="2:11" s="2" customFormat="1" ht="13.5" x14ac:dyDescent="0.35">
      <c r="B488" s="46">
        <v>2218605</v>
      </c>
      <c r="C488" s="46" t="s">
        <v>4686</v>
      </c>
      <c r="D488" s="46" t="s">
        <v>4606</v>
      </c>
      <c r="E488" s="46" t="s">
        <v>116</v>
      </c>
      <c r="F488" s="47">
        <v>-125</v>
      </c>
      <c r="G488" s="47">
        <v>-8.3254374999999996</v>
      </c>
      <c r="H488" s="47" t="s">
        <v>4820</v>
      </c>
      <c r="I488" s="46"/>
    </row>
    <row r="489" spans="2:11" s="2" customFormat="1" ht="13.5" x14ac:dyDescent="0.35">
      <c r="B489" s="46">
        <v>2218807</v>
      </c>
      <c r="C489" s="46" t="s">
        <v>4813</v>
      </c>
      <c r="D489" s="46" t="s">
        <v>4606</v>
      </c>
      <c r="E489" s="46" t="s">
        <v>267</v>
      </c>
      <c r="F489" s="47">
        <v>-875</v>
      </c>
      <c r="G489" s="47">
        <v>-5.46</v>
      </c>
      <c r="H489" s="47" t="s">
        <v>4820</v>
      </c>
      <c r="I489" s="46"/>
    </row>
    <row r="490" spans="2:11" s="2" customFormat="1" ht="13.5" x14ac:dyDescent="0.35">
      <c r="B490" s="46">
        <v>2218790</v>
      </c>
      <c r="C490" s="46" t="s">
        <v>4799</v>
      </c>
      <c r="D490" s="46" t="s">
        <v>4606</v>
      </c>
      <c r="E490" s="46" t="s">
        <v>199</v>
      </c>
      <c r="F490" s="47">
        <v>-325</v>
      </c>
      <c r="G490" s="47">
        <v>-5.3912624999999998</v>
      </c>
      <c r="H490" s="47" t="s">
        <v>4820</v>
      </c>
      <c r="I490" s="46"/>
    </row>
    <row r="491" spans="2:11" s="1" customFormat="1" ht="13.5" x14ac:dyDescent="0.35">
      <c r="B491" s="48"/>
      <c r="C491" s="48" t="s">
        <v>4700</v>
      </c>
      <c r="D491" s="48"/>
      <c r="E491" s="48"/>
      <c r="F491" s="49"/>
      <c r="G491" s="49">
        <v>-2281182.8510335004</v>
      </c>
      <c r="H491" s="49">
        <v>-72.600000000000051</v>
      </c>
      <c r="I491" s="48"/>
    </row>
    <row r="493" spans="2:11" x14ac:dyDescent="0.35">
      <c r="C493" s="1" t="s">
        <v>189</v>
      </c>
    </row>
    <row r="494" spans="2:11" x14ac:dyDescent="0.35">
      <c r="C494" s="37" t="s">
        <v>190</v>
      </c>
      <c r="D494" s="37"/>
      <c r="E494" s="37"/>
      <c r="F494" s="37"/>
      <c r="G494" s="37"/>
      <c r="H494" s="37"/>
      <c r="I494" s="37"/>
      <c r="J494" s="37"/>
      <c r="K494" s="37"/>
    </row>
    <row r="495" spans="2:11" x14ac:dyDescent="0.35">
      <c r="C495" s="2" t="s">
        <v>191</v>
      </c>
    </row>
    <row r="496" spans="2:11" x14ac:dyDescent="0.35">
      <c r="C496" s="2" t="s">
        <v>192</v>
      </c>
    </row>
    <row r="497" spans="3:11" ht="30" customHeight="1" x14ac:dyDescent="0.35">
      <c r="C497" s="83" t="s">
        <v>193</v>
      </c>
      <c r="D497" s="84"/>
      <c r="E497" s="84"/>
      <c r="F497" s="84"/>
      <c r="G497" s="84"/>
      <c r="H497" s="84"/>
      <c r="I497" s="84"/>
      <c r="J497" s="84"/>
      <c r="K497" s="84"/>
    </row>
    <row r="498" spans="3:11" x14ac:dyDescent="0.35">
      <c r="C498" s="2" t="s">
        <v>194</v>
      </c>
    </row>
    <row r="500" spans="3:11" x14ac:dyDescent="0.35">
      <c r="C500" s="80" t="s">
        <v>4901</v>
      </c>
      <c r="E500" s="80" t="s">
        <v>4902</v>
      </c>
      <c r="F500" s="81"/>
    </row>
    <row r="501" spans="3:11" x14ac:dyDescent="0.35">
      <c r="E501" s="2" t="s">
        <v>4927</v>
      </c>
    </row>
  </sheetData>
  <mergeCells count="1">
    <mergeCell ref="C497:K497"/>
  </mergeCells>
  <hyperlinks>
    <hyperlink ref="J2" location="'Index'!A1" display="'Index'!A1" xr:uid="{3F17BB82-BB90-42E5-96EB-490D2A70149F}"/>
  </hyperlinks>
  <pageMargins left="0.7" right="0.7" top="0.75" bottom="0.75" header="0.3" footer="0.3"/>
  <pageSetup orientation="portrait" horizontalDpi="4294967293"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1C20F-C383-4A67-A402-D914851C9033}">
  <sheetPr codeName="Sheet129"/>
  <dimension ref="A1:IV117"/>
  <sheetViews>
    <sheetView showGridLines="0" zoomScale="90" zoomScaleNormal="90" workbookViewId="0">
      <pane ySplit="6" topLeftCell="A98"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2304</v>
      </c>
      <c r="J2" s="38" t="s">
        <v>4601</v>
      </c>
    </row>
    <row r="3" spans="1:54" ht="16" x14ac:dyDescent="0.4">
      <c r="C3" s="1" t="s">
        <v>28</v>
      </c>
      <c r="D3" s="21" t="s">
        <v>2305</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82</v>
      </c>
      <c r="C10" s="57" t="s">
        <v>83</v>
      </c>
      <c r="D10" s="54" t="s">
        <v>84</v>
      </c>
      <c r="E10" s="6" t="s">
        <v>85</v>
      </c>
      <c r="F10" s="19">
        <v>3400000</v>
      </c>
      <c r="G10" s="24">
        <v>43934.8</v>
      </c>
      <c r="H10" s="24">
        <v>8.7799999999999994</v>
      </c>
      <c r="I10" s="31"/>
      <c r="J10" s="31"/>
      <c r="K10" s="35"/>
    </row>
    <row r="11" spans="1:54" x14ac:dyDescent="0.35">
      <c r="B11" s="8" t="s">
        <v>54</v>
      </c>
      <c r="C11" s="57" t="s">
        <v>55</v>
      </c>
      <c r="D11" s="54" t="s">
        <v>56</v>
      </c>
      <c r="E11" s="6" t="s">
        <v>57</v>
      </c>
      <c r="F11" s="19">
        <v>1100000</v>
      </c>
      <c r="G11" s="24">
        <v>40972.800000000003</v>
      </c>
      <c r="H11" s="24">
        <v>8.18</v>
      </c>
      <c r="I11" s="31"/>
      <c r="J11" s="31"/>
      <c r="K11" s="35"/>
    </row>
    <row r="12" spans="1:54" x14ac:dyDescent="0.35">
      <c r="B12" s="8" t="s">
        <v>214</v>
      </c>
      <c r="C12" s="57" t="s">
        <v>215</v>
      </c>
      <c r="D12" s="54" t="s">
        <v>216</v>
      </c>
      <c r="E12" s="6" t="s">
        <v>70</v>
      </c>
      <c r="F12" s="19">
        <v>100000</v>
      </c>
      <c r="G12" s="24">
        <v>26076.45</v>
      </c>
      <c r="H12" s="24">
        <v>5.21</v>
      </c>
      <c r="I12" s="31"/>
      <c r="J12" s="31"/>
      <c r="K12" s="35"/>
    </row>
    <row r="13" spans="1:54" x14ac:dyDescent="0.35">
      <c r="B13" s="8" t="s">
        <v>255</v>
      </c>
      <c r="C13" s="57" t="s">
        <v>256</v>
      </c>
      <c r="D13" s="54" t="s">
        <v>257</v>
      </c>
      <c r="E13" s="6" t="s">
        <v>239</v>
      </c>
      <c r="F13" s="19">
        <v>1500000</v>
      </c>
      <c r="G13" s="24">
        <v>24407.25</v>
      </c>
      <c r="H13" s="24">
        <v>4.88</v>
      </c>
      <c r="I13" s="31"/>
      <c r="J13" s="31"/>
      <c r="K13" s="35"/>
    </row>
    <row r="14" spans="1:54" x14ac:dyDescent="0.35">
      <c r="B14" s="8" t="s">
        <v>429</v>
      </c>
      <c r="C14" s="57" t="s">
        <v>430</v>
      </c>
      <c r="D14" s="54" t="s">
        <v>431</v>
      </c>
      <c r="E14" s="6" t="s">
        <v>124</v>
      </c>
      <c r="F14" s="19">
        <v>981924</v>
      </c>
      <c r="G14" s="24">
        <v>20640.04</v>
      </c>
      <c r="H14" s="24">
        <v>4.12</v>
      </c>
      <c r="I14" s="31"/>
      <c r="J14" s="31"/>
      <c r="K14" s="35"/>
    </row>
    <row r="15" spans="1:54" x14ac:dyDescent="0.35">
      <c r="B15" s="8" t="s">
        <v>965</v>
      </c>
      <c r="C15" s="57" t="s">
        <v>966</v>
      </c>
      <c r="D15" s="54" t="s">
        <v>967</v>
      </c>
      <c r="E15" s="6" t="s">
        <v>173</v>
      </c>
      <c r="F15" s="19">
        <v>10000000</v>
      </c>
      <c r="G15" s="24">
        <v>17619</v>
      </c>
      <c r="H15" s="24">
        <v>3.52</v>
      </c>
      <c r="I15" s="31"/>
      <c r="J15" s="31"/>
      <c r="K15" s="35"/>
    </row>
    <row r="16" spans="1:54" x14ac:dyDescent="0.35">
      <c r="B16" s="8" t="s">
        <v>236</v>
      </c>
      <c r="C16" s="57" t="s">
        <v>237</v>
      </c>
      <c r="D16" s="54" t="s">
        <v>238</v>
      </c>
      <c r="E16" s="6" t="s">
        <v>239</v>
      </c>
      <c r="F16" s="19">
        <v>5000000</v>
      </c>
      <c r="G16" s="24">
        <v>17467.5</v>
      </c>
      <c r="H16" s="24">
        <v>3.49</v>
      </c>
      <c r="I16" s="31"/>
      <c r="J16" s="31"/>
      <c r="K16" s="35"/>
    </row>
    <row r="17" spans="2:11" x14ac:dyDescent="0.35">
      <c r="B17" s="8" t="s">
        <v>40</v>
      </c>
      <c r="C17" s="57" t="s">
        <v>41</v>
      </c>
      <c r="D17" s="54" t="s">
        <v>42</v>
      </c>
      <c r="E17" s="6" t="s">
        <v>43</v>
      </c>
      <c r="F17" s="19">
        <v>860000</v>
      </c>
      <c r="G17" s="24">
        <v>15446.03</v>
      </c>
      <c r="H17" s="24">
        <v>3.09</v>
      </c>
      <c r="I17" s="31"/>
      <c r="J17" s="31"/>
      <c r="K17" s="35"/>
    </row>
    <row r="18" spans="2:11" x14ac:dyDescent="0.35">
      <c r="B18" s="8" t="s">
        <v>1065</v>
      </c>
      <c r="C18" s="57" t="s">
        <v>1066</v>
      </c>
      <c r="D18" s="54" t="s">
        <v>1067</v>
      </c>
      <c r="E18" s="6" t="s">
        <v>286</v>
      </c>
      <c r="F18" s="19">
        <v>782931</v>
      </c>
      <c r="G18" s="24">
        <v>11403.78</v>
      </c>
      <c r="H18" s="24">
        <v>2.2799999999999998</v>
      </c>
      <c r="I18" s="31"/>
      <c r="J18" s="31"/>
      <c r="K18" s="35"/>
    </row>
    <row r="19" spans="2:11" x14ac:dyDescent="0.35">
      <c r="B19" s="8" t="s">
        <v>2002</v>
      </c>
      <c r="C19" s="57" t="s">
        <v>1134</v>
      </c>
      <c r="D19" s="54" t="s">
        <v>2003</v>
      </c>
      <c r="E19" s="6" t="s">
        <v>57</v>
      </c>
      <c r="F19" s="19">
        <v>4500000</v>
      </c>
      <c r="G19" s="24">
        <v>11226.15</v>
      </c>
      <c r="H19" s="24">
        <v>2.2400000000000002</v>
      </c>
      <c r="I19" s="31"/>
      <c r="J19" s="31"/>
      <c r="K19" s="35"/>
    </row>
    <row r="20" spans="2:11" x14ac:dyDescent="0.35">
      <c r="B20" s="8" t="s">
        <v>67</v>
      </c>
      <c r="C20" s="57" t="s">
        <v>68</v>
      </c>
      <c r="D20" s="54" t="s">
        <v>69</v>
      </c>
      <c r="E20" s="6" t="s">
        <v>70</v>
      </c>
      <c r="F20" s="19">
        <v>100000</v>
      </c>
      <c r="G20" s="24">
        <v>11202.15</v>
      </c>
      <c r="H20" s="24">
        <v>2.2400000000000002</v>
      </c>
      <c r="I20" s="31"/>
      <c r="J20" s="31"/>
      <c r="K20" s="35"/>
    </row>
    <row r="21" spans="2:11" x14ac:dyDescent="0.35">
      <c r="B21" s="8" t="s">
        <v>1872</v>
      </c>
      <c r="C21" s="57" t="s">
        <v>1873</v>
      </c>
      <c r="D21" s="54" t="s">
        <v>1874</v>
      </c>
      <c r="E21" s="6" t="s">
        <v>116</v>
      </c>
      <c r="F21" s="19">
        <v>200000</v>
      </c>
      <c r="G21" s="24">
        <v>10728</v>
      </c>
      <c r="H21" s="24">
        <v>2.14</v>
      </c>
      <c r="I21" s="31"/>
      <c r="J21" s="31"/>
      <c r="K21" s="35"/>
    </row>
    <row r="22" spans="2:11" x14ac:dyDescent="0.35">
      <c r="B22" s="8" t="s">
        <v>271</v>
      </c>
      <c r="C22" s="57" t="s">
        <v>272</v>
      </c>
      <c r="D22" s="54" t="s">
        <v>273</v>
      </c>
      <c r="E22" s="6" t="s">
        <v>112</v>
      </c>
      <c r="F22" s="19">
        <v>700000</v>
      </c>
      <c r="G22" s="24">
        <v>10574.9</v>
      </c>
      <c r="H22" s="24">
        <v>2.11</v>
      </c>
      <c r="I22" s="31"/>
      <c r="J22" s="31"/>
      <c r="K22" s="35"/>
    </row>
    <row r="23" spans="2:11" x14ac:dyDescent="0.35">
      <c r="B23" s="8" t="s">
        <v>980</v>
      </c>
      <c r="C23" s="57" t="s">
        <v>981</v>
      </c>
      <c r="D23" s="54" t="s">
        <v>982</v>
      </c>
      <c r="E23" s="6" t="s">
        <v>124</v>
      </c>
      <c r="F23" s="19">
        <v>700000</v>
      </c>
      <c r="G23" s="24">
        <v>10214.049999999999</v>
      </c>
      <c r="H23" s="24">
        <v>2.04</v>
      </c>
      <c r="I23" s="31"/>
      <c r="J23" s="31"/>
      <c r="K23" s="35"/>
    </row>
    <row r="24" spans="2:11" x14ac:dyDescent="0.35">
      <c r="B24" s="8" t="s">
        <v>442</v>
      </c>
      <c r="C24" s="57" t="s">
        <v>443</v>
      </c>
      <c r="D24" s="54" t="s">
        <v>444</v>
      </c>
      <c r="E24" s="6" t="s">
        <v>70</v>
      </c>
      <c r="F24" s="19">
        <v>5000000</v>
      </c>
      <c r="G24" s="24">
        <v>9422.5</v>
      </c>
      <c r="H24" s="24">
        <v>1.88</v>
      </c>
      <c r="I24" s="31"/>
      <c r="J24" s="31"/>
      <c r="K24" s="35"/>
    </row>
    <row r="25" spans="2:11" x14ac:dyDescent="0.35">
      <c r="B25" s="8" t="s">
        <v>2306</v>
      </c>
      <c r="C25" s="57" t="s">
        <v>2307</v>
      </c>
      <c r="D25" s="54" t="s">
        <v>2308</v>
      </c>
      <c r="E25" s="6" t="s">
        <v>199</v>
      </c>
      <c r="F25" s="19">
        <v>743479</v>
      </c>
      <c r="G25" s="24">
        <v>9225.83</v>
      </c>
      <c r="H25" s="24">
        <v>1.84</v>
      </c>
      <c r="I25" s="31"/>
      <c r="J25" s="31"/>
      <c r="K25" s="35"/>
    </row>
    <row r="26" spans="2:11" x14ac:dyDescent="0.35">
      <c r="B26" s="8" t="s">
        <v>318</v>
      </c>
      <c r="C26" s="57" t="s">
        <v>319</v>
      </c>
      <c r="D26" s="54" t="s">
        <v>320</v>
      </c>
      <c r="E26" s="6" t="s">
        <v>70</v>
      </c>
      <c r="F26" s="19">
        <v>2600000</v>
      </c>
      <c r="G26" s="24">
        <v>9119.5</v>
      </c>
      <c r="H26" s="24">
        <v>1.82</v>
      </c>
      <c r="I26" s="31"/>
      <c r="J26" s="31"/>
      <c r="K26" s="35"/>
    </row>
    <row r="27" spans="2:11" x14ac:dyDescent="0.35">
      <c r="B27" s="8" t="s">
        <v>2309</v>
      </c>
      <c r="C27" s="57" t="s">
        <v>2310</v>
      </c>
      <c r="D27" s="54" t="s">
        <v>2311</v>
      </c>
      <c r="E27" s="6" t="s">
        <v>57</v>
      </c>
      <c r="F27" s="19">
        <v>900000</v>
      </c>
      <c r="G27" s="24">
        <v>9010.7999999999993</v>
      </c>
      <c r="H27" s="24">
        <v>1.8</v>
      </c>
      <c r="I27" s="31"/>
      <c r="J27" s="31"/>
      <c r="K27" s="35"/>
    </row>
    <row r="28" spans="2:11" x14ac:dyDescent="0.35">
      <c r="B28" s="8" t="s">
        <v>154</v>
      </c>
      <c r="C28" s="57" t="s">
        <v>155</v>
      </c>
      <c r="D28" s="54" t="s">
        <v>156</v>
      </c>
      <c r="E28" s="6" t="s">
        <v>120</v>
      </c>
      <c r="F28" s="19">
        <v>250000</v>
      </c>
      <c r="G28" s="24">
        <v>8960.5</v>
      </c>
      <c r="H28" s="24">
        <v>1.79</v>
      </c>
      <c r="I28" s="31"/>
      <c r="J28" s="31"/>
      <c r="K28" s="35"/>
    </row>
    <row r="29" spans="2:11" x14ac:dyDescent="0.35">
      <c r="B29" s="8" t="s">
        <v>283</v>
      </c>
      <c r="C29" s="57" t="s">
        <v>284</v>
      </c>
      <c r="D29" s="54" t="s">
        <v>285</v>
      </c>
      <c r="E29" s="6" t="s">
        <v>286</v>
      </c>
      <c r="F29" s="19">
        <v>513721</v>
      </c>
      <c r="G29" s="24">
        <v>8835.23</v>
      </c>
      <c r="H29" s="24">
        <v>1.76</v>
      </c>
      <c r="I29" s="31"/>
      <c r="J29" s="31"/>
      <c r="K29" s="35"/>
    </row>
    <row r="30" spans="2:11" x14ac:dyDescent="0.35">
      <c r="B30" s="8" t="s">
        <v>411</v>
      </c>
      <c r="C30" s="57" t="s">
        <v>412</v>
      </c>
      <c r="D30" s="54" t="s">
        <v>413</v>
      </c>
      <c r="E30" s="6" t="s">
        <v>85</v>
      </c>
      <c r="F30" s="19">
        <v>3000000</v>
      </c>
      <c r="G30" s="24">
        <v>8763</v>
      </c>
      <c r="H30" s="24">
        <v>1.75</v>
      </c>
      <c r="I30" s="31"/>
      <c r="J30" s="31"/>
      <c r="K30" s="35"/>
    </row>
    <row r="31" spans="2:11" x14ac:dyDescent="0.35">
      <c r="B31" s="8" t="s">
        <v>417</v>
      </c>
      <c r="C31" s="57" t="s">
        <v>418</v>
      </c>
      <c r="D31" s="54" t="s">
        <v>419</v>
      </c>
      <c r="E31" s="6" t="s">
        <v>124</v>
      </c>
      <c r="F31" s="19">
        <v>250000</v>
      </c>
      <c r="G31" s="24">
        <v>8748.1299999999992</v>
      </c>
      <c r="H31" s="24">
        <v>1.75</v>
      </c>
      <c r="I31" s="31"/>
      <c r="J31" s="31"/>
      <c r="K31" s="35"/>
    </row>
    <row r="32" spans="2:11" x14ac:dyDescent="0.35">
      <c r="B32" s="8" t="s">
        <v>2312</v>
      </c>
      <c r="C32" s="57" t="s">
        <v>2313</v>
      </c>
      <c r="D32" s="54" t="s">
        <v>2314</v>
      </c>
      <c r="E32" s="6" t="s">
        <v>173</v>
      </c>
      <c r="F32" s="19">
        <v>125000</v>
      </c>
      <c r="G32" s="24">
        <v>8559.6299999999992</v>
      </c>
      <c r="H32" s="24">
        <v>1.71</v>
      </c>
      <c r="I32" s="31"/>
      <c r="J32" s="31"/>
      <c r="K32" s="35"/>
    </row>
    <row r="33" spans="2:11" x14ac:dyDescent="0.35">
      <c r="B33" s="8" t="s">
        <v>494</v>
      </c>
      <c r="C33" s="57" t="s">
        <v>495</v>
      </c>
      <c r="D33" s="54" t="s">
        <v>496</v>
      </c>
      <c r="E33" s="6" t="s">
        <v>124</v>
      </c>
      <c r="F33" s="19">
        <v>135000</v>
      </c>
      <c r="G33" s="24">
        <v>8165</v>
      </c>
      <c r="H33" s="24">
        <v>1.63</v>
      </c>
      <c r="I33" s="31"/>
      <c r="J33" s="31"/>
      <c r="K33" s="35"/>
    </row>
    <row r="34" spans="2:11" x14ac:dyDescent="0.35">
      <c r="B34" s="8" t="s">
        <v>2315</v>
      </c>
      <c r="C34" s="57" t="s">
        <v>2316</v>
      </c>
      <c r="D34" s="54" t="s">
        <v>2317</v>
      </c>
      <c r="E34" s="6" t="s">
        <v>199</v>
      </c>
      <c r="F34" s="19">
        <v>450000</v>
      </c>
      <c r="G34" s="24">
        <v>7510.73</v>
      </c>
      <c r="H34" s="24">
        <v>1.5</v>
      </c>
      <c r="I34" s="31"/>
      <c r="J34" s="31"/>
      <c r="K34" s="35"/>
    </row>
    <row r="35" spans="2:11" x14ac:dyDescent="0.35">
      <c r="B35" s="8" t="s">
        <v>940</v>
      </c>
      <c r="C35" s="57" t="s">
        <v>941</v>
      </c>
      <c r="D35" s="54" t="s">
        <v>942</v>
      </c>
      <c r="E35" s="6" t="s">
        <v>441</v>
      </c>
      <c r="F35" s="19">
        <v>413031</v>
      </c>
      <c r="G35" s="24">
        <v>7389.12</v>
      </c>
      <c r="H35" s="24">
        <v>1.48</v>
      </c>
      <c r="I35" s="31"/>
      <c r="J35" s="31"/>
      <c r="K35" s="35"/>
    </row>
    <row r="36" spans="2:11" x14ac:dyDescent="0.35">
      <c r="B36" s="8" t="s">
        <v>2318</v>
      </c>
      <c r="C36" s="57" t="s">
        <v>2319</v>
      </c>
      <c r="D36" s="54" t="s">
        <v>2320</v>
      </c>
      <c r="E36" s="6" t="s">
        <v>311</v>
      </c>
      <c r="F36" s="19">
        <v>900000</v>
      </c>
      <c r="G36" s="24">
        <v>7357.05</v>
      </c>
      <c r="H36" s="24">
        <v>1.47</v>
      </c>
      <c r="I36" s="31"/>
      <c r="J36" s="31"/>
      <c r="K36" s="35"/>
    </row>
    <row r="37" spans="2:11" x14ac:dyDescent="0.35">
      <c r="B37" s="8" t="s">
        <v>389</v>
      </c>
      <c r="C37" s="57" t="s">
        <v>390</v>
      </c>
      <c r="D37" s="54" t="s">
        <v>391</v>
      </c>
      <c r="E37" s="6" t="s">
        <v>343</v>
      </c>
      <c r="F37" s="19">
        <v>3600000</v>
      </c>
      <c r="G37" s="24">
        <v>7180.56</v>
      </c>
      <c r="H37" s="24">
        <v>1.43</v>
      </c>
      <c r="I37" s="31"/>
      <c r="J37" s="31"/>
      <c r="K37" s="35"/>
    </row>
    <row r="38" spans="2:11" x14ac:dyDescent="0.35">
      <c r="B38" s="8" t="s">
        <v>293</v>
      </c>
      <c r="C38" s="57" t="s">
        <v>294</v>
      </c>
      <c r="D38" s="54" t="s">
        <v>295</v>
      </c>
      <c r="E38" s="6" t="s">
        <v>197</v>
      </c>
      <c r="F38" s="19">
        <v>2100000</v>
      </c>
      <c r="G38" s="24">
        <v>7054.95</v>
      </c>
      <c r="H38" s="24">
        <v>1.41</v>
      </c>
      <c r="I38" s="31"/>
      <c r="J38" s="31"/>
      <c r="K38" s="35"/>
    </row>
    <row r="39" spans="2:11" x14ac:dyDescent="0.35">
      <c r="B39" s="8" t="s">
        <v>151</v>
      </c>
      <c r="C39" s="57" t="s">
        <v>152</v>
      </c>
      <c r="D39" s="54" t="s">
        <v>153</v>
      </c>
      <c r="E39" s="6" t="s">
        <v>128</v>
      </c>
      <c r="F39" s="19">
        <v>380000</v>
      </c>
      <c r="G39" s="24">
        <v>7026.2</v>
      </c>
      <c r="H39" s="24">
        <v>1.4</v>
      </c>
      <c r="I39" s="31"/>
      <c r="J39" s="31"/>
      <c r="K39" s="35"/>
    </row>
    <row r="40" spans="2:11" x14ac:dyDescent="0.35">
      <c r="B40" s="8" t="s">
        <v>937</v>
      </c>
      <c r="C40" s="57" t="s">
        <v>938</v>
      </c>
      <c r="D40" s="54" t="s">
        <v>939</v>
      </c>
      <c r="E40" s="6" t="s">
        <v>112</v>
      </c>
      <c r="F40" s="19">
        <v>4000000</v>
      </c>
      <c r="G40" s="24">
        <v>6959.2</v>
      </c>
      <c r="H40" s="24">
        <v>1.39</v>
      </c>
      <c r="I40" s="31"/>
      <c r="J40" s="31"/>
      <c r="K40" s="35"/>
    </row>
    <row r="41" spans="2:11" x14ac:dyDescent="0.35">
      <c r="B41" s="8" t="s">
        <v>777</v>
      </c>
      <c r="C41" s="57" t="s">
        <v>778</v>
      </c>
      <c r="D41" s="54" t="s">
        <v>779</v>
      </c>
      <c r="E41" s="6" t="s">
        <v>128</v>
      </c>
      <c r="F41" s="19">
        <v>400000</v>
      </c>
      <c r="G41" s="24">
        <v>6633</v>
      </c>
      <c r="H41" s="24">
        <v>1.32</v>
      </c>
      <c r="I41" s="31"/>
      <c r="J41" s="31"/>
      <c r="K41" s="35"/>
    </row>
    <row r="42" spans="2:11" x14ac:dyDescent="0.35">
      <c r="B42" s="8" t="s">
        <v>61</v>
      </c>
      <c r="C42" s="57" t="s">
        <v>62</v>
      </c>
      <c r="D42" s="54" t="s">
        <v>63</v>
      </c>
      <c r="E42" s="6" t="s">
        <v>43</v>
      </c>
      <c r="F42" s="19">
        <v>350000</v>
      </c>
      <c r="G42" s="24">
        <v>6178.38</v>
      </c>
      <c r="H42" s="24">
        <v>1.23</v>
      </c>
      <c r="I42" s="31"/>
      <c r="J42" s="31"/>
      <c r="K42" s="35"/>
    </row>
    <row r="43" spans="2:11" x14ac:dyDescent="0.35">
      <c r="B43" s="8" t="s">
        <v>312</v>
      </c>
      <c r="C43" s="57" t="s">
        <v>313</v>
      </c>
      <c r="D43" s="54" t="s">
        <v>314</v>
      </c>
      <c r="E43" s="6" t="s">
        <v>286</v>
      </c>
      <c r="F43" s="19">
        <v>15000</v>
      </c>
      <c r="G43" s="24">
        <v>6125.27</v>
      </c>
      <c r="H43" s="24">
        <v>1.22</v>
      </c>
      <c r="I43" s="31"/>
      <c r="J43" s="31"/>
      <c r="K43" s="35"/>
    </row>
    <row r="44" spans="2:11" x14ac:dyDescent="0.35">
      <c r="B44" s="8" t="s">
        <v>163</v>
      </c>
      <c r="C44" s="57" t="s">
        <v>164</v>
      </c>
      <c r="D44" s="54" t="s">
        <v>165</v>
      </c>
      <c r="E44" s="6" t="s">
        <v>43</v>
      </c>
      <c r="F44" s="19">
        <v>5400000</v>
      </c>
      <c r="G44" s="24">
        <v>5967</v>
      </c>
      <c r="H44" s="24">
        <v>1.19</v>
      </c>
      <c r="I44" s="31"/>
      <c r="J44" s="31"/>
      <c r="K44" s="35"/>
    </row>
    <row r="45" spans="2:11" x14ac:dyDescent="0.35">
      <c r="B45" s="8" t="s">
        <v>243</v>
      </c>
      <c r="C45" s="57" t="s">
        <v>244</v>
      </c>
      <c r="D45" s="54" t="s">
        <v>245</v>
      </c>
      <c r="E45" s="6" t="s">
        <v>57</v>
      </c>
      <c r="F45" s="19">
        <v>360000</v>
      </c>
      <c r="G45" s="24">
        <v>5889.6</v>
      </c>
      <c r="H45" s="24">
        <v>1.18</v>
      </c>
      <c r="I45" s="31"/>
      <c r="J45" s="31"/>
      <c r="K45" s="35"/>
    </row>
    <row r="46" spans="2:11" x14ac:dyDescent="0.35">
      <c r="B46" s="8" t="s">
        <v>1071</v>
      </c>
      <c r="C46" s="57" t="s">
        <v>1072</v>
      </c>
      <c r="D46" s="54" t="s">
        <v>1073</v>
      </c>
      <c r="E46" s="6" t="s">
        <v>128</v>
      </c>
      <c r="F46" s="19">
        <v>2630000</v>
      </c>
      <c r="G46" s="24">
        <v>5746.81</v>
      </c>
      <c r="H46" s="24">
        <v>1.1499999999999999</v>
      </c>
      <c r="I46" s="31"/>
      <c r="J46" s="31"/>
      <c r="K46" s="35"/>
    </row>
    <row r="47" spans="2:11" x14ac:dyDescent="0.35">
      <c r="B47" s="8" t="s">
        <v>2321</v>
      </c>
      <c r="C47" s="57" t="s">
        <v>2322</v>
      </c>
      <c r="D47" s="54" t="s">
        <v>2323</v>
      </c>
      <c r="E47" s="6" t="s">
        <v>150</v>
      </c>
      <c r="F47" s="19">
        <v>2479990</v>
      </c>
      <c r="G47" s="24">
        <v>4538.13</v>
      </c>
      <c r="H47" s="24">
        <v>0.91</v>
      </c>
      <c r="I47" s="31"/>
      <c r="J47" s="31"/>
      <c r="K47" s="35"/>
    </row>
    <row r="48" spans="2:11" x14ac:dyDescent="0.35">
      <c r="B48" s="8" t="s">
        <v>497</v>
      </c>
      <c r="C48" s="57" t="s">
        <v>498</v>
      </c>
      <c r="D48" s="54" t="s">
        <v>499</v>
      </c>
      <c r="E48" s="6" t="s">
        <v>286</v>
      </c>
      <c r="F48" s="19">
        <v>129625</v>
      </c>
      <c r="G48" s="24">
        <v>3926.86</v>
      </c>
      <c r="H48" s="24">
        <v>0.78</v>
      </c>
      <c r="I48" s="31"/>
      <c r="J48" s="31"/>
      <c r="K48" s="35"/>
    </row>
    <row r="49" spans="2:11" x14ac:dyDescent="0.35">
      <c r="B49" s="8" t="s">
        <v>2093</v>
      </c>
      <c r="C49" s="57" t="s">
        <v>2094</v>
      </c>
      <c r="D49" s="54" t="s">
        <v>2095</v>
      </c>
      <c r="E49" s="6" t="s">
        <v>197</v>
      </c>
      <c r="F49" s="19">
        <v>360000</v>
      </c>
      <c r="G49" s="24">
        <v>2982.06</v>
      </c>
      <c r="H49" s="24">
        <v>0.6</v>
      </c>
      <c r="I49" s="31"/>
      <c r="J49" s="31"/>
      <c r="K49" s="35"/>
    </row>
    <row r="50" spans="2:11" x14ac:dyDescent="0.35">
      <c r="B50" s="8" t="s">
        <v>1974</v>
      </c>
      <c r="C50" s="57" t="s">
        <v>1975</v>
      </c>
      <c r="D50" s="54" t="s">
        <v>1976</v>
      </c>
      <c r="E50" s="6" t="s">
        <v>124</v>
      </c>
      <c r="F50" s="19">
        <v>177862</v>
      </c>
      <c r="G50" s="24">
        <v>1949.72</v>
      </c>
      <c r="H50" s="24">
        <v>0.39</v>
      </c>
      <c r="I50" s="31"/>
      <c r="J50" s="31"/>
      <c r="K50" s="35"/>
    </row>
    <row r="51" spans="2:11" x14ac:dyDescent="0.35">
      <c r="B51" s="8" t="s">
        <v>2324</v>
      </c>
      <c r="C51" s="57" t="s">
        <v>2316</v>
      </c>
      <c r="D51" s="54" t="s">
        <v>2325</v>
      </c>
      <c r="E51" s="6" t="s">
        <v>199</v>
      </c>
      <c r="F51" s="19">
        <v>66222</v>
      </c>
      <c r="G51" s="24">
        <v>483.32</v>
      </c>
      <c r="H51" s="24">
        <v>0.1</v>
      </c>
      <c r="I51" s="31"/>
      <c r="J51" s="31"/>
      <c r="K51" s="35" t="s">
        <v>1003</v>
      </c>
    </row>
    <row r="52" spans="2:11" x14ac:dyDescent="0.35">
      <c r="C52" s="58" t="s">
        <v>174</v>
      </c>
      <c r="D52" s="54"/>
      <c r="E52" s="6"/>
      <c r="F52" s="19"/>
      <c r="G52" s="25">
        <v>461620.98</v>
      </c>
      <c r="H52" s="25">
        <v>92.2</v>
      </c>
      <c r="I52" s="31"/>
      <c r="J52" s="31"/>
      <c r="K52" s="35"/>
    </row>
    <row r="53" spans="2:11" x14ac:dyDescent="0.35">
      <c r="C53" s="57"/>
      <c r="D53" s="54"/>
      <c r="E53" s="6"/>
      <c r="F53" s="19"/>
      <c r="G53" s="24"/>
      <c r="H53" s="24"/>
      <c r="I53" s="31"/>
      <c r="J53" s="31"/>
      <c r="K53" s="35"/>
    </row>
    <row r="54" spans="2:11" x14ac:dyDescent="0.35">
      <c r="C54" s="58" t="s">
        <v>3</v>
      </c>
      <c r="D54" s="54"/>
      <c r="E54" s="6"/>
      <c r="F54" s="19"/>
      <c r="G54" s="24" t="s">
        <v>2</v>
      </c>
      <c r="H54" s="24" t="s">
        <v>2</v>
      </c>
      <c r="I54" s="31"/>
      <c r="J54" s="31"/>
      <c r="K54" s="35"/>
    </row>
    <row r="55" spans="2:11" x14ac:dyDescent="0.35">
      <c r="C55" s="57"/>
      <c r="D55" s="54"/>
      <c r="E55" s="6"/>
      <c r="F55" s="19"/>
      <c r="G55" s="24"/>
      <c r="H55" s="24"/>
      <c r="I55" s="31"/>
      <c r="J55" s="31"/>
      <c r="K55" s="35"/>
    </row>
    <row r="56" spans="2:11" x14ac:dyDescent="0.35">
      <c r="C56" s="58" t="s">
        <v>4</v>
      </c>
      <c r="D56" s="54"/>
      <c r="E56" s="6"/>
      <c r="F56" s="19"/>
      <c r="G56" s="24" t="s">
        <v>2</v>
      </c>
      <c r="H56" s="24" t="s">
        <v>2</v>
      </c>
      <c r="I56" s="31"/>
      <c r="J56" s="31"/>
      <c r="K56" s="35"/>
    </row>
    <row r="57" spans="2:11" x14ac:dyDescent="0.35">
      <c r="C57" s="57"/>
      <c r="D57" s="54"/>
      <c r="E57" s="6"/>
      <c r="F57" s="19"/>
      <c r="G57" s="24"/>
      <c r="H57" s="24"/>
      <c r="I57" s="31"/>
      <c r="J57" s="31"/>
      <c r="K57" s="35"/>
    </row>
    <row r="58" spans="2:11" x14ac:dyDescent="0.35">
      <c r="C58" s="59" t="s">
        <v>571</v>
      </c>
      <c r="D58" s="54"/>
      <c r="E58" s="6"/>
      <c r="F58" s="19"/>
      <c r="G58" s="24"/>
      <c r="H58" s="24"/>
      <c r="I58" s="31"/>
      <c r="J58" s="31"/>
      <c r="K58" s="35"/>
    </row>
    <row r="59" spans="2:11" x14ac:dyDescent="0.35">
      <c r="B59" s="8" t="s">
        <v>575</v>
      </c>
      <c r="C59" s="57" t="s">
        <v>576</v>
      </c>
      <c r="D59" s="54" t="s">
        <v>577</v>
      </c>
      <c r="E59" s="6" t="s">
        <v>541</v>
      </c>
      <c r="F59" s="19">
        <v>6427380</v>
      </c>
      <c r="G59" s="24">
        <v>8419.8700000000008</v>
      </c>
      <c r="H59" s="24">
        <v>1.68</v>
      </c>
      <c r="I59" s="31"/>
      <c r="J59" s="31"/>
      <c r="K59" s="35"/>
    </row>
    <row r="60" spans="2:11" x14ac:dyDescent="0.35">
      <c r="C60" s="58" t="s">
        <v>174</v>
      </c>
      <c r="D60" s="54"/>
      <c r="E60" s="6"/>
      <c r="F60" s="19"/>
      <c r="G60" s="25">
        <v>8419.8700000000008</v>
      </c>
      <c r="H60" s="25">
        <v>1.68</v>
      </c>
      <c r="I60" s="31"/>
      <c r="J60" s="31"/>
      <c r="K60" s="35"/>
    </row>
    <row r="61" spans="2:11" x14ac:dyDescent="0.35">
      <c r="C61" s="57"/>
      <c r="D61" s="54"/>
      <c r="E61" s="6"/>
      <c r="F61" s="19"/>
      <c r="G61" s="24"/>
      <c r="H61" s="24"/>
      <c r="I61" s="31"/>
      <c r="J61" s="31"/>
      <c r="K61" s="35"/>
    </row>
    <row r="62" spans="2:11" x14ac:dyDescent="0.35">
      <c r="C62" s="58" t="s">
        <v>5</v>
      </c>
      <c r="D62" s="54"/>
      <c r="E62" s="6"/>
      <c r="F62" s="19"/>
      <c r="G62" s="24"/>
      <c r="H62" s="24"/>
      <c r="I62" s="31"/>
      <c r="J62" s="31"/>
      <c r="K62" s="35"/>
    </row>
    <row r="63" spans="2:11" x14ac:dyDescent="0.35">
      <c r="C63" s="57"/>
      <c r="D63" s="54"/>
      <c r="E63" s="6"/>
      <c r="F63" s="19"/>
      <c r="G63" s="24"/>
      <c r="H63" s="24"/>
      <c r="I63" s="31"/>
      <c r="J63" s="31"/>
      <c r="K63" s="35"/>
    </row>
    <row r="64" spans="2:11" x14ac:dyDescent="0.35">
      <c r="C64" s="58" t="s">
        <v>6</v>
      </c>
      <c r="D64" s="54"/>
      <c r="E64" s="6"/>
      <c r="F64" s="19"/>
      <c r="G64" s="24" t="s">
        <v>2</v>
      </c>
      <c r="H64" s="24" t="s">
        <v>2</v>
      </c>
      <c r="I64" s="31"/>
      <c r="J64" s="31"/>
      <c r="K64" s="35"/>
    </row>
    <row r="65" spans="3:11" x14ac:dyDescent="0.35">
      <c r="C65" s="57"/>
      <c r="D65" s="54"/>
      <c r="E65" s="6"/>
      <c r="F65" s="19"/>
      <c r="G65" s="24"/>
      <c r="H65" s="24"/>
      <c r="I65" s="31"/>
      <c r="J65" s="31"/>
      <c r="K65" s="35"/>
    </row>
    <row r="66" spans="3:11" x14ac:dyDescent="0.35">
      <c r="C66" s="58" t="s">
        <v>7</v>
      </c>
      <c r="D66" s="54"/>
      <c r="E66" s="6"/>
      <c r="F66" s="19"/>
      <c r="G66" s="24" t="s">
        <v>2</v>
      </c>
      <c r="H66" s="24" t="s">
        <v>2</v>
      </c>
      <c r="I66" s="31"/>
      <c r="J66" s="31"/>
      <c r="K66" s="35"/>
    </row>
    <row r="67" spans="3:11" x14ac:dyDescent="0.35">
      <c r="C67" s="57"/>
      <c r="D67" s="54"/>
      <c r="E67" s="6"/>
      <c r="F67" s="19"/>
      <c r="G67" s="24"/>
      <c r="H67" s="24"/>
      <c r="I67" s="31"/>
      <c r="J67" s="31"/>
      <c r="K67" s="35"/>
    </row>
    <row r="68" spans="3:11" x14ac:dyDescent="0.35">
      <c r="C68" s="58" t="s">
        <v>8</v>
      </c>
      <c r="D68" s="54"/>
      <c r="E68" s="6"/>
      <c r="F68" s="19"/>
      <c r="G68" s="24" t="s">
        <v>2</v>
      </c>
      <c r="H68" s="24" t="s">
        <v>2</v>
      </c>
      <c r="I68" s="31"/>
      <c r="J68" s="31"/>
      <c r="K68" s="35"/>
    </row>
    <row r="69" spans="3:11" x14ac:dyDescent="0.35">
      <c r="C69" s="57"/>
      <c r="D69" s="54"/>
      <c r="E69" s="6"/>
      <c r="F69" s="19"/>
      <c r="G69" s="24"/>
      <c r="H69" s="24"/>
      <c r="I69" s="31"/>
      <c r="J69" s="31"/>
      <c r="K69" s="35"/>
    </row>
    <row r="70" spans="3:11" x14ac:dyDescent="0.35">
      <c r="C70" s="58" t="s">
        <v>9</v>
      </c>
      <c r="D70" s="54"/>
      <c r="E70" s="6"/>
      <c r="F70" s="19"/>
      <c r="G70" s="24" t="s">
        <v>2</v>
      </c>
      <c r="H70" s="24" t="s">
        <v>2</v>
      </c>
      <c r="I70" s="31"/>
      <c r="J70" s="31"/>
      <c r="K70" s="35"/>
    </row>
    <row r="71" spans="3:11" x14ac:dyDescent="0.35">
      <c r="C71" s="57"/>
      <c r="D71" s="54"/>
      <c r="E71" s="6"/>
      <c r="F71" s="19"/>
      <c r="G71" s="24"/>
      <c r="H71" s="24"/>
      <c r="I71" s="31"/>
      <c r="J71" s="31"/>
      <c r="K71" s="35"/>
    </row>
    <row r="72" spans="3:11" x14ac:dyDescent="0.35">
      <c r="C72" s="58" t="s">
        <v>10</v>
      </c>
      <c r="D72" s="54"/>
      <c r="E72" s="6"/>
      <c r="F72" s="19"/>
      <c r="G72" s="24" t="s">
        <v>2</v>
      </c>
      <c r="H72" s="24" t="s">
        <v>2</v>
      </c>
      <c r="I72" s="31"/>
      <c r="J72" s="31"/>
      <c r="K72" s="35"/>
    </row>
    <row r="73" spans="3:11" x14ac:dyDescent="0.35">
      <c r="C73" s="57"/>
      <c r="D73" s="54"/>
      <c r="E73" s="6"/>
      <c r="F73" s="19"/>
      <c r="G73" s="24"/>
      <c r="H73" s="24"/>
      <c r="I73" s="31"/>
      <c r="J73" s="31"/>
      <c r="K73" s="35"/>
    </row>
    <row r="74" spans="3:11" x14ac:dyDescent="0.35">
      <c r="C74" s="58" t="s">
        <v>11</v>
      </c>
      <c r="D74" s="54"/>
      <c r="E74" s="6"/>
      <c r="F74" s="19"/>
      <c r="G74" s="24"/>
      <c r="H74" s="24"/>
      <c r="I74" s="31"/>
      <c r="J74" s="31"/>
      <c r="K74" s="35"/>
    </row>
    <row r="75" spans="3:11" x14ac:dyDescent="0.35">
      <c r="C75" s="57"/>
      <c r="D75" s="54"/>
      <c r="E75" s="6"/>
      <c r="F75" s="19"/>
      <c r="G75" s="24"/>
      <c r="H75" s="24"/>
      <c r="I75" s="31"/>
      <c r="J75" s="31"/>
      <c r="K75" s="35"/>
    </row>
    <row r="76" spans="3:11" x14ac:dyDescent="0.35">
      <c r="C76" s="58" t="s">
        <v>13</v>
      </c>
      <c r="D76" s="54"/>
      <c r="E76" s="6"/>
      <c r="F76" s="19"/>
      <c r="G76" s="24" t="s">
        <v>2</v>
      </c>
      <c r="H76" s="24" t="s">
        <v>2</v>
      </c>
      <c r="I76" s="31"/>
      <c r="J76" s="31"/>
      <c r="K76" s="35"/>
    </row>
    <row r="77" spans="3:11" x14ac:dyDescent="0.35">
      <c r="C77" s="57"/>
      <c r="D77" s="54"/>
      <c r="E77" s="6"/>
      <c r="F77" s="19"/>
      <c r="G77" s="24"/>
      <c r="H77" s="24"/>
      <c r="I77" s="31"/>
      <c r="J77" s="31"/>
      <c r="K77" s="35"/>
    </row>
    <row r="78" spans="3:11" x14ac:dyDescent="0.35">
      <c r="C78" s="58" t="s">
        <v>14</v>
      </c>
      <c r="D78" s="54"/>
      <c r="E78" s="6"/>
      <c r="F78" s="19"/>
      <c r="G78" s="24" t="s">
        <v>2</v>
      </c>
      <c r="H78" s="24" t="s">
        <v>2</v>
      </c>
      <c r="I78" s="31"/>
      <c r="J78" s="31"/>
      <c r="K78" s="35"/>
    </row>
    <row r="79" spans="3:11" x14ac:dyDescent="0.35">
      <c r="C79" s="57"/>
      <c r="D79" s="54"/>
      <c r="E79" s="6"/>
      <c r="F79" s="19"/>
      <c r="G79" s="24"/>
      <c r="H79" s="24"/>
      <c r="I79" s="31"/>
      <c r="J79" s="31"/>
      <c r="K79" s="35"/>
    </row>
    <row r="80" spans="3:11" x14ac:dyDescent="0.35">
      <c r="C80" s="58" t="s">
        <v>15</v>
      </c>
      <c r="D80" s="54"/>
      <c r="E80" s="6"/>
      <c r="F80" s="19"/>
      <c r="G80" s="24" t="s">
        <v>2</v>
      </c>
      <c r="H80" s="24" t="s">
        <v>2</v>
      </c>
      <c r="I80" s="31"/>
      <c r="J80" s="31"/>
      <c r="K80" s="35"/>
    </row>
    <row r="81" spans="1:11" x14ac:dyDescent="0.35">
      <c r="C81" s="57"/>
      <c r="D81" s="54"/>
      <c r="E81" s="6"/>
      <c r="F81" s="19"/>
      <c r="G81" s="24"/>
      <c r="H81" s="24"/>
      <c r="I81" s="31"/>
      <c r="J81" s="31"/>
      <c r="K81" s="35"/>
    </row>
    <row r="82" spans="1:11" x14ac:dyDescent="0.35">
      <c r="C82" s="58" t="s">
        <v>16</v>
      </c>
      <c r="D82" s="54"/>
      <c r="E82" s="6"/>
      <c r="F82" s="19"/>
      <c r="G82" s="24" t="s">
        <v>2</v>
      </c>
      <c r="H82" s="24" t="s">
        <v>2</v>
      </c>
      <c r="I82" s="31"/>
      <c r="J82" s="31"/>
      <c r="K82" s="35"/>
    </row>
    <row r="83" spans="1:11" x14ac:dyDescent="0.35">
      <c r="C83" s="57"/>
      <c r="D83" s="54"/>
      <c r="E83" s="6"/>
      <c r="F83" s="19"/>
      <c r="G83" s="24"/>
      <c r="H83" s="24"/>
      <c r="I83" s="31"/>
      <c r="J83" s="31"/>
      <c r="K83" s="35"/>
    </row>
    <row r="84" spans="1:11" x14ac:dyDescent="0.35">
      <c r="C84" s="58" t="s">
        <v>17</v>
      </c>
      <c r="D84" s="54"/>
      <c r="E84" s="6"/>
      <c r="F84" s="19"/>
      <c r="G84" s="24" t="s">
        <v>2</v>
      </c>
      <c r="H84" s="24" t="s">
        <v>2</v>
      </c>
      <c r="I84" s="31"/>
      <c r="J84" s="31"/>
      <c r="K84" s="35"/>
    </row>
    <row r="85" spans="1:11" x14ac:dyDescent="0.35">
      <c r="C85" s="57"/>
      <c r="D85" s="54"/>
      <c r="E85" s="6"/>
      <c r="F85" s="19"/>
      <c r="G85" s="24"/>
      <c r="H85" s="24"/>
      <c r="I85" s="31"/>
      <c r="J85" s="31"/>
      <c r="K85" s="35"/>
    </row>
    <row r="86" spans="1:11" x14ac:dyDescent="0.35">
      <c r="A86" s="10"/>
      <c r="B86" s="28"/>
      <c r="C86" s="58" t="s">
        <v>18</v>
      </c>
      <c r="D86" s="54"/>
      <c r="E86" s="6"/>
      <c r="F86" s="19"/>
      <c r="G86" s="24"/>
      <c r="H86" s="24"/>
      <c r="I86" s="31"/>
      <c r="J86" s="31"/>
      <c r="K86" s="35"/>
    </row>
    <row r="87" spans="1:11" x14ac:dyDescent="0.35">
      <c r="A87" s="28"/>
      <c r="B87" s="28"/>
      <c r="C87" s="58" t="s">
        <v>19</v>
      </c>
      <c r="D87" s="54"/>
      <c r="E87" s="6"/>
      <c r="F87" s="19"/>
      <c r="G87" s="24" t="s">
        <v>2</v>
      </c>
      <c r="H87" s="24" t="s">
        <v>2</v>
      </c>
      <c r="I87" s="31"/>
      <c r="J87" s="31"/>
      <c r="K87" s="35"/>
    </row>
    <row r="88" spans="1:11" x14ac:dyDescent="0.35">
      <c r="A88" s="28"/>
      <c r="B88" s="28"/>
      <c r="C88" s="58"/>
      <c r="D88" s="54"/>
      <c r="E88" s="6"/>
      <c r="F88" s="19"/>
      <c r="G88" s="24"/>
      <c r="H88" s="24"/>
      <c r="I88" s="31"/>
      <c r="J88" s="31"/>
      <c r="K88" s="35"/>
    </row>
    <row r="89" spans="1:11" x14ac:dyDescent="0.35">
      <c r="A89" s="28"/>
      <c r="B89" s="28"/>
      <c r="C89" s="58" t="s">
        <v>20</v>
      </c>
      <c r="D89" s="54"/>
      <c r="E89" s="6"/>
      <c r="F89" s="19"/>
      <c r="G89" s="24" t="s">
        <v>2</v>
      </c>
      <c r="H89" s="24" t="s">
        <v>2</v>
      </c>
      <c r="I89" s="31"/>
      <c r="J89" s="31"/>
      <c r="K89" s="35"/>
    </row>
    <row r="90" spans="1:11" x14ac:dyDescent="0.35">
      <c r="A90" s="28"/>
      <c r="B90" s="28"/>
      <c r="C90" s="58"/>
      <c r="D90" s="54"/>
      <c r="E90" s="6"/>
      <c r="F90" s="19"/>
      <c r="G90" s="24"/>
      <c r="H90" s="24"/>
      <c r="I90" s="31"/>
      <c r="J90" s="31"/>
      <c r="K90" s="35"/>
    </row>
    <row r="91" spans="1:11" x14ac:dyDescent="0.35">
      <c r="A91" s="28"/>
      <c r="B91" s="28"/>
      <c r="C91" s="58" t="s">
        <v>21</v>
      </c>
      <c r="D91" s="54"/>
      <c r="E91" s="6"/>
      <c r="F91" s="19"/>
      <c r="G91" s="24" t="s">
        <v>2</v>
      </c>
      <c r="H91" s="24" t="s">
        <v>2</v>
      </c>
      <c r="I91" s="31"/>
      <c r="J91" s="31"/>
      <c r="K91" s="35"/>
    </row>
    <row r="92" spans="1:11" x14ac:dyDescent="0.35">
      <c r="A92" s="28"/>
      <c r="B92" s="28"/>
      <c r="C92" s="58"/>
      <c r="D92" s="54"/>
      <c r="E92" s="6"/>
      <c r="F92" s="19"/>
      <c r="G92" s="24"/>
      <c r="H92" s="24"/>
      <c r="I92" s="31"/>
      <c r="J92" s="31"/>
      <c r="K92" s="35"/>
    </row>
    <row r="93" spans="1:11" x14ac:dyDescent="0.35">
      <c r="A93" s="28"/>
      <c r="B93" s="28"/>
      <c r="C93" s="58" t="s">
        <v>22</v>
      </c>
      <c r="D93" s="54"/>
      <c r="E93" s="6"/>
      <c r="F93" s="19"/>
      <c r="G93" s="24" t="s">
        <v>2</v>
      </c>
      <c r="H93" s="24" t="s">
        <v>2</v>
      </c>
      <c r="I93" s="31"/>
      <c r="J93" s="31"/>
      <c r="K93" s="35"/>
    </row>
    <row r="94" spans="1:11" x14ac:dyDescent="0.35">
      <c r="A94" s="28"/>
      <c r="B94" s="28"/>
      <c r="C94" s="58"/>
      <c r="D94" s="54"/>
      <c r="E94" s="6"/>
      <c r="F94" s="19"/>
      <c r="G94" s="24"/>
      <c r="H94" s="24"/>
      <c r="I94" s="31"/>
      <c r="J94" s="31"/>
      <c r="K94" s="35"/>
    </row>
    <row r="95" spans="1:11" x14ac:dyDescent="0.35">
      <c r="A95" s="28"/>
      <c r="B95" s="28"/>
      <c r="C95" s="58" t="s">
        <v>23</v>
      </c>
      <c r="D95" s="54"/>
      <c r="E95" s="6"/>
      <c r="F95" s="19"/>
      <c r="G95" s="24" t="s">
        <v>2</v>
      </c>
      <c r="H95" s="24" t="s">
        <v>2</v>
      </c>
      <c r="I95" s="31"/>
      <c r="J95" s="31"/>
      <c r="K95" s="35"/>
    </row>
    <row r="96" spans="1:11" x14ac:dyDescent="0.35">
      <c r="A96" s="28"/>
      <c r="B96" s="28"/>
      <c r="C96" s="58"/>
      <c r="D96" s="54"/>
      <c r="E96" s="6"/>
      <c r="F96" s="19"/>
      <c r="G96" s="24"/>
      <c r="H96" s="24"/>
      <c r="I96" s="31"/>
      <c r="J96" s="31"/>
      <c r="K96" s="35"/>
    </row>
    <row r="97" spans="1:54" x14ac:dyDescent="0.35">
      <c r="C97" s="59" t="s">
        <v>24</v>
      </c>
      <c r="D97" s="54"/>
      <c r="E97" s="6"/>
      <c r="F97" s="19"/>
      <c r="G97" s="24"/>
      <c r="H97" s="24"/>
      <c r="I97" s="31"/>
      <c r="J97" s="31"/>
      <c r="K97" s="35"/>
    </row>
    <row r="98" spans="1:54" x14ac:dyDescent="0.35">
      <c r="B98" s="8" t="s">
        <v>185</v>
      </c>
      <c r="C98" s="57" t="s">
        <v>186</v>
      </c>
      <c r="D98" s="54"/>
      <c r="E98" s="6"/>
      <c r="F98" s="19"/>
      <c r="G98" s="24">
        <v>30794.49</v>
      </c>
      <c r="H98" s="24">
        <v>6.15</v>
      </c>
      <c r="I98" s="31"/>
      <c r="J98" s="31"/>
      <c r="K98" s="35"/>
    </row>
    <row r="99" spans="1:54" x14ac:dyDescent="0.35">
      <c r="C99" s="58" t="s">
        <v>174</v>
      </c>
      <c r="D99" s="54"/>
      <c r="E99" s="6"/>
      <c r="F99" s="19"/>
      <c r="G99" s="25">
        <v>30794.49</v>
      </c>
      <c r="H99" s="25">
        <v>6.15</v>
      </c>
      <c r="I99" s="31"/>
      <c r="J99" s="31"/>
      <c r="K99" s="35"/>
    </row>
    <row r="100" spans="1:54" x14ac:dyDescent="0.35">
      <c r="C100" s="57"/>
      <c r="D100" s="54"/>
      <c r="E100" s="6"/>
      <c r="F100" s="19"/>
      <c r="G100" s="24"/>
      <c r="H100" s="24"/>
      <c r="I100" s="31"/>
      <c r="J100" s="31"/>
      <c r="K100" s="35"/>
    </row>
    <row r="101" spans="1:54" x14ac:dyDescent="0.35">
      <c r="A101" s="10"/>
      <c r="B101" s="28"/>
      <c r="C101" s="58" t="s">
        <v>25</v>
      </c>
      <c r="D101" s="54"/>
      <c r="E101" s="6"/>
      <c r="F101" s="19"/>
      <c r="G101" s="24"/>
      <c r="H101" s="24"/>
      <c r="I101" s="31"/>
      <c r="J101" s="31"/>
      <c r="K101" s="35"/>
    </row>
    <row r="102" spans="1:54" s="2" customFormat="1" ht="13.5" x14ac:dyDescent="0.35">
      <c r="A102" s="28"/>
      <c r="B102" s="28"/>
      <c r="C102" s="57" t="s">
        <v>4819</v>
      </c>
      <c r="D102" s="54"/>
      <c r="E102" s="6"/>
      <c r="F102" s="19"/>
      <c r="G102" s="24" t="s">
        <v>2</v>
      </c>
      <c r="H102" s="24" t="s">
        <v>2</v>
      </c>
      <c r="I102" s="31"/>
      <c r="J102" s="31"/>
      <c r="K102" s="35"/>
      <c r="L102" s="3"/>
      <c r="AI102" s="3"/>
      <c r="AV102" s="3"/>
      <c r="AX102" s="3"/>
      <c r="BB102" s="3"/>
    </row>
    <row r="103" spans="1:54" x14ac:dyDescent="0.35">
      <c r="B103" s="8"/>
      <c r="C103" s="57" t="s">
        <v>187</v>
      </c>
      <c r="D103" s="54"/>
      <c r="E103" s="6"/>
      <c r="F103" s="19"/>
      <c r="G103" s="24">
        <v>-191.12</v>
      </c>
      <c r="H103" s="24">
        <v>-0.03</v>
      </c>
      <c r="I103" s="31"/>
      <c r="J103" s="31"/>
      <c r="K103" s="35"/>
    </row>
    <row r="104" spans="1:54" x14ac:dyDescent="0.35">
      <c r="C104" s="58" t="s">
        <v>174</v>
      </c>
      <c r="D104" s="54"/>
      <c r="E104" s="6"/>
      <c r="F104" s="19"/>
      <c r="G104" s="25">
        <v>-191.12</v>
      </c>
      <c r="H104" s="25">
        <v>-0.03</v>
      </c>
      <c r="I104" s="31"/>
      <c r="J104" s="31"/>
      <c r="K104" s="35"/>
    </row>
    <row r="105" spans="1:54" x14ac:dyDescent="0.35">
      <c r="C105" s="57"/>
      <c r="D105" s="54"/>
      <c r="E105" s="6"/>
      <c r="F105" s="19"/>
      <c r="G105" s="24"/>
      <c r="H105" s="24"/>
      <c r="I105" s="31"/>
      <c r="J105" s="31"/>
      <c r="K105" s="35"/>
    </row>
    <row r="106" spans="1:54" x14ac:dyDescent="0.35">
      <c r="C106" s="60" t="s">
        <v>188</v>
      </c>
      <c r="D106" s="55"/>
      <c r="E106" s="5"/>
      <c r="F106" s="20"/>
      <c r="G106" s="26">
        <v>500644.22</v>
      </c>
      <c r="H106" s="26">
        <v>100.00000000000001</v>
      </c>
      <c r="I106" s="32"/>
      <c r="J106" s="32"/>
      <c r="K106" s="36"/>
    </row>
    <row r="109" spans="1:54" x14ac:dyDescent="0.35">
      <c r="C109" s="1" t="s">
        <v>189</v>
      </c>
    </row>
    <row r="110" spans="1:54" x14ac:dyDescent="0.35">
      <c r="C110" s="37" t="s">
        <v>190</v>
      </c>
      <c r="D110" s="37"/>
      <c r="E110" s="37"/>
      <c r="F110" s="37"/>
      <c r="G110" s="37"/>
      <c r="H110" s="37"/>
      <c r="I110" s="37"/>
      <c r="J110" s="37"/>
      <c r="K110" s="37"/>
    </row>
    <row r="111" spans="1:54" x14ac:dyDescent="0.35">
      <c r="C111" s="2" t="s">
        <v>191</v>
      </c>
    </row>
    <row r="112" spans="1:54" x14ac:dyDescent="0.35">
      <c r="C112" s="2" t="s">
        <v>192</v>
      </c>
    </row>
    <row r="113" spans="3:11" ht="30" customHeight="1" x14ac:dyDescent="0.35">
      <c r="C113" s="83" t="s">
        <v>193</v>
      </c>
      <c r="D113" s="84"/>
      <c r="E113" s="84"/>
      <c r="F113" s="84"/>
      <c r="G113" s="84"/>
      <c r="H113" s="84"/>
      <c r="I113" s="84"/>
      <c r="J113" s="84"/>
      <c r="K113" s="84"/>
    </row>
    <row r="114" spans="3:11" x14ac:dyDescent="0.35">
      <c r="C114" s="2" t="s">
        <v>194</v>
      </c>
    </row>
    <row r="116" spans="3:11" x14ac:dyDescent="0.35">
      <c r="C116" s="80" t="s">
        <v>4901</v>
      </c>
      <c r="E116" s="80" t="s">
        <v>4902</v>
      </c>
      <c r="F116" s="81"/>
    </row>
    <row r="117" spans="3:11" x14ac:dyDescent="0.35">
      <c r="E117" s="2" t="s">
        <v>4928</v>
      </c>
    </row>
  </sheetData>
  <mergeCells count="1">
    <mergeCell ref="C113:K113"/>
  </mergeCells>
  <hyperlinks>
    <hyperlink ref="J2" location="'Index'!A1" display="'Index'!A1" xr:uid="{B9BBBB5D-3955-4190-8D20-716B152E3695}"/>
  </hyperlinks>
  <pageMargins left="0.7" right="0.7" top="0.75" bottom="0.75" header="0.3" footer="0.3"/>
  <pageSetup orientation="portrait" horizont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56A07-EEF8-4BC7-9E28-6E0014BD0697}">
  <sheetPr codeName="Sheet130"/>
  <dimension ref="A1:IV165"/>
  <sheetViews>
    <sheetView showGridLines="0" zoomScale="90" zoomScaleNormal="90" workbookViewId="0">
      <pane ySplit="6" topLeftCell="A146"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1360</v>
      </c>
      <c r="J2" s="38" t="s">
        <v>4601</v>
      </c>
    </row>
    <row r="3" spans="1:54" ht="16" x14ac:dyDescent="0.4">
      <c r="C3" s="1" t="s">
        <v>28</v>
      </c>
      <c r="D3" s="21" t="s">
        <v>2326</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2327</v>
      </c>
      <c r="C18" s="57" t="s">
        <v>790</v>
      </c>
      <c r="D18" s="54" t="s">
        <v>2328</v>
      </c>
      <c r="E18" s="6" t="s">
        <v>620</v>
      </c>
      <c r="F18" s="19">
        <v>5000</v>
      </c>
      <c r="G18" s="24">
        <v>48581.599999999999</v>
      </c>
      <c r="H18" s="24">
        <v>3.9</v>
      </c>
      <c r="I18" s="31">
        <v>7.83</v>
      </c>
      <c r="J18" s="31"/>
      <c r="K18" s="35" t="s">
        <v>586</v>
      </c>
    </row>
    <row r="19" spans="2:11" x14ac:dyDescent="0.35">
      <c r="B19" s="8" t="s">
        <v>1781</v>
      </c>
      <c r="C19" s="57" t="s">
        <v>55</v>
      </c>
      <c r="D19" s="54" t="s">
        <v>1782</v>
      </c>
      <c r="E19" s="6" t="s">
        <v>607</v>
      </c>
      <c r="F19" s="19">
        <v>35000</v>
      </c>
      <c r="G19" s="24">
        <v>34974.769999999997</v>
      </c>
      <c r="H19" s="24">
        <v>2.81</v>
      </c>
      <c r="I19" s="31">
        <v>7.43</v>
      </c>
      <c r="J19" s="31"/>
      <c r="K19" s="35" t="s">
        <v>586</v>
      </c>
    </row>
    <row r="20" spans="2:11" x14ac:dyDescent="0.35">
      <c r="B20" s="8" t="s">
        <v>1790</v>
      </c>
      <c r="C20" s="57" t="s">
        <v>1207</v>
      </c>
      <c r="D20" s="54" t="s">
        <v>1791</v>
      </c>
      <c r="E20" s="6" t="s">
        <v>1792</v>
      </c>
      <c r="F20" s="19">
        <v>3250</v>
      </c>
      <c r="G20" s="24">
        <v>32286.54</v>
      </c>
      <c r="H20" s="24">
        <v>2.59</v>
      </c>
      <c r="I20" s="31">
        <v>7.7290999999999999</v>
      </c>
      <c r="J20" s="31"/>
      <c r="K20" s="35" t="s">
        <v>586</v>
      </c>
    </row>
    <row r="21" spans="2:11" x14ac:dyDescent="0.35">
      <c r="B21" s="8" t="s">
        <v>1805</v>
      </c>
      <c r="C21" s="57" t="s">
        <v>1358</v>
      </c>
      <c r="D21" s="54" t="s">
        <v>1806</v>
      </c>
      <c r="E21" s="6" t="s">
        <v>607</v>
      </c>
      <c r="F21" s="19">
        <v>3250</v>
      </c>
      <c r="G21" s="24">
        <v>32198.240000000002</v>
      </c>
      <c r="H21" s="24">
        <v>2.58</v>
      </c>
      <c r="I21" s="31">
        <v>7.6375000000000002</v>
      </c>
      <c r="J21" s="31"/>
      <c r="K21" s="35"/>
    </row>
    <row r="22" spans="2:11" x14ac:dyDescent="0.35">
      <c r="B22" s="8" t="s">
        <v>2329</v>
      </c>
      <c r="C22" s="57" t="s">
        <v>1713</v>
      </c>
      <c r="D22" s="54" t="s">
        <v>2330</v>
      </c>
      <c r="E22" s="6" t="s">
        <v>607</v>
      </c>
      <c r="F22" s="19">
        <v>3000</v>
      </c>
      <c r="G22" s="24">
        <v>29973.33</v>
      </c>
      <c r="H22" s="24">
        <v>2.41</v>
      </c>
      <c r="I22" s="31">
        <v>7.66</v>
      </c>
      <c r="J22" s="31"/>
      <c r="K22" s="35" t="s">
        <v>586</v>
      </c>
    </row>
    <row r="23" spans="2:11" x14ac:dyDescent="0.35">
      <c r="B23" s="8" t="s">
        <v>2331</v>
      </c>
      <c r="C23" s="57" t="s">
        <v>1784</v>
      </c>
      <c r="D23" s="54" t="s">
        <v>2332</v>
      </c>
      <c r="E23" s="6" t="s">
        <v>607</v>
      </c>
      <c r="F23" s="19">
        <v>27500</v>
      </c>
      <c r="G23" s="24">
        <v>27498.959999999999</v>
      </c>
      <c r="H23" s="24">
        <v>2.21</v>
      </c>
      <c r="I23" s="31">
        <v>7.54</v>
      </c>
      <c r="J23" s="31"/>
      <c r="K23" s="35" t="s">
        <v>586</v>
      </c>
    </row>
    <row r="24" spans="2:11" x14ac:dyDescent="0.35">
      <c r="B24" s="8" t="s">
        <v>1722</v>
      </c>
      <c r="C24" s="57" t="s">
        <v>612</v>
      </c>
      <c r="D24" s="54" t="s">
        <v>1723</v>
      </c>
      <c r="E24" s="6" t="s">
        <v>607</v>
      </c>
      <c r="F24" s="19">
        <v>25500</v>
      </c>
      <c r="G24" s="24">
        <v>25479.06</v>
      </c>
      <c r="H24" s="24">
        <v>2.04</v>
      </c>
      <c r="I24" s="31">
        <v>7.5934999999999997</v>
      </c>
      <c r="J24" s="31"/>
      <c r="K24" s="35"/>
    </row>
    <row r="25" spans="2:11" x14ac:dyDescent="0.35">
      <c r="B25" s="8" t="s">
        <v>2333</v>
      </c>
      <c r="C25" s="57" t="s">
        <v>609</v>
      </c>
      <c r="D25" s="54" t="s">
        <v>2334</v>
      </c>
      <c r="E25" s="6" t="s">
        <v>607</v>
      </c>
      <c r="F25" s="19">
        <v>25000</v>
      </c>
      <c r="G25" s="24">
        <v>25068.9</v>
      </c>
      <c r="H25" s="24">
        <v>2.0099999999999998</v>
      </c>
      <c r="I25" s="31">
        <v>7.7750000000000004</v>
      </c>
      <c r="J25" s="31"/>
      <c r="K25" s="35" t="s">
        <v>586</v>
      </c>
    </row>
    <row r="26" spans="2:11" x14ac:dyDescent="0.35">
      <c r="B26" s="8" t="s">
        <v>2335</v>
      </c>
      <c r="C26" s="57" t="s">
        <v>1185</v>
      </c>
      <c r="D26" s="54" t="s">
        <v>2336</v>
      </c>
      <c r="E26" s="6" t="s">
        <v>630</v>
      </c>
      <c r="F26" s="19">
        <v>2500</v>
      </c>
      <c r="G26" s="24">
        <v>24936.03</v>
      </c>
      <c r="H26" s="24">
        <v>2</v>
      </c>
      <c r="I26" s="31">
        <v>7.7450000000000001</v>
      </c>
      <c r="J26" s="31"/>
      <c r="K26" s="35" t="s">
        <v>586</v>
      </c>
    </row>
    <row r="27" spans="2:11" x14ac:dyDescent="0.35">
      <c r="B27" s="8" t="s">
        <v>2337</v>
      </c>
      <c r="C27" s="57" t="s">
        <v>357</v>
      </c>
      <c r="D27" s="54" t="s">
        <v>2338</v>
      </c>
      <c r="E27" s="6" t="s">
        <v>590</v>
      </c>
      <c r="F27" s="19">
        <v>24500</v>
      </c>
      <c r="G27" s="24">
        <v>24577.86</v>
      </c>
      <c r="H27" s="24">
        <v>1.97</v>
      </c>
      <c r="I27" s="31">
        <v>7.88</v>
      </c>
      <c r="J27" s="31"/>
      <c r="K27" s="35" t="s">
        <v>586</v>
      </c>
    </row>
    <row r="28" spans="2:11" x14ac:dyDescent="0.35">
      <c r="B28" s="8" t="s">
        <v>625</v>
      </c>
      <c r="C28" s="57" t="s">
        <v>573</v>
      </c>
      <c r="D28" s="54" t="s">
        <v>626</v>
      </c>
      <c r="E28" s="6" t="s">
        <v>627</v>
      </c>
      <c r="F28" s="19">
        <v>24100</v>
      </c>
      <c r="G28" s="24">
        <v>24027.53</v>
      </c>
      <c r="H28" s="24">
        <v>1.93</v>
      </c>
      <c r="I28" s="31">
        <v>7.9249999999999998</v>
      </c>
      <c r="J28" s="31"/>
      <c r="K28" s="35" t="s">
        <v>586</v>
      </c>
    </row>
    <row r="29" spans="2:11" x14ac:dyDescent="0.35">
      <c r="B29" s="8" t="s">
        <v>2276</v>
      </c>
      <c r="C29" s="57" t="s">
        <v>1784</v>
      </c>
      <c r="D29" s="54" t="s">
        <v>2277</v>
      </c>
      <c r="E29" s="6" t="s">
        <v>630</v>
      </c>
      <c r="F29" s="19">
        <v>22500</v>
      </c>
      <c r="G29" s="24">
        <v>22528.78</v>
      </c>
      <c r="H29" s="24">
        <v>1.81</v>
      </c>
      <c r="I29" s="31">
        <v>7.65</v>
      </c>
      <c r="J29" s="31"/>
      <c r="K29" s="35" t="s">
        <v>586</v>
      </c>
    </row>
    <row r="30" spans="2:11" x14ac:dyDescent="0.35">
      <c r="B30" s="8" t="s">
        <v>2339</v>
      </c>
      <c r="C30" s="57" t="s">
        <v>612</v>
      </c>
      <c r="D30" s="54" t="s">
        <v>2340</v>
      </c>
      <c r="E30" s="6" t="s">
        <v>630</v>
      </c>
      <c r="F30" s="19">
        <v>21000</v>
      </c>
      <c r="G30" s="24">
        <v>21102.92</v>
      </c>
      <c r="H30" s="24">
        <v>1.69</v>
      </c>
      <c r="I30" s="31">
        <v>7.53</v>
      </c>
      <c r="J30" s="31"/>
      <c r="K30" s="35"/>
    </row>
    <row r="31" spans="2:11" x14ac:dyDescent="0.35">
      <c r="B31" s="8" t="s">
        <v>2341</v>
      </c>
      <c r="C31" s="57" t="s">
        <v>1235</v>
      </c>
      <c r="D31" s="54" t="s">
        <v>2342</v>
      </c>
      <c r="E31" s="6" t="s">
        <v>620</v>
      </c>
      <c r="F31" s="19">
        <v>20500</v>
      </c>
      <c r="G31" s="24">
        <v>20511.64</v>
      </c>
      <c r="H31" s="24">
        <v>1.65</v>
      </c>
      <c r="I31" s="31">
        <v>7.7549999999999999</v>
      </c>
      <c r="J31" s="31"/>
      <c r="K31" s="35" t="s">
        <v>586</v>
      </c>
    </row>
    <row r="32" spans="2:11" x14ac:dyDescent="0.35">
      <c r="B32" s="8" t="s">
        <v>2343</v>
      </c>
      <c r="C32" s="57" t="s">
        <v>1784</v>
      </c>
      <c r="D32" s="54" t="s">
        <v>2344</v>
      </c>
      <c r="E32" s="6" t="s">
        <v>630</v>
      </c>
      <c r="F32" s="19">
        <v>19000</v>
      </c>
      <c r="G32" s="24">
        <v>19012.099999999999</v>
      </c>
      <c r="H32" s="24">
        <v>1.53</v>
      </c>
      <c r="I32" s="31">
        <v>7.56</v>
      </c>
      <c r="J32" s="31"/>
      <c r="K32" s="35" t="s">
        <v>586</v>
      </c>
    </row>
    <row r="33" spans="2:11" x14ac:dyDescent="0.35">
      <c r="B33" s="8" t="s">
        <v>2345</v>
      </c>
      <c r="C33" s="57" t="s">
        <v>1185</v>
      </c>
      <c r="D33" s="54" t="s">
        <v>2346</v>
      </c>
      <c r="E33" s="6" t="s">
        <v>630</v>
      </c>
      <c r="F33" s="19">
        <v>1792</v>
      </c>
      <c r="G33" s="24">
        <v>17798.25</v>
      </c>
      <c r="H33" s="24">
        <v>1.43</v>
      </c>
      <c r="I33" s="31">
        <v>7.71</v>
      </c>
      <c r="J33" s="31"/>
      <c r="K33" s="35" t="s">
        <v>586</v>
      </c>
    </row>
    <row r="34" spans="2:11" x14ac:dyDescent="0.35">
      <c r="B34" s="8" t="s">
        <v>2347</v>
      </c>
      <c r="C34" s="57" t="s">
        <v>1185</v>
      </c>
      <c r="D34" s="54" t="s">
        <v>2348</v>
      </c>
      <c r="E34" s="6" t="s">
        <v>607</v>
      </c>
      <c r="F34" s="19">
        <v>15000</v>
      </c>
      <c r="G34" s="24">
        <v>15071.73</v>
      </c>
      <c r="H34" s="24">
        <v>1.21</v>
      </c>
      <c r="I34" s="31">
        <v>7.5449999999999999</v>
      </c>
      <c r="J34" s="31"/>
      <c r="K34" s="35" t="s">
        <v>586</v>
      </c>
    </row>
    <row r="35" spans="2:11" x14ac:dyDescent="0.35">
      <c r="B35" s="8" t="s">
        <v>2349</v>
      </c>
      <c r="C35" s="57" t="s">
        <v>1075</v>
      </c>
      <c r="D35" s="54" t="s">
        <v>2350</v>
      </c>
      <c r="E35" s="6" t="s">
        <v>630</v>
      </c>
      <c r="F35" s="19">
        <v>15000</v>
      </c>
      <c r="G35" s="24">
        <v>15031.83</v>
      </c>
      <c r="H35" s="24">
        <v>1.21</v>
      </c>
      <c r="I35" s="31">
        <v>7.85</v>
      </c>
      <c r="J35" s="31"/>
      <c r="K35" s="35" t="s">
        <v>586</v>
      </c>
    </row>
    <row r="36" spans="2:11" x14ac:dyDescent="0.35">
      <c r="B36" s="8" t="s">
        <v>2351</v>
      </c>
      <c r="C36" s="57" t="s">
        <v>605</v>
      </c>
      <c r="D36" s="54" t="s">
        <v>2352</v>
      </c>
      <c r="E36" s="6" t="s">
        <v>607</v>
      </c>
      <c r="F36" s="19">
        <v>15000</v>
      </c>
      <c r="G36" s="24">
        <v>15021.44</v>
      </c>
      <c r="H36" s="24">
        <v>1.21</v>
      </c>
      <c r="I36" s="31">
        <v>7.7350000000000003</v>
      </c>
      <c r="J36" s="31"/>
      <c r="K36" s="35" t="s">
        <v>586</v>
      </c>
    </row>
    <row r="37" spans="2:11" x14ac:dyDescent="0.35">
      <c r="B37" s="8" t="s">
        <v>2353</v>
      </c>
      <c r="C37" s="57" t="s">
        <v>1085</v>
      </c>
      <c r="D37" s="54" t="s">
        <v>2354</v>
      </c>
      <c r="E37" s="6" t="s">
        <v>630</v>
      </c>
      <c r="F37" s="19">
        <v>1450</v>
      </c>
      <c r="G37" s="24">
        <v>14500.32</v>
      </c>
      <c r="H37" s="24">
        <v>1.1599999999999999</v>
      </c>
      <c r="I37" s="31">
        <v>7.7248999999999999</v>
      </c>
      <c r="J37" s="31"/>
      <c r="K37" s="35" t="s">
        <v>586</v>
      </c>
    </row>
    <row r="38" spans="2:11" x14ac:dyDescent="0.35">
      <c r="B38" s="8" t="s">
        <v>2355</v>
      </c>
      <c r="C38" s="57" t="s">
        <v>2356</v>
      </c>
      <c r="D38" s="54" t="s">
        <v>2357</v>
      </c>
      <c r="E38" s="6" t="s">
        <v>607</v>
      </c>
      <c r="F38" s="19">
        <v>1450</v>
      </c>
      <c r="G38" s="24">
        <v>14320.78</v>
      </c>
      <c r="H38" s="24">
        <v>1.1499999999999999</v>
      </c>
      <c r="I38" s="31">
        <v>7.6749999999999998</v>
      </c>
      <c r="J38" s="31"/>
      <c r="K38" s="35" t="s">
        <v>586</v>
      </c>
    </row>
    <row r="39" spans="2:11" x14ac:dyDescent="0.35">
      <c r="B39" s="8" t="s">
        <v>2358</v>
      </c>
      <c r="C39" s="57" t="s">
        <v>1358</v>
      </c>
      <c r="D39" s="54" t="s">
        <v>2359</v>
      </c>
      <c r="E39" s="6" t="s">
        <v>607</v>
      </c>
      <c r="F39" s="19">
        <v>12500</v>
      </c>
      <c r="G39" s="24">
        <v>12534.6</v>
      </c>
      <c r="H39" s="24">
        <v>1.01</v>
      </c>
      <c r="I39" s="31">
        <v>7.5811999999999999</v>
      </c>
      <c r="J39" s="31"/>
      <c r="K39" s="35" t="s">
        <v>586</v>
      </c>
    </row>
    <row r="40" spans="2:11" x14ac:dyDescent="0.35">
      <c r="B40" s="8" t="s">
        <v>2360</v>
      </c>
      <c r="C40" s="57" t="s">
        <v>1358</v>
      </c>
      <c r="D40" s="54" t="s">
        <v>2361</v>
      </c>
      <c r="E40" s="6" t="s">
        <v>607</v>
      </c>
      <c r="F40" s="19">
        <v>12500</v>
      </c>
      <c r="G40" s="24">
        <v>12504.7</v>
      </c>
      <c r="H40" s="24">
        <v>1</v>
      </c>
      <c r="I40" s="31">
        <v>7.5811999999999999</v>
      </c>
      <c r="J40" s="31"/>
      <c r="K40" s="35" t="s">
        <v>586</v>
      </c>
    </row>
    <row r="41" spans="2:11" x14ac:dyDescent="0.35">
      <c r="B41" s="8" t="s">
        <v>2362</v>
      </c>
      <c r="C41" s="57" t="s">
        <v>1358</v>
      </c>
      <c r="D41" s="54" t="s">
        <v>2363</v>
      </c>
      <c r="E41" s="6" t="s">
        <v>607</v>
      </c>
      <c r="F41" s="19">
        <v>1250</v>
      </c>
      <c r="G41" s="24">
        <v>12491.99</v>
      </c>
      <c r="H41" s="24">
        <v>1</v>
      </c>
      <c r="I41" s="31">
        <v>7.6199000000000003</v>
      </c>
      <c r="J41" s="31"/>
      <c r="K41" s="35" t="s">
        <v>586</v>
      </c>
    </row>
    <row r="42" spans="2:11" x14ac:dyDescent="0.35">
      <c r="B42" s="8" t="s">
        <v>2364</v>
      </c>
      <c r="C42" s="57" t="s">
        <v>1185</v>
      </c>
      <c r="D42" s="54" t="s">
        <v>2365</v>
      </c>
      <c r="E42" s="6" t="s">
        <v>607</v>
      </c>
      <c r="F42" s="19">
        <v>12500</v>
      </c>
      <c r="G42" s="24">
        <v>12481.33</v>
      </c>
      <c r="H42" s="24">
        <v>1</v>
      </c>
      <c r="I42" s="31">
        <v>7.71</v>
      </c>
      <c r="J42" s="31"/>
      <c r="K42" s="35"/>
    </row>
    <row r="43" spans="2:11" x14ac:dyDescent="0.35">
      <c r="B43" s="8" t="s">
        <v>648</v>
      </c>
      <c r="C43" s="57" t="s">
        <v>612</v>
      </c>
      <c r="D43" s="54" t="s">
        <v>649</v>
      </c>
      <c r="E43" s="6" t="s">
        <v>607</v>
      </c>
      <c r="F43" s="19">
        <v>12500</v>
      </c>
      <c r="G43" s="24">
        <v>12479.35</v>
      </c>
      <c r="H43" s="24">
        <v>1</v>
      </c>
      <c r="I43" s="31">
        <v>7.57</v>
      </c>
      <c r="J43" s="31"/>
      <c r="K43" s="35" t="s">
        <v>586</v>
      </c>
    </row>
    <row r="44" spans="2:11" x14ac:dyDescent="0.35">
      <c r="B44" s="8" t="s">
        <v>2366</v>
      </c>
      <c r="C44" s="57" t="s">
        <v>605</v>
      </c>
      <c r="D44" s="54" t="s">
        <v>2367</v>
      </c>
      <c r="E44" s="6" t="s">
        <v>607</v>
      </c>
      <c r="F44" s="19">
        <v>1250</v>
      </c>
      <c r="G44" s="24">
        <v>12476.9</v>
      </c>
      <c r="H44" s="24">
        <v>1</v>
      </c>
      <c r="I44" s="31">
        <v>7.7050000000000001</v>
      </c>
      <c r="J44" s="31"/>
      <c r="K44" s="35" t="s">
        <v>586</v>
      </c>
    </row>
    <row r="45" spans="2:11" x14ac:dyDescent="0.35">
      <c r="B45" s="8" t="s">
        <v>2368</v>
      </c>
      <c r="C45" s="57" t="s">
        <v>1784</v>
      </c>
      <c r="D45" s="54" t="s">
        <v>2369</v>
      </c>
      <c r="E45" s="6" t="s">
        <v>630</v>
      </c>
      <c r="F45" s="19">
        <v>10000</v>
      </c>
      <c r="G45" s="24">
        <v>10033.91</v>
      </c>
      <c r="H45" s="24">
        <v>0.81</v>
      </c>
      <c r="I45" s="31">
        <v>7.45</v>
      </c>
      <c r="J45" s="31"/>
      <c r="K45" s="35" t="s">
        <v>586</v>
      </c>
    </row>
    <row r="46" spans="2:11" x14ac:dyDescent="0.35">
      <c r="B46" s="8" t="s">
        <v>2370</v>
      </c>
      <c r="C46" s="57" t="s">
        <v>605</v>
      </c>
      <c r="D46" s="54" t="s">
        <v>2371</v>
      </c>
      <c r="E46" s="6" t="s">
        <v>607</v>
      </c>
      <c r="F46" s="19">
        <v>1000</v>
      </c>
      <c r="G46" s="24">
        <v>10005.69</v>
      </c>
      <c r="H46" s="24">
        <v>0.8</v>
      </c>
      <c r="I46" s="31">
        <v>7.7350000000000003</v>
      </c>
      <c r="J46" s="31"/>
      <c r="K46" s="35" t="s">
        <v>586</v>
      </c>
    </row>
    <row r="47" spans="2:11" x14ac:dyDescent="0.35">
      <c r="B47" s="8" t="s">
        <v>2372</v>
      </c>
      <c r="C47" s="57" t="s">
        <v>1075</v>
      </c>
      <c r="D47" s="54" t="s">
        <v>2373</v>
      </c>
      <c r="E47" s="6" t="s">
        <v>630</v>
      </c>
      <c r="F47" s="19">
        <v>10000</v>
      </c>
      <c r="G47" s="24">
        <v>9997.1</v>
      </c>
      <c r="H47" s="24">
        <v>0.8</v>
      </c>
      <c r="I47" s="31">
        <v>7.81</v>
      </c>
      <c r="J47" s="31"/>
      <c r="K47" s="35" t="s">
        <v>586</v>
      </c>
    </row>
    <row r="48" spans="2:11" x14ac:dyDescent="0.35">
      <c r="B48" s="8" t="s">
        <v>2374</v>
      </c>
      <c r="C48" s="57" t="s">
        <v>2375</v>
      </c>
      <c r="D48" s="54" t="s">
        <v>2376</v>
      </c>
      <c r="E48" s="6" t="s">
        <v>620</v>
      </c>
      <c r="F48" s="19">
        <v>1000</v>
      </c>
      <c r="G48" s="24">
        <v>9982.51</v>
      </c>
      <c r="H48" s="24">
        <v>0.8</v>
      </c>
      <c r="I48" s="31">
        <v>7.9850000000000003</v>
      </c>
      <c r="J48" s="31"/>
      <c r="K48" s="35" t="s">
        <v>586</v>
      </c>
    </row>
    <row r="49" spans="2:11" x14ac:dyDescent="0.35">
      <c r="B49" s="8" t="s">
        <v>2377</v>
      </c>
      <c r="C49" s="57" t="s">
        <v>1224</v>
      </c>
      <c r="D49" s="54" t="s">
        <v>2378</v>
      </c>
      <c r="E49" s="6" t="s">
        <v>607</v>
      </c>
      <c r="F49" s="19">
        <v>1000</v>
      </c>
      <c r="G49" s="24">
        <v>9967.2999999999993</v>
      </c>
      <c r="H49" s="24">
        <v>0.8</v>
      </c>
      <c r="I49" s="31">
        <v>8.0088000000000008</v>
      </c>
      <c r="J49" s="31"/>
      <c r="K49" s="35" t="s">
        <v>586</v>
      </c>
    </row>
    <row r="50" spans="2:11" x14ac:dyDescent="0.35">
      <c r="B50" s="8" t="s">
        <v>1788</v>
      </c>
      <c r="C50" s="57" t="s">
        <v>1716</v>
      </c>
      <c r="D50" s="54" t="s">
        <v>1789</v>
      </c>
      <c r="E50" s="6" t="s">
        <v>630</v>
      </c>
      <c r="F50" s="19">
        <v>1000</v>
      </c>
      <c r="G50" s="24">
        <v>9958.44</v>
      </c>
      <c r="H50" s="24">
        <v>0.8</v>
      </c>
      <c r="I50" s="31">
        <v>7.77</v>
      </c>
      <c r="J50" s="31"/>
      <c r="K50" s="35" t="s">
        <v>586</v>
      </c>
    </row>
    <row r="51" spans="2:11" x14ac:dyDescent="0.35">
      <c r="B51" s="8" t="s">
        <v>1814</v>
      </c>
      <c r="C51" s="57" t="s">
        <v>1185</v>
      </c>
      <c r="D51" s="54" t="s">
        <v>1815</v>
      </c>
      <c r="E51" s="6" t="s">
        <v>630</v>
      </c>
      <c r="F51" s="19">
        <v>1000</v>
      </c>
      <c r="G51" s="24">
        <v>9953</v>
      </c>
      <c r="H51" s="24">
        <v>0.8</v>
      </c>
      <c r="I51" s="31">
        <v>7.72</v>
      </c>
      <c r="J51" s="31"/>
      <c r="K51" s="35"/>
    </row>
    <row r="52" spans="2:11" x14ac:dyDescent="0.35">
      <c r="B52" s="8" t="s">
        <v>2379</v>
      </c>
      <c r="C52" s="57" t="s">
        <v>2380</v>
      </c>
      <c r="D52" s="54" t="s">
        <v>2381</v>
      </c>
      <c r="E52" s="6" t="s">
        <v>630</v>
      </c>
      <c r="F52" s="19">
        <v>10000</v>
      </c>
      <c r="G52" s="24">
        <v>9675.7800000000007</v>
      </c>
      <c r="H52" s="24">
        <v>0.78</v>
      </c>
      <c r="I52" s="31">
        <v>7.9577999999999998</v>
      </c>
      <c r="J52" s="31"/>
      <c r="K52" s="35" t="s">
        <v>586</v>
      </c>
    </row>
    <row r="53" spans="2:11" x14ac:dyDescent="0.35">
      <c r="B53" s="8" t="s">
        <v>2382</v>
      </c>
      <c r="C53" s="57" t="s">
        <v>811</v>
      </c>
      <c r="D53" s="54" t="s">
        <v>2383</v>
      </c>
      <c r="E53" s="6" t="s">
        <v>607</v>
      </c>
      <c r="F53" s="19">
        <v>9500</v>
      </c>
      <c r="G53" s="24">
        <v>9506.4599999999991</v>
      </c>
      <c r="H53" s="24">
        <v>0.76</v>
      </c>
      <c r="I53" s="31">
        <v>7.5399000000000003</v>
      </c>
      <c r="J53" s="31"/>
      <c r="K53" s="35" t="s">
        <v>586</v>
      </c>
    </row>
    <row r="54" spans="2:11" x14ac:dyDescent="0.35">
      <c r="B54" s="8" t="s">
        <v>2384</v>
      </c>
      <c r="C54" s="57" t="s">
        <v>588</v>
      </c>
      <c r="D54" s="54" t="s">
        <v>2385</v>
      </c>
      <c r="E54" s="6" t="s">
        <v>590</v>
      </c>
      <c r="F54" s="19">
        <v>900</v>
      </c>
      <c r="G54" s="24">
        <v>9024.74</v>
      </c>
      <c r="H54" s="24">
        <v>0.72</v>
      </c>
      <c r="I54" s="31">
        <v>8.3000000000000007</v>
      </c>
      <c r="J54" s="31"/>
      <c r="K54" s="35" t="s">
        <v>586</v>
      </c>
    </row>
    <row r="55" spans="2:11" x14ac:dyDescent="0.35">
      <c r="B55" s="8" t="s">
        <v>1779</v>
      </c>
      <c r="C55" s="57" t="s">
        <v>1224</v>
      </c>
      <c r="D55" s="54" t="s">
        <v>1780</v>
      </c>
      <c r="E55" s="6" t="s">
        <v>607</v>
      </c>
      <c r="F55" s="19">
        <v>8000</v>
      </c>
      <c r="G55" s="24">
        <v>8003.14</v>
      </c>
      <c r="H55" s="24">
        <v>0.64</v>
      </c>
      <c r="I55" s="31">
        <v>8.0198999999999998</v>
      </c>
      <c r="J55" s="31"/>
      <c r="K55" s="35" t="s">
        <v>586</v>
      </c>
    </row>
    <row r="56" spans="2:11" x14ac:dyDescent="0.35">
      <c r="B56" s="8" t="s">
        <v>2386</v>
      </c>
      <c r="C56" s="57" t="s">
        <v>396</v>
      </c>
      <c r="D56" s="54" t="s">
        <v>2387</v>
      </c>
      <c r="E56" s="6" t="s">
        <v>607</v>
      </c>
      <c r="F56" s="19">
        <v>7500</v>
      </c>
      <c r="G56" s="24">
        <v>7521.15</v>
      </c>
      <c r="H56" s="24">
        <v>0.6</v>
      </c>
      <c r="I56" s="31">
        <v>7.96</v>
      </c>
      <c r="J56" s="31"/>
      <c r="K56" s="35" t="s">
        <v>586</v>
      </c>
    </row>
    <row r="57" spans="2:11" x14ac:dyDescent="0.35">
      <c r="B57" s="8" t="s">
        <v>1807</v>
      </c>
      <c r="C57" s="57" t="s">
        <v>55</v>
      </c>
      <c r="D57" s="54" t="s">
        <v>1808</v>
      </c>
      <c r="E57" s="6" t="s">
        <v>607</v>
      </c>
      <c r="F57" s="19">
        <v>7500</v>
      </c>
      <c r="G57" s="24">
        <v>7499.54</v>
      </c>
      <c r="H57" s="24">
        <v>0.6</v>
      </c>
      <c r="I57" s="31">
        <v>7.1055000000000001</v>
      </c>
      <c r="J57" s="31"/>
      <c r="K57" s="35" t="s">
        <v>586</v>
      </c>
    </row>
    <row r="58" spans="2:11" x14ac:dyDescent="0.35">
      <c r="B58" s="8" t="s">
        <v>2388</v>
      </c>
      <c r="C58" s="57" t="s">
        <v>1185</v>
      </c>
      <c r="D58" s="54" t="s">
        <v>2389</v>
      </c>
      <c r="E58" s="6" t="s">
        <v>630</v>
      </c>
      <c r="F58" s="19">
        <v>750</v>
      </c>
      <c r="G58" s="24">
        <v>7459.06</v>
      </c>
      <c r="H58" s="24">
        <v>0.6</v>
      </c>
      <c r="I58" s="31">
        <v>7.71</v>
      </c>
      <c r="J58" s="31"/>
      <c r="K58" s="35" t="s">
        <v>586</v>
      </c>
    </row>
    <row r="59" spans="2:11" x14ac:dyDescent="0.35">
      <c r="B59" s="8" t="s">
        <v>2390</v>
      </c>
      <c r="C59" s="57" t="s">
        <v>1075</v>
      </c>
      <c r="D59" s="54" t="s">
        <v>2391</v>
      </c>
      <c r="E59" s="6" t="s">
        <v>630</v>
      </c>
      <c r="F59" s="19">
        <v>650</v>
      </c>
      <c r="G59" s="24">
        <v>6501.63</v>
      </c>
      <c r="H59" s="24">
        <v>0.52</v>
      </c>
      <c r="I59" s="31">
        <v>7.86</v>
      </c>
      <c r="J59" s="31"/>
      <c r="K59" s="35" t="s">
        <v>586</v>
      </c>
    </row>
    <row r="60" spans="2:11" x14ac:dyDescent="0.35">
      <c r="B60" s="8" t="s">
        <v>587</v>
      </c>
      <c r="C60" s="57" t="s">
        <v>588</v>
      </c>
      <c r="D60" s="54" t="s">
        <v>589</v>
      </c>
      <c r="E60" s="6" t="s">
        <v>590</v>
      </c>
      <c r="F60" s="19">
        <v>600</v>
      </c>
      <c r="G60" s="24">
        <v>6023.48</v>
      </c>
      <c r="H60" s="24">
        <v>0.48</v>
      </c>
      <c r="I60" s="31">
        <v>8.3450000000000006</v>
      </c>
      <c r="J60" s="31"/>
      <c r="K60" s="35" t="s">
        <v>586</v>
      </c>
    </row>
    <row r="61" spans="2:11" x14ac:dyDescent="0.35">
      <c r="B61" s="8" t="s">
        <v>1694</v>
      </c>
      <c r="C61" s="57" t="s">
        <v>646</v>
      </c>
      <c r="D61" s="54" t="s">
        <v>1695</v>
      </c>
      <c r="E61" s="6" t="s">
        <v>607</v>
      </c>
      <c r="F61" s="19">
        <v>600</v>
      </c>
      <c r="G61" s="24">
        <v>5915.27</v>
      </c>
      <c r="H61" s="24">
        <v>0.47</v>
      </c>
      <c r="I61" s="31">
        <v>7.7964000000000002</v>
      </c>
      <c r="J61" s="31"/>
      <c r="K61" s="35" t="s">
        <v>586</v>
      </c>
    </row>
    <row r="62" spans="2:11" x14ac:dyDescent="0.35">
      <c r="B62" s="8" t="s">
        <v>2262</v>
      </c>
      <c r="C62" s="57" t="s">
        <v>588</v>
      </c>
      <c r="D62" s="54" t="s">
        <v>2263</v>
      </c>
      <c r="E62" s="6" t="s">
        <v>590</v>
      </c>
      <c r="F62" s="19">
        <v>5000</v>
      </c>
      <c r="G62" s="24">
        <v>5027.78</v>
      </c>
      <c r="H62" s="24">
        <v>0.4</v>
      </c>
      <c r="I62" s="31">
        <v>8.3000000000000007</v>
      </c>
      <c r="J62" s="31"/>
      <c r="K62" s="35"/>
    </row>
    <row r="63" spans="2:11" x14ac:dyDescent="0.35">
      <c r="B63" s="8" t="s">
        <v>2392</v>
      </c>
      <c r="C63" s="57" t="s">
        <v>533</v>
      </c>
      <c r="D63" s="54" t="s">
        <v>2393</v>
      </c>
      <c r="E63" s="6" t="s">
        <v>607</v>
      </c>
      <c r="F63" s="19">
        <v>500</v>
      </c>
      <c r="G63" s="24">
        <v>5005.7700000000004</v>
      </c>
      <c r="H63" s="24">
        <v>0.4</v>
      </c>
      <c r="I63" s="31">
        <v>7.85</v>
      </c>
      <c r="J63" s="31"/>
      <c r="K63" s="35" t="s">
        <v>586</v>
      </c>
    </row>
    <row r="64" spans="2:11" x14ac:dyDescent="0.35">
      <c r="B64" s="8" t="s">
        <v>2394</v>
      </c>
      <c r="C64" s="57" t="s">
        <v>2395</v>
      </c>
      <c r="D64" s="54" t="s">
        <v>2396</v>
      </c>
      <c r="E64" s="6" t="s">
        <v>607</v>
      </c>
      <c r="F64" s="19">
        <v>5000</v>
      </c>
      <c r="G64" s="24">
        <v>5002.28</v>
      </c>
      <c r="H64" s="24">
        <v>0.4</v>
      </c>
      <c r="I64" s="31">
        <v>7.5</v>
      </c>
      <c r="J64" s="31"/>
      <c r="K64" s="35" t="s">
        <v>586</v>
      </c>
    </row>
    <row r="65" spans="2:11" x14ac:dyDescent="0.35">
      <c r="B65" s="8" t="s">
        <v>2397</v>
      </c>
      <c r="C65" s="57" t="s">
        <v>1784</v>
      </c>
      <c r="D65" s="54" t="s">
        <v>2398</v>
      </c>
      <c r="E65" s="6" t="s">
        <v>607</v>
      </c>
      <c r="F65" s="19">
        <v>5000</v>
      </c>
      <c r="G65" s="24">
        <v>4996.6000000000004</v>
      </c>
      <c r="H65" s="24">
        <v>0.4</v>
      </c>
      <c r="I65" s="31">
        <v>7.6150000000000002</v>
      </c>
      <c r="J65" s="31"/>
      <c r="K65" s="35" t="s">
        <v>586</v>
      </c>
    </row>
    <row r="66" spans="2:11" x14ac:dyDescent="0.35">
      <c r="B66" s="8" t="s">
        <v>1777</v>
      </c>
      <c r="C66" s="57" t="s">
        <v>1358</v>
      </c>
      <c r="D66" s="54" t="s">
        <v>1778</v>
      </c>
      <c r="E66" s="6" t="s">
        <v>607</v>
      </c>
      <c r="F66" s="19">
        <v>500</v>
      </c>
      <c r="G66" s="24">
        <v>4985.08</v>
      </c>
      <c r="H66" s="24">
        <v>0.4</v>
      </c>
      <c r="I66" s="31">
        <v>7.54</v>
      </c>
      <c r="J66" s="31"/>
      <c r="K66" s="35" t="s">
        <v>586</v>
      </c>
    </row>
    <row r="67" spans="2:11" x14ac:dyDescent="0.35">
      <c r="B67" s="8" t="s">
        <v>2399</v>
      </c>
      <c r="C67" s="57" t="s">
        <v>1198</v>
      </c>
      <c r="D67" s="54" t="s">
        <v>2400</v>
      </c>
      <c r="E67" s="6" t="s">
        <v>607</v>
      </c>
      <c r="F67" s="19">
        <v>500</v>
      </c>
      <c r="G67" s="24">
        <v>4978.58</v>
      </c>
      <c r="H67" s="24">
        <v>0.4</v>
      </c>
      <c r="I67" s="31">
        <v>7.72</v>
      </c>
      <c r="J67" s="31"/>
      <c r="K67" s="35" t="s">
        <v>586</v>
      </c>
    </row>
    <row r="68" spans="2:11" x14ac:dyDescent="0.35">
      <c r="B68" s="8" t="s">
        <v>2401</v>
      </c>
      <c r="C68" s="57" t="s">
        <v>1224</v>
      </c>
      <c r="D68" s="54" t="s">
        <v>2402</v>
      </c>
      <c r="E68" s="6" t="s">
        <v>607</v>
      </c>
      <c r="F68" s="19">
        <v>500</v>
      </c>
      <c r="G68" s="24">
        <v>4973.16</v>
      </c>
      <c r="H68" s="24">
        <v>0.4</v>
      </c>
      <c r="I68" s="31">
        <v>7.84</v>
      </c>
      <c r="J68" s="31"/>
      <c r="K68" s="35"/>
    </row>
    <row r="69" spans="2:11" x14ac:dyDescent="0.35">
      <c r="B69" s="8" t="s">
        <v>2403</v>
      </c>
      <c r="C69" s="57" t="s">
        <v>1358</v>
      </c>
      <c r="D69" s="54" t="s">
        <v>2404</v>
      </c>
      <c r="E69" s="6" t="s">
        <v>607</v>
      </c>
      <c r="F69" s="19">
        <v>500</v>
      </c>
      <c r="G69" s="24">
        <v>4881.49</v>
      </c>
      <c r="H69" s="24">
        <v>0.39</v>
      </c>
      <c r="I69" s="31">
        <v>7.57</v>
      </c>
      <c r="J69" s="31"/>
      <c r="K69" s="35"/>
    </row>
    <row r="70" spans="2:11" x14ac:dyDescent="0.35">
      <c r="B70" s="8" t="s">
        <v>2405</v>
      </c>
      <c r="C70" s="57" t="s">
        <v>605</v>
      </c>
      <c r="D70" s="54" t="s">
        <v>2406</v>
      </c>
      <c r="E70" s="6" t="s">
        <v>607</v>
      </c>
      <c r="F70" s="19">
        <v>500</v>
      </c>
      <c r="G70" s="24">
        <v>4880.66</v>
      </c>
      <c r="H70" s="24">
        <v>0.39</v>
      </c>
      <c r="I70" s="31">
        <v>7.7350000000000003</v>
      </c>
      <c r="J70" s="31"/>
      <c r="K70" s="35" t="s">
        <v>586</v>
      </c>
    </row>
    <row r="71" spans="2:11" x14ac:dyDescent="0.35">
      <c r="B71" s="8" t="s">
        <v>2407</v>
      </c>
      <c r="C71" s="57" t="s">
        <v>114</v>
      </c>
      <c r="D71" s="54" t="s">
        <v>2408</v>
      </c>
      <c r="E71" s="6" t="s">
        <v>620</v>
      </c>
      <c r="F71" s="19">
        <v>450000</v>
      </c>
      <c r="G71" s="24">
        <v>4498.53</v>
      </c>
      <c r="H71" s="24">
        <v>0.36</v>
      </c>
      <c r="I71" s="31">
        <v>8.2899999999999991</v>
      </c>
      <c r="J71" s="31"/>
      <c r="K71" s="35" t="s">
        <v>586</v>
      </c>
    </row>
    <row r="72" spans="2:11" x14ac:dyDescent="0.35">
      <c r="B72" s="8" t="s">
        <v>2409</v>
      </c>
      <c r="C72" s="57" t="s">
        <v>1784</v>
      </c>
      <c r="D72" s="54" t="s">
        <v>2410</v>
      </c>
      <c r="E72" s="6" t="s">
        <v>607</v>
      </c>
      <c r="F72" s="19">
        <v>450</v>
      </c>
      <c r="G72" s="24">
        <v>4417.3999999999996</v>
      </c>
      <c r="H72" s="24">
        <v>0.35</v>
      </c>
      <c r="I72" s="31">
        <v>7.6150000000000002</v>
      </c>
      <c r="J72" s="31"/>
      <c r="K72" s="35" t="s">
        <v>586</v>
      </c>
    </row>
    <row r="73" spans="2:11" x14ac:dyDescent="0.35">
      <c r="B73" s="8" t="s">
        <v>1746</v>
      </c>
      <c r="C73" s="57" t="s">
        <v>612</v>
      </c>
      <c r="D73" s="54" t="s">
        <v>1747</v>
      </c>
      <c r="E73" s="6" t="s">
        <v>607</v>
      </c>
      <c r="F73" s="19">
        <v>3700</v>
      </c>
      <c r="G73" s="24">
        <v>3692.73</v>
      </c>
      <c r="H73" s="24">
        <v>0.3</v>
      </c>
      <c r="I73" s="31">
        <v>7.5917000000000003</v>
      </c>
      <c r="J73" s="31"/>
      <c r="K73" s="35" t="s">
        <v>586</v>
      </c>
    </row>
    <row r="74" spans="2:11" x14ac:dyDescent="0.35">
      <c r="B74" s="8" t="s">
        <v>2411</v>
      </c>
      <c r="C74" s="57" t="s">
        <v>1713</v>
      </c>
      <c r="D74" s="54" t="s">
        <v>2412</v>
      </c>
      <c r="E74" s="6" t="s">
        <v>627</v>
      </c>
      <c r="F74" s="19">
        <v>350</v>
      </c>
      <c r="G74" s="24">
        <v>3490.48</v>
      </c>
      <c r="H74" s="24">
        <v>0.28000000000000003</v>
      </c>
      <c r="I74" s="31">
        <v>7.84</v>
      </c>
      <c r="J74" s="31"/>
      <c r="K74" s="35" t="s">
        <v>586</v>
      </c>
    </row>
    <row r="75" spans="2:11" x14ac:dyDescent="0.35">
      <c r="B75" s="8" t="s">
        <v>2413</v>
      </c>
      <c r="C75" s="57" t="s">
        <v>114</v>
      </c>
      <c r="D75" s="54" t="s">
        <v>2414</v>
      </c>
      <c r="E75" s="6" t="s">
        <v>620</v>
      </c>
      <c r="F75" s="19">
        <v>300</v>
      </c>
      <c r="G75" s="24">
        <v>3005.57</v>
      </c>
      <c r="H75" s="24">
        <v>0.24</v>
      </c>
      <c r="I75" s="31">
        <v>8.2249999999999996</v>
      </c>
      <c r="J75" s="31"/>
      <c r="K75" s="35" t="s">
        <v>586</v>
      </c>
    </row>
    <row r="76" spans="2:11" x14ac:dyDescent="0.35">
      <c r="B76" s="8" t="s">
        <v>2415</v>
      </c>
      <c r="C76" s="57" t="s">
        <v>114</v>
      </c>
      <c r="D76" s="54" t="s">
        <v>2416</v>
      </c>
      <c r="E76" s="6" t="s">
        <v>620</v>
      </c>
      <c r="F76" s="19">
        <v>300</v>
      </c>
      <c r="G76" s="24">
        <v>2999.57</v>
      </c>
      <c r="H76" s="24">
        <v>0.24</v>
      </c>
      <c r="I76" s="31">
        <v>8.3049999999999997</v>
      </c>
      <c r="J76" s="31"/>
      <c r="K76" s="35" t="s">
        <v>586</v>
      </c>
    </row>
    <row r="77" spans="2:11" x14ac:dyDescent="0.35">
      <c r="B77" s="8" t="s">
        <v>2417</v>
      </c>
      <c r="C77" s="57" t="s">
        <v>2260</v>
      </c>
      <c r="D77" s="54" t="s">
        <v>2418</v>
      </c>
      <c r="E77" s="6" t="s">
        <v>607</v>
      </c>
      <c r="F77" s="19">
        <v>2500</v>
      </c>
      <c r="G77" s="24">
        <v>2512.21</v>
      </c>
      <c r="H77" s="24">
        <v>0.2</v>
      </c>
      <c r="I77" s="31">
        <v>7.8550000000000004</v>
      </c>
      <c r="J77" s="31"/>
      <c r="K77" s="35" t="s">
        <v>586</v>
      </c>
    </row>
    <row r="78" spans="2:11" x14ac:dyDescent="0.35">
      <c r="B78" s="8" t="s">
        <v>2419</v>
      </c>
      <c r="C78" s="57" t="s">
        <v>2260</v>
      </c>
      <c r="D78" s="54" t="s">
        <v>2420</v>
      </c>
      <c r="E78" s="6" t="s">
        <v>607</v>
      </c>
      <c r="F78" s="19">
        <v>2500</v>
      </c>
      <c r="G78" s="24">
        <v>2509.7800000000002</v>
      </c>
      <c r="H78" s="24">
        <v>0.2</v>
      </c>
      <c r="I78" s="31">
        <v>7.8550000000000004</v>
      </c>
      <c r="J78" s="31"/>
      <c r="K78" s="35" t="s">
        <v>586</v>
      </c>
    </row>
    <row r="79" spans="2:11" x14ac:dyDescent="0.35">
      <c r="B79" s="8" t="s">
        <v>2421</v>
      </c>
      <c r="C79" s="57" t="s">
        <v>533</v>
      </c>
      <c r="D79" s="54" t="s">
        <v>2422</v>
      </c>
      <c r="E79" s="6" t="s">
        <v>607</v>
      </c>
      <c r="F79" s="19">
        <v>250</v>
      </c>
      <c r="G79" s="24">
        <v>2499.4699999999998</v>
      </c>
      <c r="H79" s="24">
        <v>0.2</v>
      </c>
      <c r="I79" s="31">
        <v>7.9</v>
      </c>
      <c r="J79" s="31"/>
      <c r="K79" s="35" t="s">
        <v>586</v>
      </c>
    </row>
    <row r="80" spans="2:11" x14ac:dyDescent="0.35">
      <c r="B80" s="8" t="s">
        <v>2423</v>
      </c>
      <c r="C80" s="57" t="s">
        <v>1224</v>
      </c>
      <c r="D80" s="54" t="s">
        <v>2424</v>
      </c>
      <c r="E80" s="6" t="s">
        <v>607</v>
      </c>
      <c r="F80" s="19">
        <v>2500</v>
      </c>
      <c r="G80" s="24">
        <v>2498.5700000000002</v>
      </c>
      <c r="H80" s="24">
        <v>0.2</v>
      </c>
      <c r="I80" s="31">
        <v>7.9850000000000003</v>
      </c>
      <c r="J80" s="31"/>
      <c r="K80" s="35" t="s">
        <v>586</v>
      </c>
    </row>
    <row r="81" spans="2:11" x14ac:dyDescent="0.35">
      <c r="B81" s="8" t="s">
        <v>2425</v>
      </c>
      <c r="C81" s="57" t="s">
        <v>114</v>
      </c>
      <c r="D81" s="54" t="s">
        <v>2426</v>
      </c>
      <c r="E81" s="6" t="s">
        <v>620</v>
      </c>
      <c r="F81" s="19">
        <v>2500</v>
      </c>
      <c r="G81" s="24">
        <v>2496.65</v>
      </c>
      <c r="H81" s="24">
        <v>0.2</v>
      </c>
      <c r="I81" s="31">
        <v>8.2899999999999991</v>
      </c>
      <c r="J81" s="31"/>
      <c r="K81" s="35" t="s">
        <v>586</v>
      </c>
    </row>
    <row r="82" spans="2:11" x14ac:dyDescent="0.35">
      <c r="B82" s="8" t="s">
        <v>2427</v>
      </c>
      <c r="C82" s="57" t="s">
        <v>1185</v>
      </c>
      <c r="D82" s="54" t="s">
        <v>2428</v>
      </c>
      <c r="E82" s="6" t="s">
        <v>630</v>
      </c>
      <c r="F82" s="19">
        <v>250</v>
      </c>
      <c r="G82" s="24">
        <v>2496.2399999999998</v>
      </c>
      <c r="H82" s="24">
        <v>0.2</v>
      </c>
      <c r="I82" s="31">
        <v>7.71</v>
      </c>
      <c r="J82" s="31"/>
      <c r="K82" s="35" t="s">
        <v>586</v>
      </c>
    </row>
    <row r="83" spans="2:11" x14ac:dyDescent="0.35">
      <c r="B83" s="8" t="s">
        <v>2429</v>
      </c>
      <c r="C83" s="57" t="s">
        <v>1358</v>
      </c>
      <c r="D83" s="54" t="s">
        <v>2430</v>
      </c>
      <c r="E83" s="6" t="s">
        <v>607</v>
      </c>
      <c r="F83" s="19">
        <v>250</v>
      </c>
      <c r="G83" s="24">
        <v>2489</v>
      </c>
      <c r="H83" s="24">
        <v>0.2</v>
      </c>
      <c r="I83" s="31">
        <v>7.6375000000000002</v>
      </c>
      <c r="J83" s="31"/>
      <c r="K83" s="35"/>
    </row>
    <row r="84" spans="2:11" x14ac:dyDescent="0.35">
      <c r="B84" s="8" t="s">
        <v>2431</v>
      </c>
      <c r="C84" s="57" t="s">
        <v>2432</v>
      </c>
      <c r="D84" s="54" t="s">
        <v>2433</v>
      </c>
      <c r="E84" s="6" t="s">
        <v>607</v>
      </c>
      <c r="F84" s="19">
        <v>250</v>
      </c>
      <c r="G84" s="24">
        <v>2476.19</v>
      </c>
      <c r="H84" s="24">
        <v>0.2</v>
      </c>
      <c r="I84" s="31">
        <v>8.3150999999999993</v>
      </c>
      <c r="J84" s="31"/>
      <c r="K84" s="35" t="s">
        <v>586</v>
      </c>
    </row>
    <row r="85" spans="2:11" x14ac:dyDescent="0.35">
      <c r="C85" s="58" t="s">
        <v>174</v>
      </c>
      <c r="D85" s="54"/>
      <c r="E85" s="6"/>
      <c r="F85" s="19"/>
      <c r="G85" s="25">
        <v>813313.47</v>
      </c>
      <c r="H85" s="25">
        <v>65.239999999999995</v>
      </c>
      <c r="I85" s="31"/>
      <c r="J85" s="31"/>
      <c r="K85" s="35"/>
    </row>
    <row r="86" spans="2:11" x14ac:dyDescent="0.35">
      <c r="C86" s="57"/>
      <c r="D86" s="54"/>
      <c r="E86" s="6"/>
      <c r="F86" s="19"/>
      <c r="G86" s="24"/>
      <c r="H86" s="24"/>
      <c r="I86" s="31"/>
      <c r="J86" s="31"/>
      <c r="K86" s="35"/>
    </row>
    <row r="87" spans="2:11" x14ac:dyDescent="0.35">
      <c r="C87" s="58" t="s">
        <v>7</v>
      </c>
      <c r="D87" s="54"/>
      <c r="E87" s="6"/>
      <c r="F87" s="19"/>
      <c r="G87" s="24" t="s">
        <v>2</v>
      </c>
      <c r="H87" s="24" t="s">
        <v>2</v>
      </c>
      <c r="I87" s="31"/>
      <c r="J87" s="31"/>
      <c r="K87" s="35"/>
    </row>
    <row r="88" spans="2:11" x14ac:dyDescent="0.35">
      <c r="C88" s="57"/>
      <c r="D88" s="54"/>
      <c r="E88" s="6"/>
      <c r="F88" s="19"/>
      <c r="G88" s="24"/>
      <c r="H88" s="24"/>
      <c r="I88" s="31"/>
      <c r="J88" s="31"/>
      <c r="K88" s="35"/>
    </row>
    <row r="89" spans="2:11" x14ac:dyDescent="0.35">
      <c r="C89" s="59" t="s">
        <v>8</v>
      </c>
      <c r="D89" s="54"/>
      <c r="E89" s="6"/>
      <c r="F89" s="19"/>
      <c r="G89" s="24"/>
      <c r="H89" s="24"/>
      <c r="I89" s="31"/>
      <c r="J89" s="31"/>
      <c r="K89" s="35"/>
    </row>
    <row r="90" spans="2:11" x14ac:dyDescent="0.35">
      <c r="B90" s="8" t="s">
        <v>1829</v>
      </c>
      <c r="C90" s="57" t="s">
        <v>4829</v>
      </c>
      <c r="D90" s="54" t="s">
        <v>1830</v>
      </c>
      <c r="E90" s="6" t="s">
        <v>694</v>
      </c>
      <c r="F90" s="19">
        <v>327</v>
      </c>
      <c r="G90" s="24">
        <v>32693.46</v>
      </c>
      <c r="H90" s="24">
        <v>2.62</v>
      </c>
      <c r="I90" s="31">
        <v>8.3550000000000004</v>
      </c>
      <c r="J90" s="31"/>
      <c r="K90" s="35" t="s">
        <v>586</v>
      </c>
    </row>
    <row r="91" spans="2:11" x14ac:dyDescent="0.35">
      <c r="B91" s="8" t="s">
        <v>1831</v>
      </c>
      <c r="C91" s="57" t="s">
        <v>4828</v>
      </c>
      <c r="D91" s="54" t="s">
        <v>1832</v>
      </c>
      <c r="E91" s="6" t="s">
        <v>1833</v>
      </c>
      <c r="F91" s="19">
        <v>193</v>
      </c>
      <c r="G91" s="24">
        <v>17415.099999999999</v>
      </c>
      <c r="H91" s="24">
        <v>1.4</v>
      </c>
      <c r="I91" s="31">
        <v>8.32</v>
      </c>
      <c r="J91" s="31"/>
      <c r="K91" s="35" t="s">
        <v>586</v>
      </c>
    </row>
    <row r="92" spans="2:11" x14ac:dyDescent="0.35">
      <c r="B92" s="8" t="s">
        <v>2434</v>
      </c>
      <c r="C92" s="57" t="s">
        <v>4828</v>
      </c>
      <c r="D92" s="54" t="s">
        <v>2435</v>
      </c>
      <c r="E92" s="6" t="s">
        <v>1833</v>
      </c>
      <c r="F92" s="19">
        <v>99</v>
      </c>
      <c r="G92" s="24">
        <v>9686.92</v>
      </c>
      <c r="H92" s="24">
        <v>0.78</v>
      </c>
      <c r="I92" s="31">
        <v>8.2874999999999996</v>
      </c>
      <c r="J92" s="31"/>
      <c r="K92" s="35" t="s">
        <v>586</v>
      </c>
    </row>
    <row r="93" spans="2:11" x14ac:dyDescent="0.35">
      <c r="B93" s="8" t="s">
        <v>2436</v>
      </c>
      <c r="C93" s="57" t="s">
        <v>4827</v>
      </c>
      <c r="D93" s="54" t="s">
        <v>2437</v>
      </c>
      <c r="E93" s="6" t="s">
        <v>694</v>
      </c>
      <c r="F93" s="19">
        <v>50</v>
      </c>
      <c r="G93" s="24">
        <v>5029.1000000000004</v>
      </c>
      <c r="H93" s="24">
        <v>0.4</v>
      </c>
      <c r="I93" s="31">
        <v>7.88</v>
      </c>
      <c r="J93" s="31"/>
      <c r="K93" s="35" t="s">
        <v>586</v>
      </c>
    </row>
    <row r="94" spans="2:11" x14ac:dyDescent="0.35">
      <c r="C94" s="58" t="s">
        <v>174</v>
      </c>
      <c r="D94" s="54"/>
      <c r="E94" s="6"/>
      <c r="F94" s="19"/>
      <c r="G94" s="25">
        <v>64824.58</v>
      </c>
      <c r="H94" s="25">
        <v>5.2</v>
      </c>
      <c r="I94" s="31"/>
      <c r="J94" s="31"/>
      <c r="K94" s="35"/>
    </row>
    <row r="95" spans="2:11" x14ac:dyDescent="0.35">
      <c r="C95" s="57"/>
      <c r="D95" s="54"/>
      <c r="E95" s="6"/>
      <c r="F95" s="19"/>
      <c r="G95" s="24"/>
      <c r="H95" s="24"/>
      <c r="I95" s="31"/>
      <c r="J95" s="31"/>
      <c r="K95" s="35"/>
    </row>
    <row r="96" spans="2:11" x14ac:dyDescent="0.35">
      <c r="C96" s="59" t="s">
        <v>9</v>
      </c>
      <c r="D96" s="54"/>
      <c r="E96" s="6"/>
      <c r="F96" s="19"/>
      <c r="G96" s="24"/>
      <c r="H96" s="24"/>
      <c r="I96" s="31"/>
      <c r="J96" s="31"/>
      <c r="K96" s="35"/>
    </row>
    <row r="97" spans="1:11" x14ac:dyDescent="0.35">
      <c r="B97" s="8" t="s">
        <v>1834</v>
      </c>
      <c r="C97" s="57" t="s">
        <v>1835</v>
      </c>
      <c r="D97" s="54" t="s">
        <v>1836</v>
      </c>
      <c r="E97" s="6" t="s">
        <v>698</v>
      </c>
      <c r="F97" s="19">
        <v>150000000</v>
      </c>
      <c r="G97" s="24">
        <v>151062.29999999999</v>
      </c>
      <c r="H97" s="24">
        <v>12.12</v>
      </c>
      <c r="I97" s="31">
        <v>0</v>
      </c>
      <c r="J97" s="31"/>
      <c r="K97" s="35"/>
    </row>
    <row r="98" spans="1:11" x14ac:dyDescent="0.35">
      <c r="B98" s="8" t="s">
        <v>1162</v>
      </c>
      <c r="C98" s="57" t="s">
        <v>1163</v>
      </c>
      <c r="D98" s="54" t="s">
        <v>1164</v>
      </c>
      <c r="E98" s="6" t="s">
        <v>698</v>
      </c>
      <c r="F98" s="19">
        <v>25000000</v>
      </c>
      <c r="G98" s="24">
        <v>25727.15</v>
      </c>
      <c r="H98" s="24">
        <v>2.06</v>
      </c>
      <c r="I98" s="31">
        <v>0</v>
      </c>
      <c r="J98" s="31"/>
      <c r="K98" s="35"/>
    </row>
    <row r="99" spans="1:11" x14ac:dyDescent="0.35">
      <c r="B99" s="8" t="s">
        <v>1759</v>
      </c>
      <c r="C99" s="57" t="s">
        <v>1760</v>
      </c>
      <c r="D99" s="54" t="s">
        <v>1761</v>
      </c>
      <c r="E99" s="6" t="s">
        <v>698</v>
      </c>
      <c r="F99" s="19">
        <v>3500000</v>
      </c>
      <c r="G99" s="24">
        <v>3556.25</v>
      </c>
      <c r="H99" s="24">
        <v>0.28999999999999998</v>
      </c>
      <c r="I99" s="31">
        <v>6.7939163999999996</v>
      </c>
      <c r="J99" s="31"/>
      <c r="K99" s="35"/>
    </row>
    <row r="100" spans="1:11" x14ac:dyDescent="0.35">
      <c r="C100" s="58" t="s">
        <v>174</v>
      </c>
      <c r="D100" s="54"/>
      <c r="E100" s="6"/>
      <c r="F100" s="19"/>
      <c r="G100" s="25">
        <v>180345.7</v>
      </c>
      <c r="H100" s="25">
        <v>14.47</v>
      </c>
      <c r="I100" s="31"/>
      <c r="J100" s="31"/>
      <c r="K100" s="35"/>
    </row>
    <row r="101" spans="1:11" x14ac:dyDescent="0.35">
      <c r="C101" s="57"/>
      <c r="D101" s="54"/>
      <c r="E101" s="6"/>
      <c r="F101" s="19"/>
      <c r="G101" s="24"/>
      <c r="H101" s="24"/>
      <c r="I101" s="31"/>
      <c r="J101" s="31"/>
      <c r="K101" s="35"/>
    </row>
    <row r="102" spans="1:11" x14ac:dyDescent="0.35">
      <c r="C102" s="59" t="s">
        <v>10</v>
      </c>
      <c r="D102" s="54"/>
      <c r="E102" s="6"/>
      <c r="F102" s="19"/>
      <c r="G102" s="24"/>
      <c r="H102" s="24"/>
      <c r="I102" s="31"/>
      <c r="J102" s="31"/>
      <c r="K102" s="35"/>
    </row>
    <row r="103" spans="1:11" x14ac:dyDescent="0.35">
      <c r="B103" s="8" t="s">
        <v>1402</v>
      </c>
      <c r="C103" s="57" t="s">
        <v>1403</v>
      </c>
      <c r="D103" s="54" t="s">
        <v>1404</v>
      </c>
      <c r="E103" s="6" t="s">
        <v>698</v>
      </c>
      <c r="F103" s="19">
        <v>2500000</v>
      </c>
      <c r="G103" s="24">
        <v>2516.61</v>
      </c>
      <c r="H103" s="24">
        <v>0.2</v>
      </c>
      <c r="I103" s="31">
        <v>6.7849500000000003</v>
      </c>
      <c r="J103" s="31"/>
      <c r="K103" s="35"/>
    </row>
    <row r="104" spans="1:11" x14ac:dyDescent="0.35">
      <c r="C104" s="58" t="s">
        <v>174</v>
      </c>
      <c r="D104" s="54"/>
      <c r="E104" s="6"/>
      <c r="F104" s="19"/>
      <c r="G104" s="25">
        <v>2516.61</v>
      </c>
      <c r="H104" s="25">
        <v>0.2</v>
      </c>
      <c r="I104" s="31"/>
      <c r="J104" s="31"/>
      <c r="K104" s="35"/>
    </row>
    <row r="105" spans="1:11" x14ac:dyDescent="0.35">
      <c r="C105" s="57"/>
      <c r="D105" s="54"/>
      <c r="E105" s="6"/>
      <c r="F105" s="19"/>
      <c r="G105" s="24"/>
      <c r="H105" s="24"/>
      <c r="I105" s="31"/>
      <c r="J105" s="31"/>
      <c r="K105" s="35"/>
    </row>
    <row r="106" spans="1:11" x14ac:dyDescent="0.35">
      <c r="A106" s="10"/>
      <c r="B106" s="28"/>
      <c r="C106" s="58" t="s">
        <v>11</v>
      </c>
      <c r="D106" s="54"/>
      <c r="E106" s="6"/>
      <c r="F106" s="19"/>
      <c r="G106" s="24"/>
      <c r="H106" s="24"/>
      <c r="I106" s="31"/>
      <c r="J106" s="31"/>
      <c r="K106" s="35"/>
    </row>
    <row r="107" spans="1:11" x14ac:dyDescent="0.35">
      <c r="C107" s="59" t="s">
        <v>13</v>
      </c>
      <c r="D107" s="54"/>
      <c r="E107" s="6"/>
      <c r="F107" s="19"/>
      <c r="G107" s="24"/>
      <c r="H107" s="24"/>
      <c r="I107" s="31"/>
      <c r="J107" s="31"/>
      <c r="K107" s="35"/>
    </row>
    <row r="108" spans="1:11" x14ac:dyDescent="0.35">
      <c r="B108" s="8" t="s">
        <v>1511</v>
      </c>
      <c r="C108" s="57" t="s">
        <v>1488</v>
      </c>
      <c r="D108" s="54" t="s">
        <v>1512</v>
      </c>
      <c r="E108" s="6" t="s">
        <v>719</v>
      </c>
      <c r="F108" s="19">
        <v>2000</v>
      </c>
      <c r="G108" s="24">
        <v>9810.89</v>
      </c>
      <c r="H108" s="24">
        <v>0.79</v>
      </c>
      <c r="I108" s="31">
        <v>7.9950000000000001</v>
      </c>
      <c r="J108" s="31"/>
      <c r="K108" s="35" t="s">
        <v>586</v>
      </c>
    </row>
    <row r="109" spans="1:11" x14ac:dyDescent="0.35">
      <c r="B109" s="8" t="s">
        <v>1521</v>
      </c>
      <c r="C109" s="57" t="s">
        <v>1495</v>
      </c>
      <c r="D109" s="54" t="s">
        <v>1522</v>
      </c>
      <c r="E109" s="6" t="s">
        <v>719</v>
      </c>
      <c r="F109" s="19">
        <v>2000</v>
      </c>
      <c r="G109" s="24">
        <v>9779.99</v>
      </c>
      <c r="H109" s="24">
        <v>0.78</v>
      </c>
      <c r="I109" s="31">
        <v>8.0500000000000007</v>
      </c>
      <c r="J109" s="31"/>
      <c r="K109" s="35" t="s">
        <v>586</v>
      </c>
    </row>
    <row r="110" spans="1:11" x14ac:dyDescent="0.35">
      <c r="C110" s="58" t="s">
        <v>174</v>
      </c>
      <c r="D110" s="54"/>
      <c r="E110" s="6"/>
      <c r="F110" s="19"/>
      <c r="G110" s="25">
        <v>19590.88</v>
      </c>
      <c r="H110" s="25">
        <v>1.57</v>
      </c>
      <c r="I110" s="31"/>
      <c r="J110" s="31"/>
      <c r="K110" s="35"/>
    </row>
    <row r="111" spans="1:11" x14ac:dyDescent="0.35">
      <c r="C111" s="57"/>
      <c r="D111" s="54"/>
      <c r="E111" s="6"/>
      <c r="F111" s="19"/>
      <c r="G111" s="24"/>
      <c r="H111" s="24"/>
      <c r="I111" s="31"/>
      <c r="J111" s="31"/>
      <c r="K111" s="35"/>
    </row>
    <row r="112" spans="1:11" x14ac:dyDescent="0.35">
      <c r="C112" s="59" t="s">
        <v>14</v>
      </c>
      <c r="D112" s="54"/>
      <c r="E112" s="6"/>
      <c r="F112" s="19"/>
      <c r="G112" s="24"/>
      <c r="H112" s="24"/>
      <c r="I112" s="31"/>
      <c r="J112" s="31"/>
      <c r="K112" s="35"/>
    </row>
    <row r="113" spans="2:11" x14ac:dyDescent="0.35">
      <c r="B113" s="8" t="s">
        <v>1547</v>
      </c>
      <c r="C113" s="57" t="s">
        <v>59</v>
      </c>
      <c r="D113" s="54" t="s">
        <v>1548</v>
      </c>
      <c r="E113" s="6" t="s">
        <v>719</v>
      </c>
      <c r="F113" s="19">
        <v>6000</v>
      </c>
      <c r="G113" s="24">
        <v>27991.98</v>
      </c>
      <c r="H113" s="24">
        <v>2.25</v>
      </c>
      <c r="I113" s="31">
        <v>7.5674999999999999</v>
      </c>
      <c r="J113" s="31"/>
      <c r="K113" s="35" t="s">
        <v>586</v>
      </c>
    </row>
    <row r="114" spans="2:11" x14ac:dyDescent="0.35">
      <c r="B114" s="8" t="s">
        <v>2438</v>
      </c>
      <c r="C114" s="57" t="s">
        <v>62</v>
      </c>
      <c r="D114" s="54" t="s">
        <v>2439</v>
      </c>
      <c r="E114" s="6" t="s">
        <v>719</v>
      </c>
      <c r="F114" s="19">
        <v>4000</v>
      </c>
      <c r="G114" s="24">
        <v>19743.66</v>
      </c>
      <c r="H114" s="24">
        <v>1.58</v>
      </c>
      <c r="I114" s="31">
        <v>7.1802000000000001</v>
      </c>
      <c r="J114" s="31"/>
      <c r="K114" s="35"/>
    </row>
    <row r="115" spans="2:11" x14ac:dyDescent="0.35">
      <c r="B115" s="8" t="s">
        <v>1533</v>
      </c>
      <c r="C115" s="57" t="s">
        <v>59</v>
      </c>
      <c r="D115" s="54" t="s">
        <v>1534</v>
      </c>
      <c r="E115" s="6" t="s">
        <v>719</v>
      </c>
      <c r="F115" s="19">
        <v>4000</v>
      </c>
      <c r="G115" s="24">
        <v>18914.8</v>
      </c>
      <c r="H115" s="24">
        <v>1.52</v>
      </c>
      <c r="I115" s="31">
        <v>7.5601000000000003</v>
      </c>
      <c r="J115" s="31"/>
      <c r="K115" s="35" t="s">
        <v>586</v>
      </c>
    </row>
    <row r="116" spans="2:11" x14ac:dyDescent="0.35">
      <c r="B116" s="8" t="s">
        <v>2440</v>
      </c>
      <c r="C116" s="57" t="s">
        <v>612</v>
      </c>
      <c r="D116" s="54" t="s">
        <v>2441</v>
      </c>
      <c r="E116" s="6" t="s">
        <v>719</v>
      </c>
      <c r="F116" s="19">
        <v>2000</v>
      </c>
      <c r="G116" s="24">
        <v>9908.52</v>
      </c>
      <c r="H116" s="24">
        <v>0.8</v>
      </c>
      <c r="I116" s="31">
        <v>7.1699000000000002</v>
      </c>
      <c r="J116" s="31"/>
      <c r="K116" s="35" t="s">
        <v>586</v>
      </c>
    </row>
    <row r="117" spans="2:11" x14ac:dyDescent="0.35">
      <c r="B117" s="8" t="s">
        <v>2442</v>
      </c>
      <c r="C117" s="57" t="s">
        <v>1265</v>
      </c>
      <c r="D117" s="54" t="s">
        <v>2443</v>
      </c>
      <c r="E117" s="6" t="s">
        <v>1267</v>
      </c>
      <c r="F117" s="19">
        <v>2000</v>
      </c>
      <c r="G117" s="24">
        <v>9908.51</v>
      </c>
      <c r="H117" s="24">
        <v>0.8</v>
      </c>
      <c r="I117" s="31">
        <v>7.1711</v>
      </c>
      <c r="J117" s="31"/>
      <c r="K117" s="35" t="s">
        <v>586</v>
      </c>
    </row>
    <row r="118" spans="2:11" x14ac:dyDescent="0.35">
      <c r="B118" s="8" t="s">
        <v>1599</v>
      </c>
      <c r="C118" s="57" t="s">
        <v>1285</v>
      </c>
      <c r="D118" s="54" t="s">
        <v>1600</v>
      </c>
      <c r="E118" s="6" t="s">
        <v>1287</v>
      </c>
      <c r="F118" s="19">
        <v>2000</v>
      </c>
      <c r="G118" s="24">
        <v>9843.16</v>
      </c>
      <c r="H118" s="24">
        <v>0.79</v>
      </c>
      <c r="I118" s="31">
        <v>7.1801000000000004</v>
      </c>
      <c r="J118" s="31"/>
      <c r="K118" s="35"/>
    </row>
    <row r="119" spans="2:11" x14ac:dyDescent="0.35">
      <c r="B119" s="8" t="s">
        <v>1857</v>
      </c>
      <c r="C119" s="57" t="s">
        <v>1262</v>
      </c>
      <c r="D119" s="54" t="s">
        <v>1858</v>
      </c>
      <c r="E119" s="6" t="s">
        <v>719</v>
      </c>
      <c r="F119" s="19">
        <v>500</v>
      </c>
      <c r="G119" s="24">
        <v>2477.66</v>
      </c>
      <c r="H119" s="24">
        <v>0.2</v>
      </c>
      <c r="I119" s="31">
        <v>7.1548999999999996</v>
      </c>
      <c r="J119" s="31"/>
      <c r="K119" s="35" t="s">
        <v>586</v>
      </c>
    </row>
    <row r="120" spans="2:11" x14ac:dyDescent="0.35">
      <c r="C120" s="58" t="s">
        <v>174</v>
      </c>
      <c r="D120" s="54"/>
      <c r="E120" s="6"/>
      <c r="F120" s="19"/>
      <c r="G120" s="25">
        <v>98788.29</v>
      </c>
      <c r="H120" s="25">
        <v>7.94</v>
      </c>
      <c r="I120" s="31"/>
      <c r="J120" s="31"/>
      <c r="K120" s="35"/>
    </row>
    <row r="121" spans="2:11" x14ac:dyDescent="0.35">
      <c r="C121" s="57"/>
      <c r="D121" s="54"/>
      <c r="E121" s="6"/>
      <c r="F121" s="19"/>
      <c r="G121" s="24"/>
      <c r="H121" s="24"/>
      <c r="I121" s="31"/>
      <c r="J121" s="31"/>
      <c r="K121" s="35"/>
    </row>
    <row r="122" spans="2:11" x14ac:dyDescent="0.35">
      <c r="C122" s="58" t="s">
        <v>15</v>
      </c>
      <c r="D122" s="54"/>
      <c r="E122" s="6"/>
      <c r="F122" s="19"/>
      <c r="G122" s="24" t="s">
        <v>2</v>
      </c>
      <c r="H122" s="24" t="s">
        <v>2</v>
      </c>
      <c r="I122" s="31"/>
      <c r="J122" s="31"/>
      <c r="K122" s="35"/>
    </row>
    <row r="123" spans="2:11" x14ac:dyDescent="0.35">
      <c r="C123" s="57"/>
      <c r="D123" s="54"/>
      <c r="E123" s="6"/>
      <c r="F123" s="19"/>
      <c r="G123" s="24"/>
      <c r="H123" s="24"/>
      <c r="I123" s="31"/>
      <c r="J123" s="31"/>
      <c r="K123" s="35"/>
    </row>
    <row r="124" spans="2:11" x14ac:dyDescent="0.35">
      <c r="C124" s="58" t="s">
        <v>16</v>
      </c>
      <c r="D124" s="54"/>
      <c r="E124" s="6"/>
      <c r="F124" s="19"/>
      <c r="G124" s="24" t="s">
        <v>2</v>
      </c>
      <c r="H124" s="24" t="s">
        <v>2</v>
      </c>
      <c r="I124" s="31"/>
      <c r="J124" s="31"/>
      <c r="K124" s="35"/>
    </row>
    <row r="125" spans="2:11" x14ac:dyDescent="0.35">
      <c r="C125" s="57"/>
      <c r="D125" s="54"/>
      <c r="E125" s="6"/>
      <c r="F125" s="19"/>
      <c r="G125" s="24"/>
      <c r="H125" s="24"/>
      <c r="I125" s="31"/>
      <c r="J125" s="31"/>
      <c r="K125" s="35"/>
    </row>
    <row r="126" spans="2:11" x14ac:dyDescent="0.35">
      <c r="C126" s="59" t="s">
        <v>17</v>
      </c>
      <c r="D126" s="54"/>
      <c r="E126" s="6"/>
      <c r="F126" s="19"/>
      <c r="G126" s="24"/>
      <c r="H126" s="24"/>
      <c r="I126" s="31"/>
      <c r="J126" s="31"/>
      <c r="K126" s="35"/>
    </row>
    <row r="127" spans="2:11" x14ac:dyDescent="0.35">
      <c r="B127" s="8" t="s">
        <v>2444</v>
      </c>
      <c r="C127" s="57" t="s">
        <v>2445</v>
      </c>
      <c r="D127" s="54" t="s">
        <v>2446</v>
      </c>
      <c r="E127" s="6" t="s">
        <v>698</v>
      </c>
      <c r="F127" s="19">
        <v>256700</v>
      </c>
      <c r="G127" s="24">
        <v>242.57</v>
      </c>
      <c r="H127" s="24">
        <v>0.02</v>
      </c>
      <c r="I127" s="31">
        <v>6.7725350999999998</v>
      </c>
      <c r="J127" s="31"/>
      <c r="K127" s="35"/>
    </row>
    <row r="128" spans="2:11" x14ac:dyDescent="0.35">
      <c r="C128" s="58" t="s">
        <v>174</v>
      </c>
      <c r="D128" s="54"/>
      <c r="E128" s="6"/>
      <c r="F128" s="19"/>
      <c r="G128" s="25">
        <v>242.57</v>
      </c>
      <c r="H128" s="25">
        <v>0.02</v>
      </c>
      <c r="I128" s="31"/>
      <c r="J128" s="31"/>
      <c r="K128" s="35"/>
    </row>
    <row r="129" spans="1:11" x14ac:dyDescent="0.35">
      <c r="C129" s="57"/>
      <c r="D129" s="54"/>
      <c r="E129" s="6"/>
      <c r="F129" s="19"/>
      <c r="G129" s="24"/>
      <c r="H129" s="24"/>
      <c r="I129" s="31"/>
      <c r="J129" s="31"/>
      <c r="K129" s="35"/>
    </row>
    <row r="130" spans="1:11" x14ac:dyDescent="0.35">
      <c r="A130" s="10"/>
      <c r="B130" s="28"/>
      <c r="C130" s="58" t="s">
        <v>18</v>
      </c>
      <c r="D130" s="54"/>
      <c r="E130" s="6"/>
      <c r="F130" s="19"/>
      <c r="G130" s="24"/>
      <c r="H130" s="24"/>
      <c r="I130" s="31"/>
      <c r="J130" s="31"/>
      <c r="K130" s="35"/>
    </row>
    <row r="131" spans="1:11" x14ac:dyDescent="0.35">
      <c r="A131" s="28"/>
      <c r="B131" s="28"/>
      <c r="C131" s="58" t="s">
        <v>19</v>
      </c>
      <c r="D131" s="54"/>
      <c r="E131" s="6"/>
      <c r="F131" s="19"/>
      <c r="G131" s="24" t="s">
        <v>2</v>
      </c>
      <c r="H131" s="24" t="s">
        <v>2</v>
      </c>
      <c r="I131" s="31"/>
      <c r="J131" s="31"/>
      <c r="K131" s="35"/>
    </row>
    <row r="132" spans="1:11" x14ac:dyDescent="0.35">
      <c r="A132" s="28"/>
      <c r="B132" s="28"/>
      <c r="C132" s="58"/>
      <c r="D132" s="54"/>
      <c r="E132" s="6"/>
      <c r="F132" s="19"/>
      <c r="G132" s="24"/>
      <c r="H132" s="24"/>
      <c r="I132" s="31"/>
      <c r="J132" s="31"/>
      <c r="K132" s="35"/>
    </row>
    <row r="133" spans="1:11" x14ac:dyDescent="0.35">
      <c r="C133" s="59" t="s">
        <v>20</v>
      </c>
      <c r="D133" s="54"/>
      <c r="E133" s="6"/>
      <c r="F133" s="19"/>
      <c r="G133" s="24"/>
      <c r="H133" s="24"/>
      <c r="I133" s="31"/>
      <c r="J133" s="31"/>
      <c r="K133" s="35"/>
    </row>
    <row r="134" spans="1:11" x14ac:dyDescent="0.35">
      <c r="B134" s="8" t="s">
        <v>759</v>
      </c>
      <c r="C134" s="57" t="s">
        <v>4830</v>
      </c>
      <c r="D134" s="54" t="s">
        <v>760</v>
      </c>
      <c r="E134" s="6" t="s">
        <v>761</v>
      </c>
      <c r="F134" s="19">
        <v>25481.558000000001</v>
      </c>
      <c r="G134" s="24">
        <v>2667.15</v>
      </c>
      <c r="H134" s="24">
        <v>0.21</v>
      </c>
      <c r="I134" s="31">
        <v>6.66</v>
      </c>
      <c r="J134" s="31"/>
      <c r="K134" s="35"/>
    </row>
    <row r="135" spans="1:11" x14ac:dyDescent="0.35">
      <c r="C135" s="58" t="s">
        <v>174</v>
      </c>
      <c r="D135" s="54"/>
      <c r="E135" s="6"/>
      <c r="F135" s="19"/>
      <c r="G135" s="25">
        <v>2667.15</v>
      </c>
      <c r="H135" s="25">
        <v>0.21</v>
      </c>
      <c r="I135" s="31"/>
      <c r="J135" s="31"/>
      <c r="K135" s="35"/>
    </row>
    <row r="136" spans="1:11" x14ac:dyDescent="0.35">
      <c r="C136" s="57"/>
      <c r="D136" s="54"/>
      <c r="E136" s="6"/>
      <c r="F136" s="19"/>
      <c r="G136" s="24"/>
      <c r="H136" s="24"/>
      <c r="I136" s="31"/>
      <c r="J136" s="31"/>
      <c r="K136" s="35"/>
    </row>
    <row r="137" spans="1:11" x14ac:dyDescent="0.35">
      <c r="C137" s="58" t="s">
        <v>21</v>
      </c>
      <c r="D137" s="54"/>
      <c r="E137" s="6"/>
      <c r="F137" s="19"/>
      <c r="G137" s="24" t="s">
        <v>2</v>
      </c>
      <c r="H137" s="24" t="s">
        <v>2</v>
      </c>
      <c r="I137" s="31"/>
      <c r="J137" s="31"/>
      <c r="K137" s="35"/>
    </row>
    <row r="138" spans="1:11" x14ac:dyDescent="0.35">
      <c r="C138" s="57"/>
      <c r="D138" s="54"/>
      <c r="E138" s="6"/>
      <c r="F138" s="19"/>
      <c r="G138" s="24"/>
      <c r="H138" s="24"/>
      <c r="I138" s="31"/>
      <c r="J138" s="31"/>
      <c r="K138" s="35"/>
    </row>
    <row r="139" spans="1:11" x14ac:dyDescent="0.35">
      <c r="C139" s="58" t="s">
        <v>22</v>
      </c>
      <c r="D139" s="54"/>
      <c r="E139" s="6"/>
      <c r="F139" s="19"/>
      <c r="G139" s="24" t="s">
        <v>2</v>
      </c>
      <c r="H139" s="24" t="s">
        <v>2</v>
      </c>
      <c r="I139" s="31"/>
      <c r="J139" s="31"/>
      <c r="K139" s="35"/>
    </row>
    <row r="140" spans="1:11" x14ac:dyDescent="0.35">
      <c r="C140" s="57"/>
      <c r="D140" s="54"/>
      <c r="E140" s="6"/>
      <c r="F140" s="19"/>
      <c r="G140" s="24"/>
      <c r="H140" s="24"/>
      <c r="I140" s="31"/>
      <c r="J140" s="31"/>
      <c r="K140" s="35"/>
    </row>
    <row r="141" spans="1:11" x14ac:dyDescent="0.35">
      <c r="C141" s="58" t="s">
        <v>23</v>
      </c>
      <c r="D141" s="54"/>
      <c r="E141" s="6"/>
      <c r="F141" s="19"/>
      <c r="G141" s="24" t="s">
        <v>2</v>
      </c>
      <c r="H141" s="24" t="s">
        <v>2</v>
      </c>
      <c r="I141" s="31"/>
      <c r="J141" s="31"/>
      <c r="K141" s="35"/>
    </row>
    <row r="142" spans="1:11" x14ac:dyDescent="0.35">
      <c r="C142" s="57"/>
      <c r="D142" s="54"/>
      <c r="E142" s="6"/>
      <c r="F142" s="19"/>
      <c r="G142" s="24"/>
      <c r="H142" s="24"/>
      <c r="I142" s="31"/>
      <c r="J142" s="31"/>
      <c r="K142" s="35"/>
    </row>
    <row r="143" spans="1:11" x14ac:dyDescent="0.35">
      <c r="C143" s="59" t="s">
        <v>24</v>
      </c>
      <c r="D143" s="54"/>
      <c r="E143" s="6"/>
      <c r="F143" s="19"/>
      <c r="G143" s="24"/>
      <c r="H143" s="24"/>
      <c r="I143" s="31"/>
      <c r="J143" s="31"/>
      <c r="K143" s="35"/>
    </row>
    <row r="144" spans="1:11" x14ac:dyDescent="0.35">
      <c r="B144" s="8" t="s">
        <v>185</v>
      </c>
      <c r="C144" s="57" t="s">
        <v>186</v>
      </c>
      <c r="D144" s="54"/>
      <c r="E144" s="6"/>
      <c r="F144" s="19"/>
      <c r="G144" s="24">
        <v>38180.480000000003</v>
      </c>
      <c r="H144" s="24">
        <v>3.06</v>
      </c>
      <c r="I144" s="31"/>
      <c r="J144" s="31"/>
      <c r="K144" s="35"/>
    </row>
    <row r="145" spans="1:54" x14ac:dyDescent="0.35">
      <c r="C145" s="58" t="s">
        <v>174</v>
      </c>
      <c r="D145" s="54"/>
      <c r="E145" s="6"/>
      <c r="F145" s="19"/>
      <c r="G145" s="25">
        <v>38180.480000000003</v>
      </c>
      <c r="H145" s="25">
        <v>3.06</v>
      </c>
      <c r="I145" s="31"/>
      <c r="J145" s="31"/>
      <c r="K145" s="35"/>
    </row>
    <row r="146" spans="1:54" x14ac:dyDescent="0.35">
      <c r="C146" s="57"/>
      <c r="D146" s="54"/>
      <c r="E146" s="6"/>
      <c r="F146" s="19"/>
      <c r="G146" s="24"/>
      <c r="H146" s="24"/>
      <c r="I146" s="31"/>
      <c r="J146" s="31"/>
      <c r="K146" s="35"/>
    </row>
    <row r="147" spans="1:54" x14ac:dyDescent="0.35">
      <c r="A147" s="10"/>
      <c r="B147" s="28"/>
      <c r="C147" s="58" t="s">
        <v>25</v>
      </c>
      <c r="D147" s="54"/>
      <c r="E147" s="6"/>
      <c r="F147" s="19"/>
      <c r="G147" s="24"/>
      <c r="H147" s="24"/>
      <c r="I147" s="31"/>
      <c r="J147" s="31"/>
      <c r="K147" s="35"/>
    </row>
    <row r="148" spans="1:54" s="2" customFormat="1" ht="13.5" x14ac:dyDescent="0.35">
      <c r="A148" s="28"/>
      <c r="B148" s="28"/>
      <c r="C148" s="57" t="s">
        <v>4819</v>
      </c>
      <c r="D148" s="54"/>
      <c r="E148" s="6"/>
      <c r="F148" s="19"/>
      <c r="G148" s="24" t="s">
        <v>2</v>
      </c>
      <c r="H148" s="24" t="s">
        <v>2</v>
      </c>
      <c r="I148" s="31"/>
      <c r="J148" s="31"/>
      <c r="K148" s="35"/>
      <c r="L148" s="3"/>
      <c r="AI148" s="3"/>
      <c r="AV148" s="3"/>
      <c r="AX148" s="3"/>
      <c r="BB148" s="3"/>
    </row>
    <row r="149" spans="1:54" x14ac:dyDescent="0.35">
      <c r="B149" s="8"/>
      <c r="C149" s="57" t="s">
        <v>187</v>
      </c>
      <c r="D149" s="54"/>
      <c r="E149" s="6"/>
      <c r="F149" s="19"/>
      <c r="G149" s="24">
        <v>25655.439999999999</v>
      </c>
      <c r="H149" s="24">
        <v>2.09</v>
      </c>
      <c r="I149" s="31"/>
      <c r="J149" s="31"/>
      <c r="K149" s="35"/>
    </row>
    <row r="150" spans="1:54" x14ac:dyDescent="0.35">
      <c r="C150" s="58" t="s">
        <v>174</v>
      </c>
      <c r="D150" s="54"/>
      <c r="E150" s="6"/>
      <c r="F150" s="19"/>
      <c r="G150" s="25">
        <v>25655.439999999999</v>
      </c>
      <c r="H150" s="25">
        <v>2.09</v>
      </c>
      <c r="I150" s="31"/>
      <c r="J150" s="31"/>
      <c r="K150" s="35"/>
    </row>
    <row r="151" spans="1:54" x14ac:dyDescent="0.35">
      <c r="C151" s="57"/>
      <c r="D151" s="54"/>
      <c r="E151" s="6"/>
      <c r="F151" s="19"/>
      <c r="G151" s="24"/>
      <c r="H151" s="24"/>
      <c r="I151" s="31"/>
      <c r="J151" s="31"/>
      <c r="K151" s="35"/>
    </row>
    <row r="152" spans="1:54" x14ac:dyDescent="0.35">
      <c r="C152" s="60" t="s">
        <v>188</v>
      </c>
      <c r="D152" s="55"/>
      <c r="E152" s="5"/>
      <c r="F152" s="20"/>
      <c r="G152" s="26">
        <v>1246125.17</v>
      </c>
      <c r="H152" s="26">
        <v>99.999999999999986</v>
      </c>
      <c r="I152" s="32"/>
      <c r="J152" s="32"/>
      <c r="K152" s="36"/>
    </row>
    <row r="155" spans="1:54" x14ac:dyDescent="0.35">
      <c r="C155" s="1" t="s">
        <v>189</v>
      </c>
    </row>
    <row r="156" spans="1:54" x14ac:dyDescent="0.35">
      <c r="C156" s="37" t="s">
        <v>190</v>
      </c>
      <c r="D156" s="37"/>
      <c r="E156" s="37"/>
      <c r="F156" s="37"/>
      <c r="G156" s="37"/>
      <c r="H156" s="37"/>
      <c r="I156" s="37"/>
      <c r="J156" s="37"/>
      <c r="K156" s="37"/>
    </row>
    <row r="157" spans="1:54" x14ac:dyDescent="0.35">
      <c r="C157" s="2" t="s">
        <v>191</v>
      </c>
    </row>
    <row r="158" spans="1:54" x14ac:dyDescent="0.35">
      <c r="C158" s="2" t="s">
        <v>192</v>
      </c>
    </row>
    <row r="159" spans="1:54" ht="30" customHeight="1" x14ac:dyDescent="0.35">
      <c r="C159" s="83" t="s">
        <v>193</v>
      </c>
      <c r="D159" s="84"/>
      <c r="E159" s="84"/>
      <c r="F159" s="84"/>
      <c r="G159" s="84"/>
      <c r="H159" s="84"/>
      <c r="I159" s="84"/>
      <c r="J159" s="84"/>
      <c r="K159" s="84"/>
    </row>
    <row r="160" spans="1:54" x14ac:dyDescent="0.35">
      <c r="C160" s="2" t="s">
        <v>194</v>
      </c>
    </row>
    <row r="161" spans="3:11" x14ac:dyDescent="0.35">
      <c r="C161" s="2" t="s">
        <v>4826</v>
      </c>
    </row>
    <row r="162" spans="3:11" ht="39.75" customHeight="1" x14ac:dyDescent="0.35">
      <c r="C162" s="85" t="s">
        <v>4848</v>
      </c>
      <c r="D162" s="85"/>
      <c r="E162" s="85"/>
      <c r="F162" s="85"/>
      <c r="G162" s="85"/>
      <c r="H162" s="85"/>
      <c r="I162" s="85"/>
      <c r="J162" s="85"/>
      <c r="K162" s="85"/>
    </row>
    <row r="164" spans="3:11" x14ac:dyDescent="0.35">
      <c r="C164" s="80" t="s">
        <v>4901</v>
      </c>
      <c r="E164" s="80" t="s">
        <v>4902</v>
      </c>
      <c r="F164" s="81"/>
    </row>
    <row r="165" spans="3:11" x14ac:dyDescent="0.35">
      <c r="E165" s="2" t="s">
        <v>4929</v>
      </c>
    </row>
  </sheetData>
  <mergeCells count="2">
    <mergeCell ref="C159:K159"/>
    <mergeCell ref="C162:K162"/>
  </mergeCells>
  <hyperlinks>
    <hyperlink ref="J2" location="'Index'!A1" display="'Index'!A1" xr:uid="{87C8E012-BE28-4537-AB8D-386305FFED71}"/>
  </hyperlinks>
  <pageMargins left="0.7" right="0.7" top="0.75" bottom="0.75" header="0.3" footer="0.3"/>
  <pageSetup orientation="portrait" horizontalDpi="4294967293"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A879C-5F30-41D5-B2A5-80B7F7F4BD90}">
  <sheetPr codeName="Sheet131"/>
  <dimension ref="A1:IV158"/>
  <sheetViews>
    <sheetView showGridLines="0" zoomScale="90" zoomScaleNormal="90" workbookViewId="0">
      <pane ySplit="6" topLeftCell="A131"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2447</v>
      </c>
      <c r="J2" s="38" t="s">
        <v>4601</v>
      </c>
    </row>
    <row r="3" spans="1:54" ht="16" x14ac:dyDescent="0.4">
      <c r="C3" s="1" t="s">
        <v>28</v>
      </c>
      <c r="D3" s="21" t="s">
        <v>2448</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1790</v>
      </c>
      <c r="C18" s="57" t="s">
        <v>1207</v>
      </c>
      <c r="D18" s="54" t="s">
        <v>1791</v>
      </c>
      <c r="E18" s="6" t="s">
        <v>1792</v>
      </c>
      <c r="F18" s="19">
        <v>5980</v>
      </c>
      <c r="G18" s="24">
        <v>59407.23</v>
      </c>
      <c r="H18" s="24">
        <v>4.45</v>
      </c>
      <c r="I18" s="31">
        <v>7.7290999999999999</v>
      </c>
      <c r="J18" s="31"/>
      <c r="K18" s="35" t="s">
        <v>586</v>
      </c>
    </row>
    <row r="19" spans="2:11" x14ac:dyDescent="0.35">
      <c r="B19" s="8" t="s">
        <v>2449</v>
      </c>
      <c r="C19" s="57" t="s">
        <v>612</v>
      </c>
      <c r="D19" s="54" t="s">
        <v>2450</v>
      </c>
      <c r="E19" s="6" t="s">
        <v>630</v>
      </c>
      <c r="F19" s="19">
        <v>50000</v>
      </c>
      <c r="G19" s="24">
        <v>50152.95</v>
      </c>
      <c r="H19" s="24">
        <v>3.76</v>
      </c>
      <c r="I19" s="31">
        <v>7.56</v>
      </c>
      <c r="J19" s="31"/>
      <c r="K19" s="35"/>
    </row>
    <row r="20" spans="2:11" x14ac:dyDescent="0.35">
      <c r="B20" s="8" t="s">
        <v>2358</v>
      </c>
      <c r="C20" s="57" t="s">
        <v>1358</v>
      </c>
      <c r="D20" s="54" t="s">
        <v>2359</v>
      </c>
      <c r="E20" s="6" t="s">
        <v>607</v>
      </c>
      <c r="F20" s="19">
        <v>45000</v>
      </c>
      <c r="G20" s="24">
        <v>45124.56</v>
      </c>
      <c r="H20" s="24">
        <v>3.38</v>
      </c>
      <c r="I20" s="31">
        <v>7.5811999999999999</v>
      </c>
      <c r="J20" s="31"/>
      <c r="K20" s="35" t="s">
        <v>586</v>
      </c>
    </row>
    <row r="21" spans="2:11" x14ac:dyDescent="0.35">
      <c r="B21" s="8" t="s">
        <v>597</v>
      </c>
      <c r="C21" s="57" t="s">
        <v>598</v>
      </c>
      <c r="D21" s="54" t="s">
        <v>599</v>
      </c>
      <c r="E21" s="6" t="s">
        <v>600</v>
      </c>
      <c r="F21" s="19">
        <v>40000</v>
      </c>
      <c r="G21" s="24">
        <v>40108</v>
      </c>
      <c r="H21" s="24">
        <v>3</v>
      </c>
      <c r="I21" s="31">
        <v>7.5449000000000002</v>
      </c>
      <c r="J21" s="31"/>
      <c r="K21" s="35" t="s">
        <v>586</v>
      </c>
    </row>
    <row r="22" spans="2:11" x14ac:dyDescent="0.35">
      <c r="B22" s="8" t="s">
        <v>1709</v>
      </c>
      <c r="C22" s="57" t="s">
        <v>1710</v>
      </c>
      <c r="D22" s="54" t="s">
        <v>1711</v>
      </c>
      <c r="E22" s="6" t="s">
        <v>607</v>
      </c>
      <c r="F22" s="19">
        <v>39000</v>
      </c>
      <c r="G22" s="24">
        <v>39432.86</v>
      </c>
      <c r="H22" s="24">
        <v>2.95</v>
      </c>
      <c r="I22" s="31">
        <v>7.5248999999999997</v>
      </c>
      <c r="J22" s="31"/>
      <c r="K22" s="35" t="s">
        <v>586</v>
      </c>
    </row>
    <row r="23" spans="2:11" x14ac:dyDescent="0.35">
      <c r="B23" s="8" t="s">
        <v>2451</v>
      </c>
      <c r="C23" s="57" t="s">
        <v>612</v>
      </c>
      <c r="D23" s="54" t="s">
        <v>2452</v>
      </c>
      <c r="E23" s="6" t="s">
        <v>607</v>
      </c>
      <c r="F23" s="19">
        <v>3350</v>
      </c>
      <c r="G23" s="24">
        <v>33379.33</v>
      </c>
      <c r="H23" s="24">
        <v>2.5</v>
      </c>
      <c r="I23" s="31">
        <v>7.7</v>
      </c>
      <c r="J23" s="31"/>
      <c r="K23" s="35"/>
    </row>
    <row r="24" spans="2:11" x14ac:dyDescent="0.35">
      <c r="B24" s="8" t="s">
        <v>2453</v>
      </c>
      <c r="C24" s="57" t="s">
        <v>2454</v>
      </c>
      <c r="D24" s="54" t="s">
        <v>2455</v>
      </c>
      <c r="E24" s="6" t="s">
        <v>607</v>
      </c>
      <c r="F24" s="19">
        <v>30000</v>
      </c>
      <c r="G24" s="24">
        <v>30118.02</v>
      </c>
      <c r="H24" s="24">
        <v>2.2599999999999998</v>
      </c>
      <c r="I24" s="31">
        <v>8.0495000000000001</v>
      </c>
      <c r="J24" s="31"/>
      <c r="K24" s="35" t="s">
        <v>586</v>
      </c>
    </row>
    <row r="25" spans="2:11" x14ac:dyDescent="0.35">
      <c r="B25" s="8" t="s">
        <v>2456</v>
      </c>
      <c r="C25" s="57" t="s">
        <v>1716</v>
      </c>
      <c r="D25" s="54" t="s">
        <v>2457</v>
      </c>
      <c r="E25" s="6" t="s">
        <v>630</v>
      </c>
      <c r="F25" s="19">
        <v>28000</v>
      </c>
      <c r="G25" s="24">
        <v>28088.560000000001</v>
      </c>
      <c r="H25" s="24">
        <v>2.1</v>
      </c>
      <c r="I25" s="31">
        <v>8.0250000000000004</v>
      </c>
      <c r="J25" s="31"/>
      <c r="K25" s="35" t="s">
        <v>586</v>
      </c>
    </row>
    <row r="26" spans="2:11" x14ac:dyDescent="0.35">
      <c r="B26" s="8" t="s">
        <v>2458</v>
      </c>
      <c r="C26" s="57" t="s">
        <v>2459</v>
      </c>
      <c r="D26" s="54" t="s">
        <v>2460</v>
      </c>
      <c r="E26" s="6" t="s">
        <v>630</v>
      </c>
      <c r="F26" s="19">
        <v>27500</v>
      </c>
      <c r="G26" s="24">
        <v>27692.799999999999</v>
      </c>
      <c r="H26" s="24">
        <v>2.0699999999999998</v>
      </c>
      <c r="I26" s="31">
        <v>7.8799000000000001</v>
      </c>
      <c r="J26" s="31"/>
      <c r="K26" s="35" t="s">
        <v>586</v>
      </c>
    </row>
    <row r="27" spans="2:11" x14ac:dyDescent="0.35">
      <c r="B27" s="8" t="s">
        <v>2461</v>
      </c>
      <c r="C27" s="57" t="s">
        <v>1690</v>
      </c>
      <c r="D27" s="54" t="s">
        <v>2462</v>
      </c>
      <c r="E27" s="6" t="s">
        <v>607</v>
      </c>
      <c r="F27" s="19">
        <v>25000</v>
      </c>
      <c r="G27" s="24">
        <v>24947.55</v>
      </c>
      <c r="H27" s="24">
        <v>1.87</v>
      </c>
      <c r="I27" s="31">
        <v>8.0813000000000006</v>
      </c>
      <c r="J27" s="31"/>
      <c r="K27" s="35" t="s">
        <v>586</v>
      </c>
    </row>
    <row r="28" spans="2:11" x14ac:dyDescent="0.35">
      <c r="B28" s="8" t="s">
        <v>1694</v>
      </c>
      <c r="C28" s="57" t="s">
        <v>646</v>
      </c>
      <c r="D28" s="54" t="s">
        <v>1695</v>
      </c>
      <c r="E28" s="6" t="s">
        <v>607</v>
      </c>
      <c r="F28" s="19">
        <v>2250</v>
      </c>
      <c r="G28" s="24">
        <v>22182.28</v>
      </c>
      <c r="H28" s="24">
        <v>1.66</v>
      </c>
      <c r="I28" s="31">
        <v>7.7964000000000002</v>
      </c>
      <c r="J28" s="31"/>
      <c r="K28" s="35" t="s">
        <v>586</v>
      </c>
    </row>
    <row r="29" spans="2:11" x14ac:dyDescent="0.35">
      <c r="B29" s="8" t="s">
        <v>2463</v>
      </c>
      <c r="C29" s="57" t="s">
        <v>2459</v>
      </c>
      <c r="D29" s="54" t="s">
        <v>2464</v>
      </c>
      <c r="E29" s="6" t="s">
        <v>630</v>
      </c>
      <c r="F29" s="19">
        <v>21000</v>
      </c>
      <c r="G29" s="24">
        <v>21045.55</v>
      </c>
      <c r="H29" s="24">
        <v>1.58</v>
      </c>
      <c r="I29" s="31">
        <v>7.9</v>
      </c>
      <c r="J29" s="31"/>
      <c r="K29" s="35" t="s">
        <v>586</v>
      </c>
    </row>
    <row r="30" spans="2:11" x14ac:dyDescent="0.35">
      <c r="B30" s="8" t="s">
        <v>2465</v>
      </c>
      <c r="C30" s="57" t="s">
        <v>637</v>
      </c>
      <c r="D30" s="54" t="s">
        <v>2466</v>
      </c>
      <c r="E30" s="6" t="s">
        <v>593</v>
      </c>
      <c r="F30" s="19">
        <v>20000</v>
      </c>
      <c r="G30" s="24">
        <v>19992.32</v>
      </c>
      <c r="H30" s="24">
        <v>1.5</v>
      </c>
      <c r="I30" s="31">
        <v>8.14</v>
      </c>
      <c r="J30" s="31"/>
      <c r="K30" s="35" t="s">
        <v>586</v>
      </c>
    </row>
    <row r="31" spans="2:11" x14ac:dyDescent="0.35">
      <c r="B31" s="8" t="s">
        <v>2397</v>
      </c>
      <c r="C31" s="57" t="s">
        <v>1784</v>
      </c>
      <c r="D31" s="54" t="s">
        <v>2398</v>
      </c>
      <c r="E31" s="6" t="s">
        <v>607</v>
      </c>
      <c r="F31" s="19">
        <v>20000</v>
      </c>
      <c r="G31" s="24">
        <v>19986.400000000001</v>
      </c>
      <c r="H31" s="24">
        <v>1.5</v>
      </c>
      <c r="I31" s="31">
        <v>7.6150000000000002</v>
      </c>
      <c r="J31" s="31"/>
      <c r="K31" s="35" t="s">
        <v>586</v>
      </c>
    </row>
    <row r="32" spans="2:11" x14ac:dyDescent="0.35">
      <c r="B32" s="8" t="s">
        <v>2467</v>
      </c>
      <c r="C32" s="57" t="s">
        <v>2454</v>
      </c>
      <c r="D32" s="54" t="s">
        <v>2468</v>
      </c>
      <c r="E32" s="6" t="s">
        <v>630</v>
      </c>
      <c r="F32" s="19">
        <v>20000</v>
      </c>
      <c r="G32" s="24">
        <v>19918.560000000001</v>
      </c>
      <c r="H32" s="24">
        <v>1.49</v>
      </c>
      <c r="I32" s="31">
        <v>7.9108999999999998</v>
      </c>
      <c r="J32" s="31"/>
      <c r="K32" s="35" t="s">
        <v>586</v>
      </c>
    </row>
    <row r="33" spans="2:11" x14ac:dyDescent="0.35">
      <c r="B33" s="8" t="s">
        <v>1703</v>
      </c>
      <c r="C33" s="57" t="s">
        <v>1259</v>
      </c>
      <c r="D33" s="54" t="s">
        <v>1704</v>
      </c>
      <c r="E33" s="6" t="s">
        <v>593</v>
      </c>
      <c r="F33" s="19">
        <v>19500</v>
      </c>
      <c r="G33" s="24">
        <v>19614.740000000002</v>
      </c>
      <c r="H33" s="24">
        <v>1.47</v>
      </c>
      <c r="I33" s="31">
        <v>7.9615</v>
      </c>
      <c r="J33" s="31"/>
      <c r="K33" s="35" t="s">
        <v>586</v>
      </c>
    </row>
    <row r="34" spans="2:11" x14ac:dyDescent="0.35">
      <c r="B34" s="8" t="s">
        <v>1696</v>
      </c>
      <c r="C34" s="57" t="s">
        <v>1259</v>
      </c>
      <c r="D34" s="54" t="s">
        <v>1697</v>
      </c>
      <c r="E34" s="6" t="s">
        <v>593</v>
      </c>
      <c r="F34" s="19">
        <v>18500</v>
      </c>
      <c r="G34" s="24">
        <v>18578.22</v>
      </c>
      <c r="H34" s="24">
        <v>1.39</v>
      </c>
      <c r="I34" s="31">
        <v>8.01</v>
      </c>
      <c r="J34" s="31"/>
      <c r="K34" s="35"/>
    </row>
    <row r="35" spans="2:11" x14ac:dyDescent="0.35">
      <c r="B35" s="8" t="s">
        <v>2347</v>
      </c>
      <c r="C35" s="57" t="s">
        <v>1185</v>
      </c>
      <c r="D35" s="54" t="s">
        <v>2348</v>
      </c>
      <c r="E35" s="6" t="s">
        <v>607</v>
      </c>
      <c r="F35" s="19">
        <v>18000</v>
      </c>
      <c r="G35" s="24">
        <v>18086.080000000002</v>
      </c>
      <c r="H35" s="24">
        <v>1.35</v>
      </c>
      <c r="I35" s="31">
        <v>7.5449999999999999</v>
      </c>
      <c r="J35" s="31"/>
      <c r="K35" s="35" t="s">
        <v>586</v>
      </c>
    </row>
    <row r="36" spans="2:11" x14ac:dyDescent="0.35">
      <c r="B36" s="8" t="s">
        <v>1698</v>
      </c>
      <c r="C36" s="57" t="s">
        <v>1699</v>
      </c>
      <c r="D36" s="54" t="s">
        <v>1700</v>
      </c>
      <c r="E36" s="6" t="s">
        <v>607</v>
      </c>
      <c r="F36" s="19">
        <v>17500</v>
      </c>
      <c r="G36" s="24">
        <v>17538.080000000002</v>
      </c>
      <c r="H36" s="24">
        <v>1.31</v>
      </c>
      <c r="I36" s="31">
        <v>8.125</v>
      </c>
      <c r="J36" s="31"/>
      <c r="K36" s="35" t="s">
        <v>586</v>
      </c>
    </row>
    <row r="37" spans="2:11" x14ac:dyDescent="0.35">
      <c r="B37" s="8" t="s">
        <v>2469</v>
      </c>
      <c r="C37" s="57" t="s">
        <v>1810</v>
      </c>
      <c r="D37" s="54" t="s">
        <v>2470</v>
      </c>
      <c r="E37" s="6" t="s">
        <v>630</v>
      </c>
      <c r="F37" s="19">
        <v>17500</v>
      </c>
      <c r="G37" s="24">
        <v>17514.12</v>
      </c>
      <c r="H37" s="24">
        <v>1.31</v>
      </c>
      <c r="I37" s="31">
        <v>7.8550000000000004</v>
      </c>
      <c r="J37" s="31"/>
      <c r="K37" s="35" t="s">
        <v>586</v>
      </c>
    </row>
    <row r="38" spans="2:11" x14ac:dyDescent="0.35">
      <c r="B38" s="8" t="s">
        <v>2471</v>
      </c>
      <c r="C38" s="57" t="s">
        <v>2454</v>
      </c>
      <c r="D38" s="54" t="s">
        <v>2472</v>
      </c>
      <c r="E38" s="6" t="s">
        <v>607</v>
      </c>
      <c r="F38" s="19">
        <v>15000</v>
      </c>
      <c r="G38" s="24">
        <v>15061.26</v>
      </c>
      <c r="H38" s="24">
        <v>1.1299999999999999</v>
      </c>
      <c r="I38" s="31">
        <v>7.9603999999999999</v>
      </c>
      <c r="J38" s="31"/>
      <c r="K38" s="35" t="s">
        <v>586</v>
      </c>
    </row>
    <row r="39" spans="2:11" x14ac:dyDescent="0.35">
      <c r="B39" s="8" t="s">
        <v>587</v>
      </c>
      <c r="C39" s="57" t="s">
        <v>588</v>
      </c>
      <c r="D39" s="54" t="s">
        <v>589</v>
      </c>
      <c r="E39" s="6" t="s">
        <v>590</v>
      </c>
      <c r="F39" s="19">
        <v>1500</v>
      </c>
      <c r="G39" s="24">
        <v>15058.7</v>
      </c>
      <c r="H39" s="24">
        <v>1.1299999999999999</v>
      </c>
      <c r="I39" s="31">
        <v>8.3450000000000006</v>
      </c>
      <c r="J39" s="31"/>
      <c r="K39" s="35" t="s">
        <v>586</v>
      </c>
    </row>
    <row r="40" spans="2:11" x14ac:dyDescent="0.35">
      <c r="B40" s="8" t="s">
        <v>2374</v>
      </c>
      <c r="C40" s="57" t="s">
        <v>2375</v>
      </c>
      <c r="D40" s="54" t="s">
        <v>2376</v>
      </c>
      <c r="E40" s="6" t="s">
        <v>620</v>
      </c>
      <c r="F40" s="19">
        <v>1500</v>
      </c>
      <c r="G40" s="24">
        <v>14973.77</v>
      </c>
      <c r="H40" s="24">
        <v>1.1200000000000001</v>
      </c>
      <c r="I40" s="31">
        <v>7.9850000000000003</v>
      </c>
      <c r="J40" s="31"/>
      <c r="K40" s="35" t="s">
        <v>586</v>
      </c>
    </row>
    <row r="41" spans="2:11" x14ac:dyDescent="0.35">
      <c r="B41" s="8" t="s">
        <v>1160</v>
      </c>
      <c r="C41" s="57" t="s">
        <v>612</v>
      </c>
      <c r="D41" s="54" t="s">
        <v>1161</v>
      </c>
      <c r="E41" s="6" t="s">
        <v>607</v>
      </c>
      <c r="F41" s="19">
        <v>15000</v>
      </c>
      <c r="G41" s="24">
        <v>14967.98</v>
      </c>
      <c r="H41" s="24">
        <v>1.1200000000000001</v>
      </c>
      <c r="I41" s="31">
        <v>7.7</v>
      </c>
      <c r="J41" s="31"/>
      <c r="K41" s="35" t="s">
        <v>586</v>
      </c>
    </row>
    <row r="42" spans="2:11" x14ac:dyDescent="0.35">
      <c r="B42" s="8" t="s">
        <v>2473</v>
      </c>
      <c r="C42" s="57" t="s">
        <v>588</v>
      </c>
      <c r="D42" s="54" t="s">
        <v>2474</v>
      </c>
      <c r="E42" s="6" t="s">
        <v>590</v>
      </c>
      <c r="F42" s="19">
        <v>14000</v>
      </c>
      <c r="G42" s="24">
        <v>14045.67</v>
      </c>
      <c r="H42" s="24">
        <v>1.05</v>
      </c>
      <c r="I42" s="31">
        <v>8.5103000000000009</v>
      </c>
      <c r="J42" s="31"/>
      <c r="K42" s="35" t="s">
        <v>586</v>
      </c>
    </row>
    <row r="43" spans="2:11" x14ac:dyDescent="0.35">
      <c r="B43" s="8" t="s">
        <v>2475</v>
      </c>
      <c r="C43" s="57" t="s">
        <v>272</v>
      </c>
      <c r="D43" s="54" t="s">
        <v>2476</v>
      </c>
      <c r="E43" s="6" t="s">
        <v>590</v>
      </c>
      <c r="F43" s="19">
        <v>12400</v>
      </c>
      <c r="G43" s="24">
        <v>12500.82</v>
      </c>
      <c r="H43" s="24">
        <v>0.94</v>
      </c>
      <c r="I43" s="31">
        <v>7.8807999999999998</v>
      </c>
      <c r="J43" s="31"/>
      <c r="K43" s="35" t="s">
        <v>586</v>
      </c>
    </row>
    <row r="44" spans="2:11" x14ac:dyDescent="0.35">
      <c r="B44" s="8" t="s">
        <v>2477</v>
      </c>
      <c r="C44" s="57" t="s">
        <v>1198</v>
      </c>
      <c r="D44" s="54" t="s">
        <v>2478</v>
      </c>
      <c r="E44" s="6" t="s">
        <v>630</v>
      </c>
      <c r="F44" s="19">
        <v>12000</v>
      </c>
      <c r="G44" s="24">
        <v>12052.27</v>
      </c>
      <c r="H44" s="24">
        <v>0.9</v>
      </c>
      <c r="I44" s="31">
        <v>7.875</v>
      </c>
      <c r="J44" s="31"/>
      <c r="K44" s="35" t="s">
        <v>586</v>
      </c>
    </row>
    <row r="45" spans="2:11" x14ac:dyDescent="0.35">
      <c r="B45" s="8" t="s">
        <v>2479</v>
      </c>
      <c r="C45" s="57" t="s">
        <v>2480</v>
      </c>
      <c r="D45" s="54" t="s">
        <v>2481</v>
      </c>
      <c r="E45" s="6" t="s">
        <v>593</v>
      </c>
      <c r="F45" s="19">
        <v>1100</v>
      </c>
      <c r="G45" s="24">
        <v>11011.48</v>
      </c>
      <c r="H45" s="24">
        <v>0.82</v>
      </c>
      <c r="I45" s="31">
        <v>8.1486999999999998</v>
      </c>
      <c r="J45" s="31"/>
      <c r="K45" s="35" t="s">
        <v>586</v>
      </c>
    </row>
    <row r="46" spans="2:11" x14ac:dyDescent="0.35">
      <c r="B46" s="8" t="s">
        <v>2482</v>
      </c>
      <c r="C46" s="57" t="s">
        <v>605</v>
      </c>
      <c r="D46" s="54" t="s">
        <v>2483</v>
      </c>
      <c r="E46" s="6" t="s">
        <v>607</v>
      </c>
      <c r="F46" s="19">
        <v>1000</v>
      </c>
      <c r="G46" s="24">
        <v>10085.74</v>
      </c>
      <c r="H46" s="24">
        <v>0.76</v>
      </c>
      <c r="I46" s="31">
        <v>7.62</v>
      </c>
      <c r="J46" s="31"/>
      <c r="K46" s="35" t="s">
        <v>586</v>
      </c>
    </row>
    <row r="47" spans="2:11" x14ac:dyDescent="0.35">
      <c r="B47" s="8" t="s">
        <v>2484</v>
      </c>
      <c r="C47" s="57" t="s">
        <v>1475</v>
      </c>
      <c r="D47" s="54" t="s">
        <v>2485</v>
      </c>
      <c r="E47" s="6" t="s">
        <v>607</v>
      </c>
      <c r="F47" s="19">
        <v>10000</v>
      </c>
      <c r="G47" s="24">
        <v>10048.82</v>
      </c>
      <c r="H47" s="24">
        <v>0.75</v>
      </c>
      <c r="I47" s="31">
        <v>7.77</v>
      </c>
      <c r="J47" s="31"/>
      <c r="K47" s="35" t="s">
        <v>586</v>
      </c>
    </row>
    <row r="48" spans="2:11" x14ac:dyDescent="0.35">
      <c r="B48" s="8" t="s">
        <v>2486</v>
      </c>
      <c r="C48" s="57" t="s">
        <v>114</v>
      </c>
      <c r="D48" s="54" t="s">
        <v>2487</v>
      </c>
      <c r="E48" s="6" t="s">
        <v>620</v>
      </c>
      <c r="F48" s="19">
        <v>1000000</v>
      </c>
      <c r="G48" s="24">
        <v>10046.030000000001</v>
      </c>
      <c r="H48" s="24">
        <v>0.75</v>
      </c>
      <c r="I48" s="31">
        <v>8.2348999999999997</v>
      </c>
      <c r="J48" s="31"/>
      <c r="K48" s="35" t="s">
        <v>586</v>
      </c>
    </row>
    <row r="49" spans="2:11" x14ac:dyDescent="0.35">
      <c r="B49" s="8" t="s">
        <v>2488</v>
      </c>
      <c r="C49" s="57" t="s">
        <v>1716</v>
      </c>
      <c r="D49" s="54" t="s">
        <v>2489</v>
      </c>
      <c r="E49" s="6" t="s">
        <v>630</v>
      </c>
      <c r="F49" s="19">
        <v>10000</v>
      </c>
      <c r="G49" s="24">
        <v>10023.68</v>
      </c>
      <c r="H49" s="24">
        <v>0.75</v>
      </c>
      <c r="I49" s="31">
        <v>7.98</v>
      </c>
      <c r="J49" s="31"/>
      <c r="K49" s="35" t="s">
        <v>586</v>
      </c>
    </row>
    <row r="50" spans="2:11" x14ac:dyDescent="0.35">
      <c r="B50" s="8" t="s">
        <v>2490</v>
      </c>
      <c r="C50" s="57" t="s">
        <v>1784</v>
      </c>
      <c r="D50" s="54" t="s">
        <v>2491</v>
      </c>
      <c r="E50" s="6" t="s">
        <v>630</v>
      </c>
      <c r="F50" s="19">
        <v>10000</v>
      </c>
      <c r="G50" s="24">
        <v>10021.370000000001</v>
      </c>
      <c r="H50" s="24">
        <v>0.75</v>
      </c>
      <c r="I50" s="31">
        <v>7.45</v>
      </c>
      <c r="J50" s="31"/>
      <c r="K50" s="35" t="s">
        <v>586</v>
      </c>
    </row>
    <row r="51" spans="2:11" x14ac:dyDescent="0.35">
      <c r="B51" s="8" t="s">
        <v>2492</v>
      </c>
      <c r="C51" s="57" t="s">
        <v>1353</v>
      </c>
      <c r="D51" s="54" t="s">
        <v>2493</v>
      </c>
      <c r="E51" s="6" t="s">
        <v>607</v>
      </c>
      <c r="F51" s="19">
        <v>10000</v>
      </c>
      <c r="G51" s="24">
        <v>10015.06</v>
      </c>
      <c r="H51" s="24">
        <v>0.75</v>
      </c>
      <c r="I51" s="31">
        <v>7.415</v>
      </c>
      <c r="J51" s="31"/>
      <c r="K51" s="35" t="s">
        <v>586</v>
      </c>
    </row>
    <row r="52" spans="2:11" x14ac:dyDescent="0.35">
      <c r="B52" s="8" t="s">
        <v>1751</v>
      </c>
      <c r="C52" s="57" t="s">
        <v>1716</v>
      </c>
      <c r="D52" s="54" t="s">
        <v>1752</v>
      </c>
      <c r="E52" s="6" t="s">
        <v>630</v>
      </c>
      <c r="F52" s="19">
        <v>10000</v>
      </c>
      <c r="G52" s="24">
        <v>10009.43</v>
      </c>
      <c r="H52" s="24">
        <v>0.75</v>
      </c>
      <c r="I52" s="31">
        <v>7.77</v>
      </c>
      <c r="J52" s="31"/>
      <c r="K52" s="35" t="s">
        <v>586</v>
      </c>
    </row>
    <row r="53" spans="2:11" x14ac:dyDescent="0.35">
      <c r="B53" s="8" t="s">
        <v>2494</v>
      </c>
      <c r="C53" s="57" t="s">
        <v>1358</v>
      </c>
      <c r="D53" s="54" t="s">
        <v>2495</v>
      </c>
      <c r="E53" s="6" t="s">
        <v>607</v>
      </c>
      <c r="F53" s="19">
        <v>1000</v>
      </c>
      <c r="G53" s="24">
        <v>9995.59</v>
      </c>
      <c r="H53" s="24">
        <v>0.75</v>
      </c>
      <c r="I53" s="31">
        <v>7.6166</v>
      </c>
      <c r="J53" s="31"/>
      <c r="K53" s="35" t="s">
        <v>586</v>
      </c>
    </row>
    <row r="54" spans="2:11" x14ac:dyDescent="0.35">
      <c r="B54" s="8" t="s">
        <v>2496</v>
      </c>
      <c r="C54" s="57" t="s">
        <v>2395</v>
      </c>
      <c r="D54" s="54" t="s">
        <v>2497</v>
      </c>
      <c r="E54" s="6" t="s">
        <v>607</v>
      </c>
      <c r="F54" s="19">
        <v>10000</v>
      </c>
      <c r="G54" s="24">
        <v>9986.57</v>
      </c>
      <c r="H54" s="24">
        <v>0.75</v>
      </c>
      <c r="I54" s="31">
        <v>7.4550000000000001</v>
      </c>
      <c r="J54" s="31"/>
      <c r="K54" s="35" t="s">
        <v>586</v>
      </c>
    </row>
    <row r="55" spans="2:11" x14ac:dyDescent="0.35">
      <c r="B55" s="8" t="s">
        <v>2498</v>
      </c>
      <c r="C55" s="57" t="s">
        <v>1690</v>
      </c>
      <c r="D55" s="54" t="s">
        <v>2499</v>
      </c>
      <c r="E55" s="6" t="s">
        <v>607</v>
      </c>
      <c r="F55" s="19">
        <v>9000</v>
      </c>
      <c r="G55" s="24">
        <v>9016.23</v>
      </c>
      <c r="H55" s="24">
        <v>0.68</v>
      </c>
      <c r="I55" s="31">
        <v>8.1311999999999998</v>
      </c>
      <c r="J55" s="31"/>
      <c r="K55" s="35" t="s">
        <v>586</v>
      </c>
    </row>
    <row r="56" spans="2:11" x14ac:dyDescent="0.35">
      <c r="B56" s="8" t="s">
        <v>2500</v>
      </c>
      <c r="C56" s="57" t="s">
        <v>272</v>
      </c>
      <c r="D56" s="54" t="s">
        <v>2501</v>
      </c>
      <c r="E56" s="6" t="s">
        <v>590</v>
      </c>
      <c r="F56" s="19">
        <v>8500</v>
      </c>
      <c r="G56" s="24">
        <v>8577.36</v>
      </c>
      <c r="H56" s="24">
        <v>0.64</v>
      </c>
      <c r="I56" s="31">
        <v>7.9</v>
      </c>
      <c r="J56" s="31"/>
      <c r="K56" s="35" t="s">
        <v>586</v>
      </c>
    </row>
    <row r="57" spans="2:11" x14ac:dyDescent="0.35">
      <c r="B57" s="8" t="s">
        <v>2502</v>
      </c>
      <c r="C57" s="57" t="s">
        <v>1358</v>
      </c>
      <c r="D57" s="54" t="s">
        <v>2503</v>
      </c>
      <c r="E57" s="6" t="s">
        <v>607</v>
      </c>
      <c r="F57" s="19">
        <v>850</v>
      </c>
      <c r="G57" s="24">
        <v>8577.27</v>
      </c>
      <c r="H57" s="24">
        <v>0.64</v>
      </c>
      <c r="I57" s="31">
        <v>7.4543999999999997</v>
      </c>
      <c r="J57" s="31"/>
      <c r="K57" s="35" t="s">
        <v>586</v>
      </c>
    </row>
    <row r="58" spans="2:11" x14ac:dyDescent="0.35">
      <c r="B58" s="8" t="s">
        <v>2504</v>
      </c>
      <c r="C58" s="57" t="s">
        <v>646</v>
      </c>
      <c r="D58" s="54" t="s">
        <v>2505</v>
      </c>
      <c r="E58" s="6" t="s">
        <v>607</v>
      </c>
      <c r="F58" s="19">
        <v>750</v>
      </c>
      <c r="G58" s="24">
        <v>7578</v>
      </c>
      <c r="H58" s="24">
        <v>0.56999999999999995</v>
      </c>
      <c r="I58" s="31">
        <v>7.8071000000000002</v>
      </c>
      <c r="J58" s="31"/>
      <c r="K58" s="35" t="s">
        <v>586</v>
      </c>
    </row>
    <row r="59" spans="2:11" x14ac:dyDescent="0.35">
      <c r="B59" s="8" t="s">
        <v>2506</v>
      </c>
      <c r="C59" s="57" t="s">
        <v>605</v>
      </c>
      <c r="D59" s="54" t="s">
        <v>2507</v>
      </c>
      <c r="E59" s="6" t="s">
        <v>607</v>
      </c>
      <c r="F59" s="19">
        <v>7500</v>
      </c>
      <c r="G59" s="24">
        <v>7525.07</v>
      </c>
      <c r="H59" s="24">
        <v>0.56000000000000005</v>
      </c>
      <c r="I59" s="31">
        <v>7.75</v>
      </c>
      <c r="J59" s="31"/>
      <c r="K59" s="35"/>
    </row>
    <row r="60" spans="2:11" x14ac:dyDescent="0.35">
      <c r="B60" s="8" t="s">
        <v>2401</v>
      </c>
      <c r="C60" s="57" t="s">
        <v>1224</v>
      </c>
      <c r="D60" s="54" t="s">
        <v>2402</v>
      </c>
      <c r="E60" s="6" t="s">
        <v>607</v>
      </c>
      <c r="F60" s="19">
        <v>750</v>
      </c>
      <c r="G60" s="24">
        <v>7459.74</v>
      </c>
      <c r="H60" s="24">
        <v>0.56000000000000005</v>
      </c>
      <c r="I60" s="31">
        <v>7.84</v>
      </c>
      <c r="J60" s="31"/>
      <c r="K60" s="35"/>
    </row>
    <row r="61" spans="2:11" x14ac:dyDescent="0.35">
      <c r="B61" s="8" t="s">
        <v>2508</v>
      </c>
      <c r="C61" s="57" t="s">
        <v>605</v>
      </c>
      <c r="D61" s="54" t="s">
        <v>2509</v>
      </c>
      <c r="E61" s="6" t="s">
        <v>607</v>
      </c>
      <c r="F61" s="19">
        <v>700</v>
      </c>
      <c r="G61" s="24">
        <v>7265.56</v>
      </c>
      <c r="H61" s="24">
        <v>0.54</v>
      </c>
      <c r="I61" s="31">
        <v>7.6150000000000002</v>
      </c>
      <c r="J61" s="31"/>
      <c r="K61" s="35" t="s">
        <v>586</v>
      </c>
    </row>
    <row r="62" spans="2:11" x14ac:dyDescent="0.35">
      <c r="B62" s="8" t="s">
        <v>2510</v>
      </c>
      <c r="C62" s="57" t="s">
        <v>55</v>
      </c>
      <c r="D62" s="54" t="s">
        <v>2511</v>
      </c>
      <c r="E62" s="6" t="s">
        <v>607</v>
      </c>
      <c r="F62" s="19">
        <v>7000</v>
      </c>
      <c r="G62" s="24">
        <v>7074.07</v>
      </c>
      <c r="H62" s="24">
        <v>0.53</v>
      </c>
      <c r="I62" s="31">
        <v>7.34</v>
      </c>
      <c r="J62" s="31"/>
      <c r="K62" s="35" t="s">
        <v>586</v>
      </c>
    </row>
    <row r="63" spans="2:11" x14ac:dyDescent="0.35">
      <c r="B63" s="8" t="s">
        <v>2512</v>
      </c>
      <c r="C63" s="57" t="s">
        <v>1358</v>
      </c>
      <c r="D63" s="54" t="s">
        <v>2513</v>
      </c>
      <c r="E63" s="6" t="s">
        <v>607</v>
      </c>
      <c r="F63" s="19">
        <v>650</v>
      </c>
      <c r="G63" s="24">
        <v>6537.36</v>
      </c>
      <c r="H63" s="24">
        <v>0.49</v>
      </c>
      <c r="I63" s="31">
        <v>7.44</v>
      </c>
      <c r="J63" s="31"/>
      <c r="K63" s="35" t="s">
        <v>586</v>
      </c>
    </row>
    <row r="64" spans="2:11" x14ac:dyDescent="0.35">
      <c r="B64" s="8" t="s">
        <v>727</v>
      </c>
      <c r="C64" s="57" t="s">
        <v>728</v>
      </c>
      <c r="D64" s="54" t="s">
        <v>729</v>
      </c>
      <c r="E64" s="6" t="s">
        <v>620</v>
      </c>
      <c r="F64" s="19">
        <v>6000</v>
      </c>
      <c r="G64" s="24">
        <v>6015.8</v>
      </c>
      <c r="H64" s="24">
        <v>0.45</v>
      </c>
      <c r="I64" s="31">
        <v>8.1778999999999993</v>
      </c>
      <c r="J64" s="31"/>
      <c r="K64" s="35" t="s">
        <v>586</v>
      </c>
    </row>
    <row r="65" spans="2:11" x14ac:dyDescent="0.35">
      <c r="B65" s="8" t="s">
        <v>2514</v>
      </c>
      <c r="C65" s="57" t="s">
        <v>1078</v>
      </c>
      <c r="D65" s="54" t="s">
        <v>2515</v>
      </c>
      <c r="E65" s="6" t="s">
        <v>607</v>
      </c>
      <c r="F65" s="19">
        <v>5000</v>
      </c>
      <c r="G65" s="24">
        <v>5043.82</v>
      </c>
      <c r="H65" s="24">
        <v>0.38</v>
      </c>
      <c r="I65" s="31">
        <v>7.91</v>
      </c>
      <c r="J65" s="31"/>
      <c r="K65" s="35" t="s">
        <v>586</v>
      </c>
    </row>
    <row r="66" spans="2:11" x14ac:dyDescent="0.35">
      <c r="B66" s="8" t="s">
        <v>1701</v>
      </c>
      <c r="C66" s="57" t="s">
        <v>605</v>
      </c>
      <c r="D66" s="54" t="s">
        <v>1702</v>
      </c>
      <c r="E66" s="6" t="s">
        <v>607</v>
      </c>
      <c r="F66" s="19">
        <v>5000</v>
      </c>
      <c r="G66" s="24">
        <v>5008.7700000000004</v>
      </c>
      <c r="H66" s="24">
        <v>0.38</v>
      </c>
      <c r="I66" s="31">
        <v>7.72</v>
      </c>
      <c r="J66" s="31"/>
      <c r="K66" s="35" t="s">
        <v>586</v>
      </c>
    </row>
    <row r="67" spans="2:11" x14ac:dyDescent="0.35">
      <c r="B67" s="8" t="s">
        <v>2516</v>
      </c>
      <c r="C67" s="57" t="s">
        <v>1784</v>
      </c>
      <c r="D67" s="54" t="s">
        <v>2517</v>
      </c>
      <c r="E67" s="6" t="s">
        <v>607</v>
      </c>
      <c r="F67" s="19">
        <v>5000</v>
      </c>
      <c r="G67" s="24">
        <v>4997.37</v>
      </c>
      <c r="H67" s="24">
        <v>0.37</v>
      </c>
      <c r="I67" s="31">
        <v>7.55</v>
      </c>
      <c r="J67" s="31"/>
      <c r="K67" s="35" t="s">
        <v>586</v>
      </c>
    </row>
    <row r="68" spans="2:11" x14ac:dyDescent="0.35">
      <c r="B68" s="8" t="s">
        <v>2518</v>
      </c>
      <c r="C68" s="57" t="s">
        <v>609</v>
      </c>
      <c r="D68" s="54" t="s">
        <v>2519</v>
      </c>
      <c r="E68" s="6" t="s">
        <v>607</v>
      </c>
      <c r="F68" s="19">
        <v>500</v>
      </c>
      <c r="G68" s="24">
        <v>4983.67</v>
      </c>
      <c r="H68" s="24">
        <v>0.37</v>
      </c>
      <c r="I68" s="31">
        <v>7.74</v>
      </c>
      <c r="J68" s="31"/>
      <c r="K68" s="35" t="s">
        <v>586</v>
      </c>
    </row>
    <row r="69" spans="2:11" x14ac:dyDescent="0.35">
      <c r="B69" s="8" t="s">
        <v>1722</v>
      </c>
      <c r="C69" s="57" t="s">
        <v>612</v>
      </c>
      <c r="D69" s="54" t="s">
        <v>1723</v>
      </c>
      <c r="E69" s="6" t="s">
        <v>607</v>
      </c>
      <c r="F69" s="19">
        <v>4000</v>
      </c>
      <c r="G69" s="24">
        <v>3996.72</v>
      </c>
      <c r="H69" s="24">
        <v>0.3</v>
      </c>
      <c r="I69" s="31">
        <v>7.5934999999999997</v>
      </c>
      <c r="J69" s="31"/>
      <c r="K69" s="35"/>
    </row>
    <row r="70" spans="2:11" x14ac:dyDescent="0.35">
      <c r="B70" s="8" t="s">
        <v>1687</v>
      </c>
      <c r="C70" s="57" t="s">
        <v>605</v>
      </c>
      <c r="D70" s="54" t="s">
        <v>1688</v>
      </c>
      <c r="E70" s="6" t="s">
        <v>607</v>
      </c>
      <c r="F70" s="19">
        <v>250</v>
      </c>
      <c r="G70" s="24">
        <v>2531.96</v>
      </c>
      <c r="H70" s="24">
        <v>0.19</v>
      </c>
      <c r="I70" s="31">
        <v>7.6322999999999999</v>
      </c>
      <c r="J70" s="31"/>
      <c r="K70" s="35" t="s">
        <v>586</v>
      </c>
    </row>
    <row r="71" spans="2:11" x14ac:dyDescent="0.35">
      <c r="B71" s="8" t="s">
        <v>2520</v>
      </c>
      <c r="C71" s="57" t="s">
        <v>272</v>
      </c>
      <c r="D71" s="54" t="s">
        <v>2521</v>
      </c>
      <c r="E71" s="6" t="s">
        <v>590</v>
      </c>
      <c r="F71" s="19">
        <v>2500</v>
      </c>
      <c r="G71" s="24">
        <v>2508.98</v>
      </c>
      <c r="H71" s="24">
        <v>0.19</v>
      </c>
      <c r="I71" s="31">
        <v>8.0195000000000007</v>
      </c>
      <c r="J71" s="31"/>
      <c r="K71" s="35" t="s">
        <v>586</v>
      </c>
    </row>
    <row r="72" spans="2:11" x14ac:dyDescent="0.35">
      <c r="B72" s="8" t="s">
        <v>2522</v>
      </c>
      <c r="C72" s="57" t="s">
        <v>605</v>
      </c>
      <c r="D72" s="54" t="s">
        <v>2523</v>
      </c>
      <c r="E72" s="6" t="s">
        <v>607</v>
      </c>
      <c r="F72" s="19">
        <v>250</v>
      </c>
      <c r="G72" s="24">
        <v>2508.3000000000002</v>
      </c>
      <c r="H72" s="24">
        <v>0.19</v>
      </c>
      <c r="I72" s="31">
        <v>7.72</v>
      </c>
      <c r="J72" s="31"/>
      <c r="K72" s="35" t="s">
        <v>586</v>
      </c>
    </row>
    <row r="73" spans="2:11" x14ac:dyDescent="0.35">
      <c r="B73" s="8" t="s">
        <v>2524</v>
      </c>
      <c r="C73" s="57" t="s">
        <v>605</v>
      </c>
      <c r="D73" s="54" t="s">
        <v>2525</v>
      </c>
      <c r="E73" s="6" t="s">
        <v>607</v>
      </c>
      <c r="F73" s="19">
        <v>250</v>
      </c>
      <c r="G73" s="24">
        <v>2498.4299999999998</v>
      </c>
      <c r="H73" s="24">
        <v>0.19</v>
      </c>
      <c r="I73" s="31">
        <v>7.7350000000000003</v>
      </c>
      <c r="J73" s="31"/>
      <c r="K73" s="35" t="s">
        <v>586</v>
      </c>
    </row>
    <row r="74" spans="2:11" x14ac:dyDescent="0.35">
      <c r="B74" s="8" t="s">
        <v>2526</v>
      </c>
      <c r="C74" s="57" t="s">
        <v>1358</v>
      </c>
      <c r="D74" s="54" t="s">
        <v>2527</v>
      </c>
      <c r="E74" s="6" t="s">
        <v>607</v>
      </c>
      <c r="F74" s="19">
        <v>150</v>
      </c>
      <c r="G74" s="24">
        <v>1496.11</v>
      </c>
      <c r="H74" s="24">
        <v>0.11</v>
      </c>
      <c r="I74" s="31">
        <v>7.4306999999999999</v>
      </c>
      <c r="J74" s="31"/>
      <c r="K74" s="35" t="s">
        <v>586</v>
      </c>
    </row>
    <row r="75" spans="2:11" x14ac:dyDescent="0.35">
      <c r="B75" s="8" t="s">
        <v>2528</v>
      </c>
      <c r="C75" s="57" t="s">
        <v>1784</v>
      </c>
      <c r="D75" s="54" t="s">
        <v>2529</v>
      </c>
      <c r="E75" s="6" t="s">
        <v>607</v>
      </c>
      <c r="F75" s="19">
        <v>1000</v>
      </c>
      <c r="G75" s="24">
        <v>1002.05</v>
      </c>
      <c r="H75" s="24">
        <v>0.08</v>
      </c>
      <c r="I75" s="31">
        <v>7.45</v>
      </c>
      <c r="J75" s="31"/>
      <c r="K75" s="35" t="s">
        <v>586</v>
      </c>
    </row>
    <row r="76" spans="2:11" x14ac:dyDescent="0.35">
      <c r="B76" s="8" t="s">
        <v>1683</v>
      </c>
      <c r="C76" s="57" t="s">
        <v>728</v>
      </c>
      <c r="D76" s="54" t="s">
        <v>1684</v>
      </c>
      <c r="E76" s="6" t="s">
        <v>620</v>
      </c>
      <c r="F76" s="19">
        <v>1000</v>
      </c>
      <c r="G76" s="24">
        <v>999.08</v>
      </c>
      <c r="H76" s="24">
        <v>7.0000000000000007E-2</v>
      </c>
      <c r="I76" s="31">
        <v>8.1599000000000004</v>
      </c>
      <c r="J76" s="31"/>
      <c r="K76" s="35" t="s">
        <v>586</v>
      </c>
    </row>
    <row r="77" spans="2:11" x14ac:dyDescent="0.35">
      <c r="B77" s="8" t="s">
        <v>2530</v>
      </c>
      <c r="C77" s="57" t="s">
        <v>396</v>
      </c>
      <c r="D77" s="54" t="s">
        <v>2531</v>
      </c>
      <c r="E77" s="6" t="s">
        <v>627</v>
      </c>
      <c r="F77" s="19">
        <v>61</v>
      </c>
      <c r="G77" s="24">
        <v>588.36</v>
      </c>
      <c r="H77" s="24">
        <v>0.04</v>
      </c>
      <c r="I77" s="31">
        <v>7.85</v>
      </c>
      <c r="J77" s="31"/>
      <c r="K77" s="35" t="s">
        <v>586</v>
      </c>
    </row>
    <row r="78" spans="2:11" x14ac:dyDescent="0.35">
      <c r="B78" s="8" t="s">
        <v>2532</v>
      </c>
      <c r="C78" s="57" t="s">
        <v>1358</v>
      </c>
      <c r="D78" s="54" t="s">
        <v>2533</v>
      </c>
      <c r="E78" s="6" t="s">
        <v>607</v>
      </c>
      <c r="F78" s="19">
        <v>25</v>
      </c>
      <c r="G78" s="24">
        <v>250.14</v>
      </c>
      <c r="H78" s="24">
        <v>0.02</v>
      </c>
      <c r="I78" s="31">
        <v>7.2826000000000004</v>
      </c>
      <c r="J78" s="31"/>
      <c r="K78" s="35" t="s">
        <v>586</v>
      </c>
    </row>
    <row r="79" spans="2:11" x14ac:dyDescent="0.35">
      <c r="C79" s="58" t="s">
        <v>174</v>
      </c>
      <c r="D79" s="54"/>
      <c r="E79" s="6"/>
      <c r="F79" s="19"/>
      <c r="G79" s="25">
        <v>886852.67</v>
      </c>
      <c r="H79" s="25">
        <v>66.41</v>
      </c>
      <c r="I79" s="31"/>
      <c r="J79" s="31"/>
      <c r="K79" s="35"/>
    </row>
    <row r="80" spans="2:11" x14ac:dyDescent="0.35">
      <c r="C80" s="57"/>
      <c r="D80" s="54"/>
      <c r="E80" s="6"/>
      <c r="F80" s="19"/>
      <c r="G80" s="24"/>
      <c r="H80" s="24"/>
      <c r="I80" s="31"/>
      <c r="J80" s="31"/>
      <c r="K80" s="35"/>
    </row>
    <row r="81" spans="2:11" x14ac:dyDescent="0.35">
      <c r="C81" s="58" t="s">
        <v>7</v>
      </c>
      <c r="D81" s="54"/>
      <c r="E81" s="6"/>
      <c r="F81" s="19"/>
      <c r="G81" s="24" t="s">
        <v>2</v>
      </c>
      <c r="H81" s="24" t="s">
        <v>2</v>
      </c>
      <c r="I81" s="31"/>
      <c r="J81" s="31"/>
      <c r="K81" s="35"/>
    </row>
    <row r="82" spans="2:11" x14ac:dyDescent="0.35">
      <c r="C82" s="57"/>
      <c r="D82" s="54"/>
      <c r="E82" s="6"/>
      <c r="F82" s="19"/>
      <c r="G82" s="24"/>
      <c r="H82" s="24"/>
      <c r="I82" s="31"/>
      <c r="J82" s="31"/>
      <c r="K82" s="35"/>
    </row>
    <row r="83" spans="2:11" x14ac:dyDescent="0.35">
      <c r="C83" s="59" t="s">
        <v>8</v>
      </c>
      <c r="D83" s="54"/>
      <c r="E83" s="6"/>
      <c r="F83" s="19"/>
      <c r="G83" s="24"/>
      <c r="H83" s="24"/>
      <c r="I83" s="31"/>
      <c r="J83" s="31"/>
      <c r="K83" s="35"/>
    </row>
    <row r="84" spans="2:11" x14ac:dyDescent="0.35">
      <c r="B84" s="8" t="s">
        <v>2534</v>
      </c>
      <c r="C84" s="57" t="s">
        <v>4828</v>
      </c>
      <c r="D84" s="54" t="s">
        <v>2535</v>
      </c>
      <c r="E84" s="6" t="s">
        <v>1833</v>
      </c>
      <c r="F84" s="19">
        <v>208</v>
      </c>
      <c r="G84" s="24">
        <v>20679.189999999999</v>
      </c>
      <c r="H84" s="24">
        <v>1.55</v>
      </c>
      <c r="I84" s="31">
        <v>8.3000000000000007</v>
      </c>
      <c r="J84" s="31"/>
      <c r="K84" s="35" t="s">
        <v>586</v>
      </c>
    </row>
    <row r="85" spans="2:11" x14ac:dyDescent="0.35">
      <c r="B85" s="8" t="s">
        <v>692</v>
      </c>
      <c r="C85" s="57" t="s">
        <v>4829</v>
      </c>
      <c r="D85" s="54" t="s">
        <v>693</v>
      </c>
      <c r="E85" s="6" t="s">
        <v>694</v>
      </c>
      <c r="F85" s="19">
        <v>200</v>
      </c>
      <c r="G85" s="24">
        <v>20014.18</v>
      </c>
      <c r="H85" s="24">
        <v>1.5</v>
      </c>
      <c r="I85" s="31">
        <v>8.3524999999999991</v>
      </c>
      <c r="J85" s="31"/>
      <c r="K85" s="35" t="s">
        <v>586</v>
      </c>
    </row>
    <row r="86" spans="2:11" x14ac:dyDescent="0.35">
      <c r="C86" s="58" t="s">
        <v>174</v>
      </c>
      <c r="D86" s="54"/>
      <c r="E86" s="6"/>
      <c r="F86" s="19"/>
      <c r="G86" s="25">
        <v>40693.370000000003</v>
      </c>
      <c r="H86" s="25">
        <v>3.05</v>
      </c>
      <c r="I86" s="31"/>
      <c r="J86" s="31"/>
      <c r="K86" s="35"/>
    </row>
    <row r="87" spans="2:11" x14ac:dyDescent="0.35">
      <c r="C87" s="57"/>
      <c r="D87" s="54"/>
      <c r="E87" s="6"/>
      <c r="F87" s="19"/>
      <c r="G87" s="24"/>
      <c r="H87" s="24"/>
      <c r="I87" s="31"/>
      <c r="J87" s="31"/>
      <c r="K87" s="35"/>
    </row>
    <row r="88" spans="2:11" x14ac:dyDescent="0.35">
      <c r="C88" s="59" t="s">
        <v>9</v>
      </c>
      <c r="D88" s="54"/>
      <c r="E88" s="6"/>
      <c r="F88" s="19"/>
      <c r="G88" s="24"/>
      <c r="H88" s="24"/>
      <c r="I88" s="31"/>
      <c r="J88" s="31"/>
      <c r="K88" s="35"/>
    </row>
    <row r="89" spans="2:11" x14ac:dyDescent="0.35">
      <c r="B89" s="8" t="s">
        <v>699</v>
      </c>
      <c r="C89" s="57" t="s">
        <v>700</v>
      </c>
      <c r="D89" s="54" t="s">
        <v>701</v>
      </c>
      <c r="E89" s="6" t="s">
        <v>698</v>
      </c>
      <c r="F89" s="19">
        <v>147500000</v>
      </c>
      <c r="G89" s="24">
        <v>150707.98000000001</v>
      </c>
      <c r="H89" s="24">
        <v>11.29</v>
      </c>
      <c r="I89" s="31">
        <v>6.8953173000000003</v>
      </c>
      <c r="J89" s="31"/>
      <c r="K89" s="35"/>
    </row>
    <row r="90" spans="2:11" x14ac:dyDescent="0.35">
      <c r="B90" s="8" t="s">
        <v>711</v>
      </c>
      <c r="C90" s="57" t="s">
        <v>712</v>
      </c>
      <c r="D90" s="54" t="s">
        <v>713</v>
      </c>
      <c r="E90" s="6" t="s">
        <v>698</v>
      </c>
      <c r="F90" s="19">
        <v>74000000</v>
      </c>
      <c r="G90" s="24">
        <v>75740.179999999993</v>
      </c>
      <c r="H90" s="24">
        <v>5.67</v>
      </c>
      <c r="I90" s="31">
        <v>6.9312069999999997</v>
      </c>
      <c r="J90" s="31"/>
      <c r="K90" s="35"/>
    </row>
    <row r="91" spans="2:11" x14ac:dyDescent="0.35">
      <c r="B91" s="8" t="s">
        <v>2536</v>
      </c>
      <c r="C91" s="57" t="s">
        <v>2537</v>
      </c>
      <c r="D91" s="54" t="s">
        <v>2538</v>
      </c>
      <c r="E91" s="6" t="s">
        <v>698</v>
      </c>
      <c r="F91" s="19">
        <v>50000000</v>
      </c>
      <c r="G91" s="24">
        <v>51365</v>
      </c>
      <c r="H91" s="24">
        <v>3.85</v>
      </c>
      <c r="I91" s="31">
        <v>6.8681222999999996</v>
      </c>
      <c r="J91" s="31"/>
      <c r="K91" s="35"/>
    </row>
    <row r="92" spans="2:11" x14ac:dyDescent="0.35">
      <c r="B92" s="8" t="s">
        <v>2539</v>
      </c>
      <c r="C92" s="57" t="s">
        <v>2540</v>
      </c>
      <c r="D92" s="54" t="s">
        <v>2541</v>
      </c>
      <c r="E92" s="6" t="s">
        <v>698</v>
      </c>
      <c r="F92" s="19">
        <v>27000000</v>
      </c>
      <c r="G92" s="24">
        <v>27496.34</v>
      </c>
      <c r="H92" s="24">
        <v>2.06</v>
      </c>
      <c r="I92" s="31">
        <v>6.8682239999999997</v>
      </c>
      <c r="J92" s="31"/>
      <c r="K92" s="35"/>
    </row>
    <row r="93" spans="2:11" x14ac:dyDescent="0.35">
      <c r="B93" s="8" t="s">
        <v>714</v>
      </c>
      <c r="C93" s="57" t="s">
        <v>715</v>
      </c>
      <c r="D93" s="54" t="s">
        <v>716</v>
      </c>
      <c r="E93" s="6" t="s">
        <v>698</v>
      </c>
      <c r="F93" s="19">
        <v>100000</v>
      </c>
      <c r="G93" s="24">
        <v>102.72</v>
      </c>
      <c r="H93" s="24">
        <v>0.01</v>
      </c>
      <c r="I93" s="31">
        <v>6.9144813000000003</v>
      </c>
      <c r="J93" s="31"/>
      <c r="K93" s="35"/>
    </row>
    <row r="94" spans="2:11" x14ac:dyDescent="0.35">
      <c r="C94" s="58" t="s">
        <v>174</v>
      </c>
      <c r="D94" s="54"/>
      <c r="E94" s="6"/>
      <c r="F94" s="19"/>
      <c r="G94" s="25">
        <v>305412.21999999997</v>
      </c>
      <c r="H94" s="25">
        <v>22.88</v>
      </c>
      <c r="I94" s="31"/>
      <c r="J94" s="31"/>
      <c r="K94" s="35"/>
    </row>
    <row r="95" spans="2:11" x14ac:dyDescent="0.35">
      <c r="C95" s="57"/>
      <c r="D95" s="54"/>
      <c r="E95" s="6"/>
      <c r="F95" s="19"/>
      <c r="G95" s="24"/>
      <c r="H95" s="24"/>
      <c r="I95" s="31"/>
      <c r="J95" s="31"/>
      <c r="K95" s="35"/>
    </row>
    <row r="96" spans="2:11" x14ac:dyDescent="0.35">
      <c r="C96" s="59" t="s">
        <v>10</v>
      </c>
      <c r="D96" s="54"/>
      <c r="E96" s="6"/>
      <c r="F96" s="19"/>
      <c r="G96" s="24"/>
      <c r="H96" s="24"/>
      <c r="I96" s="31"/>
      <c r="J96" s="31"/>
      <c r="K96" s="35"/>
    </row>
    <row r="97" spans="1:11" x14ac:dyDescent="0.35">
      <c r="B97" s="8" t="s">
        <v>2542</v>
      </c>
      <c r="C97" s="57" t="s">
        <v>2543</v>
      </c>
      <c r="D97" s="54" t="s">
        <v>2544</v>
      </c>
      <c r="E97" s="6" t="s">
        <v>698</v>
      </c>
      <c r="F97" s="19">
        <v>23950000</v>
      </c>
      <c r="G97" s="24">
        <v>24845.68</v>
      </c>
      <c r="H97" s="24">
        <v>1.86</v>
      </c>
      <c r="I97" s="31">
        <v>7.2947303000000003</v>
      </c>
      <c r="J97" s="31"/>
      <c r="K97" s="35"/>
    </row>
    <row r="98" spans="1:11" x14ac:dyDescent="0.35">
      <c r="B98" s="8" t="s">
        <v>2545</v>
      </c>
      <c r="C98" s="57" t="s">
        <v>2546</v>
      </c>
      <c r="D98" s="54" t="s">
        <v>2547</v>
      </c>
      <c r="E98" s="6" t="s">
        <v>698</v>
      </c>
      <c r="F98" s="19">
        <v>195100</v>
      </c>
      <c r="G98" s="24">
        <v>201.02</v>
      </c>
      <c r="H98" s="24">
        <v>0.02</v>
      </c>
      <c r="I98" s="31">
        <v>7.3272374999999998</v>
      </c>
      <c r="J98" s="31"/>
      <c r="K98" s="35"/>
    </row>
    <row r="99" spans="1:11" x14ac:dyDescent="0.35">
      <c r="C99" s="58" t="s">
        <v>174</v>
      </c>
      <c r="D99" s="54"/>
      <c r="E99" s="6"/>
      <c r="F99" s="19"/>
      <c r="G99" s="25">
        <v>25046.7</v>
      </c>
      <c r="H99" s="25">
        <v>1.88</v>
      </c>
      <c r="I99" s="31"/>
      <c r="J99" s="31"/>
      <c r="K99" s="35"/>
    </row>
    <row r="100" spans="1:11" x14ac:dyDescent="0.35">
      <c r="C100" s="57"/>
      <c r="D100" s="54"/>
      <c r="E100" s="6"/>
      <c r="F100" s="19"/>
      <c r="G100" s="24"/>
      <c r="H100" s="24"/>
      <c r="I100" s="31"/>
      <c r="J100" s="31"/>
      <c r="K100" s="35"/>
    </row>
    <row r="101" spans="1:11" x14ac:dyDescent="0.35">
      <c r="A101" s="10"/>
      <c r="B101" s="28"/>
      <c r="C101" s="58" t="s">
        <v>11</v>
      </c>
      <c r="D101" s="54"/>
      <c r="E101" s="6"/>
      <c r="F101" s="19"/>
      <c r="G101" s="24"/>
      <c r="H101" s="24"/>
      <c r="I101" s="31"/>
      <c r="J101" s="31"/>
      <c r="K101" s="35"/>
    </row>
    <row r="102" spans="1:11" x14ac:dyDescent="0.35">
      <c r="A102" s="28"/>
      <c r="B102" s="28"/>
      <c r="C102" s="58" t="s">
        <v>13</v>
      </c>
      <c r="D102" s="54"/>
      <c r="E102" s="6"/>
      <c r="F102" s="19"/>
      <c r="G102" s="24" t="s">
        <v>2</v>
      </c>
      <c r="H102" s="24" t="s">
        <v>2</v>
      </c>
      <c r="I102" s="31"/>
      <c r="J102" s="31"/>
      <c r="K102" s="35"/>
    </row>
    <row r="103" spans="1:11" x14ac:dyDescent="0.35">
      <c r="A103" s="28"/>
      <c r="B103" s="28"/>
      <c r="C103" s="58"/>
      <c r="D103" s="54"/>
      <c r="E103" s="6"/>
      <c r="F103" s="19"/>
      <c r="G103" s="24"/>
      <c r="H103" s="24"/>
      <c r="I103" s="31"/>
      <c r="J103" s="31"/>
      <c r="K103" s="35"/>
    </row>
    <row r="104" spans="1:11" x14ac:dyDescent="0.35">
      <c r="C104" s="59" t="s">
        <v>14</v>
      </c>
      <c r="D104" s="54"/>
      <c r="E104" s="6"/>
      <c r="F104" s="19"/>
      <c r="G104" s="24"/>
      <c r="H104" s="24"/>
      <c r="I104" s="31"/>
      <c r="J104" s="31"/>
      <c r="K104" s="35"/>
    </row>
    <row r="105" spans="1:11" x14ac:dyDescent="0.35">
      <c r="B105" s="8" t="s">
        <v>1547</v>
      </c>
      <c r="C105" s="57" t="s">
        <v>59</v>
      </c>
      <c r="D105" s="54" t="s">
        <v>1548</v>
      </c>
      <c r="E105" s="6" t="s">
        <v>719</v>
      </c>
      <c r="F105" s="19">
        <v>7000</v>
      </c>
      <c r="G105" s="24">
        <v>32657.31</v>
      </c>
      <c r="H105" s="24">
        <v>2.4500000000000002</v>
      </c>
      <c r="I105" s="31">
        <v>7.5674999999999999</v>
      </c>
      <c r="J105" s="31"/>
      <c r="K105" s="35" t="s">
        <v>586</v>
      </c>
    </row>
    <row r="106" spans="1:11" x14ac:dyDescent="0.35">
      <c r="C106" s="58" t="s">
        <v>174</v>
      </c>
      <c r="D106" s="54"/>
      <c r="E106" s="6"/>
      <c r="F106" s="19"/>
      <c r="G106" s="25">
        <v>32657.31</v>
      </c>
      <c r="H106" s="25">
        <v>2.4500000000000002</v>
      </c>
      <c r="I106" s="31"/>
      <c r="J106" s="31"/>
      <c r="K106" s="35"/>
    </row>
    <row r="107" spans="1:11" x14ac:dyDescent="0.35">
      <c r="C107" s="57"/>
      <c r="D107" s="54"/>
      <c r="E107" s="6"/>
      <c r="F107" s="19"/>
      <c r="G107" s="24"/>
      <c r="H107" s="24"/>
      <c r="I107" s="31"/>
      <c r="J107" s="31"/>
      <c r="K107" s="35"/>
    </row>
    <row r="108" spans="1:11" x14ac:dyDescent="0.35">
      <c r="C108" s="58" t="s">
        <v>15</v>
      </c>
      <c r="D108" s="54"/>
      <c r="E108" s="6"/>
      <c r="F108" s="19"/>
      <c r="G108" s="24" t="s">
        <v>2</v>
      </c>
      <c r="H108" s="24" t="s">
        <v>2</v>
      </c>
      <c r="I108" s="31"/>
      <c r="J108" s="31"/>
      <c r="K108" s="35"/>
    </row>
    <row r="109" spans="1:11" x14ac:dyDescent="0.35">
      <c r="C109" s="57"/>
      <c r="D109" s="54"/>
      <c r="E109" s="6"/>
      <c r="F109" s="19"/>
      <c r="G109" s="24"/>
      <c r="H109" s="24"/>
      <c r="I109" s="31"/>
      <c r="J109" s="31"/>
      <c r="K109" s="35"/>
    </row>
    <row r="110" spans="1:11" x14ac:dyDescent="0.35">
      <c r="C110" s="58" t="s">
        <v>16</v>
      </c>
      <c r="D110" s="54"/>
      <c r="E110" s="6"/>
      <c r="F110" s="19"/>
      <c r="G110" s="24" t="s">
        <v>2</v>
      </c>
      <c r="H110" s="24" t="s">
        <v>2</v>
      </c>
      <c r="I110" s="31"/>
      <c r="J110" s="31"/>
      <c r="K110" s="35"/>
    </row>
    <row r="111" spans="1:11" x14ac:dyDescent="0.35">
      <c r="C111" s="57"/>
      <c r="D111" s="54"/>
      <c r="E111" s="6"/>
      <c r="F111" s="19"/>
      <c r="G111" s="24"/>
      <c r="H111" s="24"/>
      <c r="I111" s="31"/>
      <c r="J111" s="31"/>
      <c r="K111" s="35"/>
    </row>
    <row r="112" spans="1:11" x14ac:dyDescent="0.35">
      <c r="C112" s="59" t="s">
        <v>17</v>
      </c>
      <c r="D112" s="54"/>
      <c r="E112" s="6"/>
      <c r="F112" s="19"/>
      <c r="G112" s="24"/>
      <c r="H112" s="24"/>
      <c r="I112" s="31"/>
      <c r="J112" s="31"/>
      <c r="K112" s="35"/>
    </row>
    <row r="113" spans="1:11" x14ac:dyDescent="0.35">
      <c r="B113" s="8" t="s">
        <v>2548</v>
      </c>
      <c r="C113" s="57" t="s">
        <v>2549</v>
      </c>
      <c r="D113" s="54" t="s">
        <v>2550</v>
      </c>
      <c r="E113" s="6" t="s">
        <v>698</v>
      </c>
      <c r="F113" s="19">
        <v>140000</v>
      </c>
      <c r="G113" s="24">
        <v>118.21</v>
      </c>
      <c r="H113" s="24">
        <v>0.01</v>
      </c>
      <c r="I113" s="31">
        <v>6.8892920000000002</v>
      </c>
      <c r="J113" s="31"/>
      <c r="K113" s="35"/>
    </row>
    <row r="114" spans="1:11" x14ac:dyDescent="0.35">
      <c r="C114" s="58" t="s">
        <v>174</v>
      </c>
      <c r="D114" s="54"/>
      <c r="E114" s="6"/>
      <c r="F114" s="19"/>
      <c r="G114" s="25">
        <v>118.21</v>
      </c>
      <c r="H114" s="25">
        <v>0.01</v>
      </c>
      <c r="I114" s="31"/>
      <c r="J114" s="31"/>
      <c r="K114" s="35"/>
    </row>
    <row r="115" spans="1:11" x14ac:dyDescent="0.35">
      <c r="C115" s="57"/>
      <c r="D115" s="54"/>
      <c r="E115" s="6"/>
      <c r="F115" s="19"/>
      <c r="G115" s="24"/>
      <c r="H115" s="24"/>
      <c r="I115" s="31"/>
      <c r="J115" s="31"/>
      <c r="K115" s="35"/>
    </row>
    <row r="116" spans="1:11" x14ac:dyDescent="0.35">
      <c r="A116" s="10"/>
      <c r="B116" s="28"/>
      <c r="C116" s="58" t="s">
        <v>18</v>
      </c>
      <c r="D116" s="54"/>
      <c r="E116" s="6"/>
      <c r="F116" s="19"/>
      <c r="G116" s="24"/>
      <c r="H116" s="24"/>
      <c r="I116" s="31"/>
      <c r="J116" s="31"/>
      <c r="K116" s="35"/>
    </row>
    <row r="117" spans="1:11" x14ac:dyDescent="0.35">
      <c r="A117" s="28"/>
      <c r="B117" s="28"/>
      <c r="C117" s="58" t="s">
        <v>19</v>
      </c>
      <c r="D117" s="54"/>
      <c r="E117" s="6"/>
      <c r="F117" s="19"/>
      <c r="G117" s="24" t="s">
        <v>2</v>
      </c>
      <c r="H117" s="24" t="s">
        <v>2</v>
      </c>
      <c r="I117" s="31"/>
      <c r="J117" s="31"/>
      <c r="K117" s="35"/>
    </row>
    <row r="118" spans="1:11" x14ac:dyDescent="0.35">
      <c r="A118" s="28"/>
      <c r="B118" s="28"/>
      <c r="C118" s="58"/>
      <c r="D118" s="54"/>
      <c r="E118" s="6"/>
      <c r="F118" s="19"/>
      <c r="G118" s="24"/>
      <c r="H118" s="24"/>
      <c r="I118" s="31"/>
      <c r="J118" s="31"/>
      <c r="K118" s="35"/>
    </row>
    <row r="119" spans="1:11" x14ac:dyDescent="0.35">
      <c r="C119" s="59" t="s">
        <v>20</v>
      </c>
      <c r="D119" s="54"/>
      <c r="E119" s="6"/>
      <c r="F119" s="19"/>
      <c r="G119" s="24"/>
      <c r="H119" s="24"/>
      <c r="I119" s="31"/>
      <c r="J119" s="31"/>
      <c r="K119" s="35"/>
    </row>
    <row r="120" spans="1:11" x14ac:dyDescent="0.35">
      <c r="B120" s="8" t="s">
        <v>759</v>
      </c>
      <c r="C120" s="57" t="s">
        <v>4830</v>
      </c>
      <c r="D120" s="54" t="s">
        <v>760</v>
      </c>
      <c r="E120" s="6" t="s">
        <v>761</v>
      </c>
      <c r="F120" s="19">
        <v>33341.233</v>
      </c>
      <c r="G120" s="24">
        <v>3489.82</v>
      </c>
      <c r="H120" s="24">
        <v>0.26</v>
      </c>
      <c r="I120" s="31">
        <v>6.66</v>
      </c>
      <c r="J120" s="31"/>
      <c r="K120" s="35"/>
    </row>
    <row r="121" spans="1:11" x14ac:dyDescent="0.35">
      <c r="C121" s="58" t="s">
        <v>174</v>
      </c>
      <c r="D121" s="54"/>
      <c r="E121" s="6"/>
      <c r="F121" s="19"/>
      <c r="G121" s="25">
        <v>3489.82</v>
      </c>
      <c r="H121" s="25">
        <v>0.26</v>
      </c>
      <c r="I121" s="31"/>
      <c r="J121" s="31"/>
      <c r="K121" s="35"/>
    </row>
    <row r="122" spans="1:11" x14ac:dyDescent="0.35">
      <c r="C122" s="57"/>
      <c r="D122" s="54"/>
      <c r="E122" s="6"/>
      <c r="F122" s="19"/>
      <c r="G122" s="24"/>
      <c r="H122" s="24"/>
      <c r="I122" s="31"/>
      <c r="J122" s="31"/>
      <c r="K122" s="35"/>
    </row>
    <row r="123" spans="1:11" x14ac:dyDescent="0.35">
      <c r="C123" s="58" t="s">
        <v>21</v>
      </c>
      <c r="D123" s="54"/>
      <c r="E123" s="6"/>
      <c r="F123" s="19"/>
      <c r="G123" s="24" t="s">
        <v>2</v>
      </c>
      <c r="H123" s="24" t="s">
        <v>2</v>
      </c>
      <c r="I123" s="31"/>
      <c r="J123" s="31"/>
      <c r="K123" s="35"/>
    </row>
    <row r="124" spans="1:11" x14ac:dyDescent="0.35">
      <c r="C124" s="57"/>
      <c r="D124" s="54"/>
      <c r="E124" s="6"/>
      <c r="F124" s="19"/>
      <c r="G124" s="24"/>
      <c r="H124" s="24"/>
      <c r="I124" s="31"/>
      <c r="J124" s="31"/>
      <c r="K124" s="35"/>
    </row>
    <row r="125" spans="1:11" x14ac:dyDescent="0.35">
      <c r="C125" s="58" t="s">
        <v>22</v>
      </c>
      <c r="D125" s="54"/>
      <c r="E125" s="6"/>
      <c r="F125" s="19"/>
      <c r="G125" s="24" t="s">
        <v>2</v>
      </c>
      <c r="H125" s="24" t="s">
        <v>2</v>
      </c>
      <c r="I125" s="31"/>
      <c r="J125" s="31"/>
      <c r="K125" s="35"/>
    </row>
    <row r="126" spans="1:11" x14ac:dyDescent="0.35">
      <c r="C126" s="57"/>
      <c r="D126" s="54"/>
      <c r="E126" s="6"/>
      <c r="F126" s="19"/>
      <c r="G126" s="24"/>
      <c r="H126" s="24"/>
      <c r="I126" s="31"/>
      <c r="J126" s="31"/>
      <c r="K126" s="35"/>
    </row>
    <row r="127" spans="1:11" x14ac:dyDescent="0.35">
      <c r="C127" s="58" t="s">
        <v>23</v>
      </c>
      <c r="D127" s="54"/>
      <c r="E127" s="6"/>
      <c r="F127" s="19"/>
      <c r="G127" s="24" t="s">
        <v>2</v>
      </c>
      <c r="H127" s="24" t="s">
        <v>2</v>
      </c>
      <c r="I127" s="31"/>
      <c r="J127" s="31"/>
      <c r="K127" s="35"/>
    </row>
    <row r="128" spans="1:11" x14ac:dyDescent="0.35">
      <c r="C128" s="57"/>
      <c r="D128" s="54"/>
      <c r="E128" s="6"/>
      <c r="F128" s="19"/>
      <c r="G128" s="24"/>
      <c r="H128" s="24"/>
      <c r="I128" s="31"/>
      <c r="J128" s="31"/>
      <c r="K128" s="35"/>
    </row>
    <row r="129" spans="1:54" x14ac:dyDescent="0.35">
      <c r="C129" s="59" t="s">
        <v>24</v>
      </c>
      <c r="D129" s="54"/>
      <c r="E129" s="6"/>
      <c r="F129" s="19"/>
      <c r="G129" s="24"/>
      <c r="H129" s="24"/>
      <c r="I129" s="31"/>
      <c r="J129" s="31"/>
      <c r="K129" s="35"/>
    </row>
    <row r="130" spans="1:54" x14ac:dyDescent="0.35">
      <c r="B130" s="8" t="s">
        <v>185</v>
      </c>
      <c r="C130" s="57" t="s">
        <v>186</v>
      </c>
      <c r="D130" s="54"/>
      <c r="E130" s="6"/>
      <c r="F130" s="19"/>
      <c r="G130" s="24">
        <v>4862.68</v>
      </c>
      <c r="H130" s="24">
        <v>0.36</v>
      </c>
      <c r="I130" s="31"/>
      <c r="J130" s="31"/>
      <c r="K130" s="35"/>
    </row>
    <row r="131" spans="1:54" x14ac:dyDescent="0.35">
      <c r="C131" s="58" t="s">
        <v>174</v>
      </c>
      <c r="D131" s="54"/>
      <c r="E131" s="6"/>
      <c r="F131" s="19"/>
      <c r="G131" s="25">
        <v>4862.68</v>
      </c>
      <c r="H131" s="25">
        <v>0.36</v>
      </c>
      <c r="I131" s="31"/>
      <c r="J131" s="31"/>
      <c r="K131" s="35"/>
    </row>
    <row r="132" spans="1:54" x14ac:dyDescent="0.35">
      <c r="C132" s="57"/>
      <c r="D132" s="54"/>
      <c r="E132" s="6"/>
      <c r="F132" s="19"/>
      <c r="G132" s="24"/>
      <c r="H132" s="24"/>
      <c r="I132" s="31"/>
      <c r="J132" s="31"/>
      <c r="K132" s="35"/>
    </row>
    <row r="133" spans="1:54" x14ac:dyDescent="0.35">
      <c r="A133" s="10"/>
      <c r="B133" s="28"/>
      <c r="C133" s="58" t="s">
        <v>25</v>
      </c>
      <c r="D133" s="54"/>
      <c r="E133" s="6"/>
      <c r="F133" s="19"/>
      <c r="G133" s="24"/>
      <c r="H133" s="24"/>
      <c r="I133" s="31"/>
      <c r="J133" s="31"/>
      <c r="K133" s="35"/>
    </row>
    <row r="134" spans="1:54" s="2" customFormat="1" ht="13.5" x14ac:dyDescent="0.35">
      <c r="A134" s="28"/>
      <c r="B134" s="28"/>
      <c r="C134" s="57" t="s">
        <v>4819</v>
      </c>
      <c r="D134" s="54"/>
      <c r="E134" s="6"/>
      <c r="F134" s="19"/>
      <c r="G134" s="24" t="s">
        <v>2</v>
      </c>
      <c r="H134" s="24" t="s">
        <v>2</v>
      </c>
      <c r="I134" s="31"/>
      <c r="J134" s="31"/>
      <c r="K134" s="35"/>
      <c r="L134" s="3"/>
      <c r="AI134" s="3"/>
      <c r="AV134" s="3"/>
      <c r="AX134" s="3"/>
      <c r="BB134" s="3"/>
    </row>
    <row r="135" spans="1:54" x14ac:dyDescent="0.35">
      <c r="B135" s="8"/>
      <c r="C135" s="57" t="s">
        <v>187</v>
      </c>
      <c r="D135" s="54"/>
      <c r="E135" s="6"/>
      <c r="F135" s="19"/>
      <c r="G135" s="24">
        <v>36267.97</v>
      </c>
      <c r="H135" s="24">
        <v>2.7</v>
      </c>
      <c r="I135" s="31"/>
      <c r="J135" s="31"/>
      <c r="K135" s="35"/>
    </row>
    <row r="136" spans="1:54" x14ac:dyDescent="0.35">
      <c r="C136" s="58" t="s">
        <v>174</v>
      </c>
      <c r="D136" s="54"/>
      <c r="E136" s="6"/>
      <c r="F136" s="19"/>
      <c r="G136" s="25">
        <v>36267.97</v>
      </c>
      <c r="H136" s="25">
        <v>2.7</v>
      </c>
      <c r="I136" s="31"/>
      <c r="J136" s="31"/>
      <c r="K136" s="35"/>
    </row>
    <row r="137" spans="1:54" x14ac:dyDescent="0.35">
      <c r="C137" s="57"/>
      <c r="D137" s="54"/>
      <c r="E137" s="6"/>
      <c r="F137" s="19"/>
      <c r="G137" s="24"/>
      <c r="H137" s="24"/>
      <c r="I137" s="31"/>
      <c r="J137" s="31"/>
      <c r="K137" s="35"/>
    </row>
    <row r="138" spans="1:54" x14ac:dyDescent="0.35">
      <c r="C138" s="60" t="s">
        <v>188</v>
      </c>
      <c r="D138" s="55"/>
      <c r="E138" s="5"/>
      <c r="F138" s="20"/>
      <c r="G138" s="26">
        <v>1335400.95</v>
      </c>
      <c r="H138" s="26">
        <v>100</v>
      </c>
      <c r="I138" s="32"/>
      <c r="J138" s="32"/>
      <c r="K138" s="36"/>
    </row>
    <row r="140" spans="1:54" ht="15" x14ac:dyDescent="0.4">
      <c r="C140" s="50" t="s">
        <v>4701</v>
      </c>
      <c r="D140" s="50"/>
      <c r="E140" s="50"/>
      <c r="F140" s="50"/>
      <c r="G140" s="64"/>
      <c r="H140" s="64"/>
      <c r="I140" s="64"/>
      <c r="J140" s="50"/>
    </row>
    <row r="141" spans="1:54" ht="27" x14ac:dyDescent="0.35">
      <c r="C141" s="43" t="s">
        <v>4696</v>
      </c>
      <c r="D141" s="43" t="s">
        <v>4697</v>
      </c>
      <c r="E141" s="43" t="s">
        <v>4839</v>
      </c>
      <c r="F141" s="43" t="s">
        <v>4698</v>
      </c>
      <c r="G141" s="65" t="s">
        <v>34</v>
      </c>
      <c r="H141" s="66" t="s">
        <v>4840</v>
      </c>
      <c r="I141" s="65" t="s">
        <v>36</v>
      </c>
      <c r="J141" s="43" t="s">
        <v>39</v>
      </c>
    </row>
    <row r="142" spans="1:54" x14ac:dyDescent="0.35">
      <c r="C142" s="43" t="s">
        <v>4841</v>
      </c>
      <c r="D142" s="43"/>
      <c r="E142" s="43"/>
      <c r="F142" s="43"/>
      <c r="G142" s="65"/>
      <c r="H142" s="66"/>
      <c r="I142" s="65"/>
      <c r="J142" s="43"/>
    </row>
    <row r="143" spans="1:54" x14ac:dyDescent="0.35">
      <c r="C143" s="46" t="s">
        <v>4842</v>
      </c>
      <c r="D143" s="67"/>
      <c r="E143" s="67"/>
      <c r="F143" s="67"/>
      <c r="G143" s="68"/>
      <c r="H143" s="69">
        <v>-25000</v>
      </c>
      <c r="I143" s="70">
        <f>+H143/$G$138*100</f>
        <v>-1.8720969159112848</v>
      </c>
      <c r="J143" s="67"/>
    </row>
    <row r="144" spans="1:54" x14ac:dyDescent="0.35">
      <c r="C144" s="46" t="s">
        <v>4842</v>
      </c>
      <c r="D144" s="67"/>
      <c r="E144" s="67"/>
      <c r="F144" s="67"/>
      <c r="G144" s="68"/>
      <c r="H144" s="69">
        <v>-25000</v>
      </c>
      <c r="I144" s="70">
        <f t="shared" ref="I144:I146" si="0">+H144/$G$138*100</f>
        <v>-1.8720969159112848</v>
      </c>
      <c r="J144" s="67"/>
    </row>
    <row r="145" spans="3:11" x14ac:dyDescent="0.35">
      <c r="C145" s="46" t="s">
        <v>4842</v>
      </c>
      <c r="D145" s="67"/>
      <c r="E145" s="67"/>
      <c r="F145" s="67"/>
      <c r="G145" s="68"/>
      <c r="H145" s="69">
        <v>-25000</v>
      </c>
      <c r="I145" s="70">
        <f t="shared" si="0"/>
        <v>-1.8720969159112848</v>
      </c>
      <c r="J145" s="67"/>
    </row>
    <row r="146" spans="3:11" x14ac:dyDescent="0.35">
      <c r="C146" s="46" t="s">
        <v>4842</v>
      </c>
      <c r="D146" s="67"/>
      <c r="E146" s="67"/>
      <c r="F146" s="67"/>
      <c r="G146" s="68"/>
      <c r="H146" s="69">
        <v>-25000</v>
      </c>
      <c r="I146" s="70">
        <f t="shared" si="0"/>
        <v>-1.8720969159112848</v>
      </c>
      <c r="J146" s="67"/>
    </row>
    <row r="147" spans="3:11" x14ac:dyDescent="0.35">
      <c r="C147" s="48" t="s">
        <v>4700</v>
      </c>
      <c r="D147" s="48"/>
      <c r="E147" s="48"/>
      <c r="F147" s="48"/>
      <c r="G147" s="71"/>
      <c r="H147" s="71">
        <f>SUM(H143:H146)</f>
        <v>-100000</v>
      </c>
      <c r="I147" s="71">
        <f>SUM(I143:I146)</f>
        <v>-7.4883876636451392</v>
      </c>
      <c r="J147" s="48"/>
    </row>
    <row r="149" spans="3:11" x14ac:dyDescent="0.35">
      <c r="C149" s="1" t="s">
        <v>189</v>
      </c>
    </row>
    <row r="150" spans="3:11" x14ac:dyDescent="0.35">
      <c r="C150" s="37" t="s">
        <v>190</v>
      </c>
      <c r="D150" s="37"/>
      <c r="E150" s="37"/>
      <c r="F150" s="37"/>
      <c r="G150" s="37"/>
      <c r="H150" s="37"/>
      <c r="I150" s="37"/>
      <c r="J150" s="37"/>
      <c r="K150" s="37"/>
    </row>
    <row r="151" spans="3:11" x14ac:dyDescent="0.35">
      <c r="C151" s="2" t="s">
        <v>191</v>
      </c>
    </row>
    <row r="152" spans="3:11" x14ac:dyDescent="0.35">
      <c r="C152" s="2" t="s">
        <v>192</v>
      </c>
    </row>
    <row r="153" spans="3:11" ht="30" customHeight="1" x14ac:dyDescent="0.35">
      <c r="C153" s="83" t="s">
        <v>193</v>
      </c>
      <c r="D153" s="84"/>
      <c r="E153" s="84"/>
      <c r="F153" s="84"/>
      <c r="G153" s="84"/>
      <c r="H153" s="84"/>
      <c r="I153" s="84"/>
      <c r="J153" s="84"/>
      <c r="K153" s="84"/>
    </row>
    <row r="154" spans="3:11" x14ac:dyDescent="0.35">
      <c r="C154" s="2" t="s">
        <v>194</v>
      </c>
    </row>
    <row r="155" spans="3:11" ht="43.5" customHeight="1" x14ac:dyDescent="0.35">
      <c r="C155" s="85" t="s">
        <v>4847</v>
      </c>
      <c r="D155" s="85"/>
      <c r="E155" s="85"/>
      <c r="F155" s="85"/>
      <c r="G155" s="85"/>
      <c r="H155" s="85"/>
      <c r="I155" s="85"/>
      <c r="J155" s="85"/>
      <c r="K155" s="85"/>
    </row>
    <row r="157" spans="3:11" x14ac:dyDescent="0.35">
      <c r="C157" s="80" t="s">
        <v>4901</v>
      </c>
      <c r="E157" s="80" t="s">
        <v>4902</v>
      </c>
      <c r="F157" s="81"/>
    </row>
    <row r="158" spans="3:11" x14ac:dyDescent="0.35">
      <c r="E158" s="2" t="s">
        <v>4930</v>
      </c>
    </row>
  </sheetData>
  <mergeCells count="2">
    <mergeCell ref="C153:K153"/>
    <mergeCell ref="C155:K155"/>
  </mergeCells>
  <hyperlinks>
    <hyperlink ref="J2" location="'Index'!A1" display="'Index'!A1" xr:uid="{5B375192-04B2-4528-9277-69AFC731CA9C}"/>
  </hyperlinks>
  <pageMargins left="0.7" right="0.7" top="0.75" bottom="0.75" header="0.3" footer="0.3"/>
  <pageSetup orientation="portrait" horizontalDpi="4294967293"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526D6-E781-4693-9E90-ED2E19C9A3DD}">
  <sheetPr codeName="Sheet132"/>
  <dimension ref="A1:IV74"/>
  <sheetViews>
    <sheetView showGridLines="0" zoomScale="90" zoomScaleNormal="90" workbookViewId="0">
      <pane ySplit="6" topLeftCell="A53"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2551</v>
      </c>
      <c r="J2" s="38" t="s">
        <v>4601</v>
      </c>
    </row>
    <row r="3" spans="1:54" ht="16" x14ac:dyDescent="0.4">
      <c r="C3" s="1" t="s">
        <v>28</v>
      </c>
      <c r="D3" s="21" t="s">
        <v>2037</v>
      </c>
      <c r="F3" s="72" t="s">
        <v>4844</v>
      </c>
      <c r="G3" s="13" t="s">
        <v>4515</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C16" s="58" t="s">
        <v>5</v>
      </c>
      <c r="D16" s="54"/>
      <c r="E16" s="6"/>
      <c r="F16" s="19"/>
      <c r="G16" s="24"/>
      <c r="H16" s="24"/>
      <c r="I16" s="31"/>
      <c r="J16" s="31"/>
      <c r="K16" s="35"/>
    </row>
    <row r="17" spans="3:11" x14ac:dyDescent="0.35">
      <c r="C17" s="57"/>
      <c r="D17" s="54"/>
      <c r="E17" s="6"/>
      <c r="F17" s="19"/>
      <c r="G17" s="24"/>
      <c r="H17" s="24"/>
      <c r="I17" s="31"/>
      <c r="J17" s="31"/>
      <c r="K17" s="35"/>
    </row>
    <row r="18" spans="3:11" x14ac:dyDescent="0.35">
      <c r="C18" s="58" t="s">
        <v>6</v>
      </c>
      <c r="D18" s="54"/>
      <c r="E18" s="6"/>
      <c r="F18" s="19"/>
      <c r="G18" s="24" t="s">
        <v>2</v>
      </c>
      <c r="H18" s="24" t="s">
        <v>2</v>
      </c>
      <c r="I18" s="31"/>
      <c r="J18" s="31"/>
      <c r="K18" s="35"/>
    </row>
    <row r="19" spans="3:11" x14ac:dyDescent="0.35">
      <c r="C19" s="57"/>
      <c r="D19" s="54"/>
      <c r="E19" s="6"/>
      <c r="F19" s="19"/>
      <c r="G19" s="24"/>
      <c r="H19" s="24"/>
      <c r="I19" s="31"/>
      <c r="J19" s="31"/>
      <c r="K19" s="35"/>
    </row>
    <row r="20" spans="3:11" x14ac:dyDescent="0.35">
      <c r="C20" s="58" t="s">
        <v>7</v>
      </c>
      <c r="D20" s="54"/>
      <c r="E20" s="6"/>
      <c r="F20" s="19"/>
      <c r="G20" s="24" t="s">
        <v>2</v>
      </c>
      <c r="H20" s="24" t="s">
        <v>2</v>
      </c>
      <c r="I20" s="31"/>
      <c r="J20" s="31"/>
      <c r="K20" s="35"/>
    </row>
    <row r="21" spans="3:11" x14ac:dyDescent="0.35">
      <c r="C21" s="57"/>
      <c r="D21" s="54"/>
      <c r="E21" s="6"/>
      <c r="F21" s="19"/>
      <c r="G21" s="24"/>
      <c r="H21" s="24"/>
      <c r="I21" s="31"/>
      <c r="J21" s="31"/>
      <c r="K21" s="35"/>
    </row>
    <row r="22" spans="3:11" x14ac:dyDescent="0.35">
      <c r="C22" s="58" t="s">
        <v>8</v>
      </c>
      <c r="D22" s="54"/>
      <c r="E22" s="6"/>
      <c r="F22" s="19"/>
      <c r="G22" s="24" t="s">
        <v>2</v>
      </c>
      <c r="H22" s="24" t="s">
        <v>2</v>
      </c>
      <c r="I22" s="31"/>
      <c r="J22" s="31"/>
      <c r="K22" s="35"/>
    </row>
    <row r="23" spans="3:11" x14ac:dyDescent="0.35">
      <c r="C23" s="57"/>
      <c r="D23" s="54"/>
      <c r="E23" s="6"/>
      <c r="F23" s="19"/>
      <c r="G23" s="24"/>
      <c r="H23" s="24"/>
      <c r="I23" s="31"/>
      <c r="J23" s="31"/>
      <c r="K23" s="35"/>
    </row>
    <row r="24" spans="3:11" x14ac:dyDescent="0.35">
      <c r="C24" s="58" t="s">
        <v>9</v>
      </c>
      <c r="D24" s="54"/>
      <c r="E24" s="6"/>
      <c r="F24" s="19"/>
      <c r="G24" s="24" t="s">
        <v>2</v>
      </c>
      <c r="H24" s="24" t="s">
        <v>2</v>
      </c>
      <c r="I24" s="31"/>
      <c r="J24" s="31"/>
      <c r="K24" s="35"/>
    </row>
    <row r="25" spans="3:11" x14ac:dyDescent="0.35">
      <c r="C25" s="57"/>
      <c r="D25" s="54"/>
      <c r="E25" s="6"/>
      <c r="F25" s="19"/>
      <c r="G25" s="24"/>
      <c r="H25" s="24"/>
      <c r="I25" s="31"/>
      <c r="J25" s="31"/>
      <c r="K25" s="35"/>
    </row>
    <row r="26" spans="3:11" x14ac:dyDescent="0.35">
      <c r="C26" s="58" t="s">
        <v>10</v>
      </c>
      <c r="D26" s="54"/>
      <c r="E26" s="6"/>
      <c r="F26" s="19"/>
      <c r="G26" s="24" t="s">
        <v>2</v>
      </c>
      <c r="H26" s="24" t="s">
        <v>2</v>
      </c>
      <c r="I26" s="31"/>
      <c r="J26" s="31"/>
      <c r="K26" s="35"/>
    </row>
    <row r="27" spans="3:11" x14ac:dyDescent="0.35">
      <c r="C27" s="57"/>
      <c r="D27" s="54"/>
      <c r="E27" s="6"/>
      <c r="F27" s="19"/>
      <c r="G27" s="24"/>
      <c r="H27" s="24"/>
      <c r="I27" s="31"/>
      <c r="J27" s="31"/>
      <c r="K27" s="35"/>
    </row>
    <row r="28" spans="3:11" x14ac:dyDescent="0.35">
      <c r="C28" s="58" t="s">
        <v>11</v>
      </c>
      <c r="D28" s="54"/>
      <c r="E28" s="6"/>
      <c r="F28" s="19"/>
      <c r="G28" s="24"/>
      <c r="H28" s="24"/>
      <c r="I28" s="31"/>
      <c r="J28" s="31"/>
      <c r="K28" s="35"/>
    </row>
    <row r="29" spans="3:11" x14ac:dyDescent="0.35">
      <c r="C29" s="57"/>
      <c r="D29" s="54"/>
      <c r="E29" s="6"/>
      <c r="F29" s="19"/>
      <c r="G29" s="24"/>
      <c r="H29" s="24"/>
      <c r="I29" s="31"/>
      <c r="J29" s="31"/>
      <c r="K29" s="35"/>
    </row>
    <row r="30" spans="3:11" x14ac:dyDescent="0.35">
      <c r="C30" s="58" t="s">
        <v>13</v>
      </c>
      <c r="D30" s="54"/>
      <c r="E30" s="6"/>
      <c r="F30" s="19"/>
      <c r="G30" s="24" t="s">
        <v>2</v>
      </c>
      <c r="H30" s="24" t="s">
        <v>2</v>
      </c>
      <c r="I30" s="31"/>
      <c r="J30" s="31"/>
      <c r="K30" s="35"/>
    </row>
    <row r="31" spans="3:11" x14ac:dyDescent="0.35">
      <c r="C31" s="57"/>
      <c r="D31" s="54"/>
      <c r="E31" s="6"/>
      <c r="F31" s="19"/>
      <c r="G31" s="24"/>
      <c r="H31" s="24"/>
      <c r="I31" s="31"/>
      <c r="J31" s="31"/>
      <c r="K31" s="35"/>
    </row>
    <row r="32" spans="3:11" x14ac:dyDescent="0.35">
      <c r="C32" s="58" t="s">
        <v>14</v>
      </c>
      <c r="D32" s="54"/>
      <c r="E32" s="6"/>
      <c r="F32" s="19"/>
      <c r="G32" s="24" t="s">
        <v>2</v>
      </c>
      <c r="H32" s="24" t="s">
        <v>2</v>
      </c>
      <c r="I32" s="31"/>
      <c r="J32" s="31"/>
      <c r="K32" s="35"/>
    </row>
    <row r="33" spans="1:11" x14ac:dyDescent="0.35">
      <c r="C33" s="57"/>
      <c r="D33" s="54"/>
      <c r="E33" s="6"/>
      <c r="F33" s="19"/>
      <c r="G33" s="24"/>
      <c r="H33" s="24"/>
      <c r="I33" s="31"/>
      <c r="J33" s="31"/>
      <c r="K33" s="35"/>
    </row>
    <row r="34" spans="1:11" x14ac:dyDescent="0.35">
      <c r="C34" s="58" t="s">
        <v>15</v>
      </c>
      <c r="D34" s="54"/>
      <c r="E34" s="6"/>
      <c r="F34" s="19"/>
      <c r="G34" s="24" t="s">
        <v>2</v>
      </c>
      <c r="H34" s="24" t="s">
        <v>2</v>
      </c>
      <c r="I34" s="31"/>
      <c r="J34" s="31"/>
      <c r="K34" s="35"/>
    </row>
    <row r="35" spans="1:11" x14ac:dyDescent="0.35">
      <c r="C35" s="57"/>
      <c r="D35" s="54"/>
      <c r="E35" s="6"/>
      <c r="F35" s="19"/>
      <c r="G35" s="24"/>
      <c r="H35" s="24"/>
      <c r="I35" s="31"/>
      <c r="J35" s="31"/>
      <c r="K35" s="35"/>
    </row>
    <row r="36" spans="1:11" x14ac:dyDescent="0.35">
      <c r="C36" s="58" t="s">
        <v>16</v>
      </c>
      <c r="D36" s="54"/>
      <c r="E36" s="6"/>
      <c r="F36" s="19"/>
      <c r="G36" s="24" t="s">
        <v>2</v>
      </c>
      <c r="H36" s="24" t="s">
        <v>2</v>
      </c>
      <c r="I36" s="31"/>
      <c r="J36" s="31"/>
      <c r="K36" s="35"/>
    </row>
    <row r="37" spans="1:11" x14ac:dyDescent="0.35">
      <c r="C37" s="57"/>
      <c r="D37" s="54"/>
      <c r="E37" s="6"/>
      <c r="F37" s="19"/>
      <c r="G37" s="24"/>
      <c r="H37" s="24"/>
      <c r="I37" s="31"/>
      <c r="J37" s="31"/>
      <c r="K37" s="35"/>
    </row>
    <row r="38" spans="1:11" x14ac:dyDescent="0.35">
      <c r="C38" s="58" t="s">
        <v>17</v>
      </c>
      <c r="D38" s="54"/>
      <c r="E38" s="6"/>
      <c r="F38" s="19"/>
      <c r="G38" s="24" t="s">
        <v>2</v>
      </c>
      <c r="H38" s="24" t="s">
        <v>2</v>
      </c>
      <c r="I38" s="31"/>
      <c r="J38" s="31"/>
      <c r="K38" s="35"/>
    </row>
    <row r="39" spans="1:11" x14ac:dyDescent="0.35">
      <c r="C39" s="57"/>
      <c r="D39" s="54"/>
      <c r="E39" s="6"/>
      <c r="F39" s="19"/>
      <c r="G39" s="24"/>
      <c r="H39" s="24"/>
      <c r="I39" s="31"/>
      <c r="J39" s="31"/>
      <c r="K39" s="35"/>
    </row>
    <row r="40" spans="1:11" x14ac:dyDescent="0.35">
      <c r="A40" s="10"/>
      <c r="B40" s="28"/>
      <c r="C40" s="58" t="s">
        <v>18</v>
      </c>
      <c r="D40" s="54"/>
      <c r="E40" s="6"/>
      <c r="F40" s="19"/>
      <c r="G40" s="24"/>
      <c r="H40" s="24"/>
      <c r="I40" s="31"/>
      <c r="J40" s="31"/>
      <c r="K40" s="35"/>
    </row>
    <row r="41" spans="1:11" x14ac:dyDescent="0.35">
      <c r="A41" s="28"/>
      <c r="B41" s="28"/>
      <c r="C41" s="58" t="s">
        <v>19</v>
      </c>
      <c r="D41" s="54"/>
      <c r="E41" s="6"/>
      <c r="F41" s="19"/>
      <c r="G41" s="24" t="s">
        <v>2</v>
      </c>
      <c r="H41" s="24" t="s">
        <v>2</v>
      </c>
      <c r="I41" s="31"/>
      <c r="J41" s="31"/>
      <c r="K41" s="35"/>
    </row>
    <row r="42" spans="1:11" x14ac:dyDescent="0.35">
      <c r="A42" s="28"/>
      <c r="B42" s="28"/>
      <c r="C42" s="58"/>
      <c r="D42" s="54"/>
      <c r="E42" s="6"/>
      <c r="F42" s="19"/>
      <c r="G42" s="24"/>
      <c r="H42" s="24"/>
      <c r="I42" s="31"/>
      <c r="J42" s="31"/>
      <c r="K42" s="35"/>
    </row>
    <row r="43" spans="1:11" x14ac:dyDescent="0.35">
      <c r="A43" s="28"/>
      <c r="B43" s="28"/>
      <c r="C43" s="58" t="s">
        <v>20</v>
      </c>
      <c r="D43" s="54"/>
      <c r="E43" s="6"/>
      <c r="F43" s="19"/>
      <c r="G43" s="24" t="s">
        <v>2</v>
      </c>
      <c r="H43" s="24" t="s">
        <v>2</v>
      </c>
      <c r="I43" s="31"/>
      <c r="J43" s="31"/>
      <c r="K43" s="35"/>
    </row>
    <row r="44" spans="1:11" x14ac:dyDescent="0.35">
      <c r="A44" s="28"/>
      <c r="B44" s="28"/>
      <c r="C44" s="58"/>
      <c r="D44" s="54"/>
      <c r="E44" s="6"/>
      <c r="F44" s="19"/>
      <c r="G44" s="24"/>
      <c r="H44" s="24"/>
      <c r="I44" s="31"/>
      <c r="J44" s="31"/>
      <c r="K44" s="35"/>
    </row>
    <row r="45" spans="1:11" x14ac:dyDescent="0.35">
      <c r="C45" s="59" t="s">
        <v>21</v>
      </c>
      <c r="D45" s="54"/>
      <c r="E45" s="6"/>
      <c r="F45" s="19"/>
      <c r="G45" s="24"/>
      <c r="H45" s="24"/>
      <c r="I45" s="31"/>
      <c r="J45" s="31"/>
      <c r="K45" s="35"/>
    </row>
    <row r="46" spans="1:11" x14ac:dyDescent="0.35">
      <c r="B46" s="8" t="s">
        <v>2552</v>
      </c>
      <c r="C46" s="57" t="s">
        <v>2553</v>
      </c>
      <c r="D46" s="54" t="s">
        <v>2554</v>
      </c>
      <c r="E46" s="6" t="s">
        <v>2553</v>
      </c>
      <c r="F46" s="19">
        <v>7602</v>
      </c>
      <c r="G46" s="24">
        <v>581298.87</v>
      </c>
      <c r="H46" s="24">
        <v>98.39</v>
      </c>
      <c r="I46" s="31"/>
      <c r="J46" s="31"/>
      <c r="K46" s="35"/>
    </row>
    <row r="47" spans="1:11" x14ac:dyDescent="0.35">
      <c r="C47" s="58" t="s">
        <v>174</v>
      </c>
      <c r="D47" s="54"/>
      <c r="E47" s="6"/>
      <c r="F47" s="19"/>
      <c r="G47" s="25">
        <v>581298.87</v>
      </c>
      <c r="H47" s="25">
        <v>98.39</v>
      </c>
      <c r="I47" s="31"/>
      <c r="J47" s="31"/>
      <c r="K47" s="35"/>
    </row>
    <row r="48" spans="1:11" x14ac:dyDescent="0.35">
      <c r="C48" s="57"/>
      <c r="D48" s="54"/>
      <c r="E48" s="6"/>
      <c r="F48" s="19"/>
      <c r="G48" s="24"/>
      <c r="H48" s="24"/>
      <c r="I48" s="31"/>
      <c r="J48" s="31"/>
      <c r="K48" s="35"/>
    </row>
    <row r="49" spans="1:54" x14ac:dyDescent="0.35">
      <c r="C49" s="58" t="s">
        <v>22</v>
      </c>
      <c r="D49" s="54"/>
      <c r="E49" s="6"/>
      <c r="F49" s="19"/>
      <c r="G49" s="24" t="s">
        <v>2</v>
      </c>
      <c r="H49" s="24" t="s">
        <v>2</v>
      </c>
      <c r="I49" s="31"/>
      <c r="J49" s="31"/>
      <c r="K49" s="35"/>
    </row>
    <row r="50" spans="1:54" x14ac:dyDescent="0.35">
      <c r="C50" s="57"/>
      <c r="D50" s="54"/>
      <c r="E50" s="6"/>
      <c r="F50" s="19"/>
      <c r="G50" s="24"/>
      <c r="H50" s="24"/>
      <c r="I50" s="31"/>
      <c r="J50" s="31"/>
      <c r="K50" s="35"/>
    </row>
    <row r="51" spans="1:54" x14ac:dyDescent="0.35">
      <c r="C51" s="58" t="s">
        <v>23</v>
      </c>
      <c r="D51" s="54"/>
      <c r="E51" s="6"/>
      <c r="F51" s="19"/>
      <c r="G51" s="24" t="s">
        <v>2</v>
      </c>
      <c r="H51" s="24" t="s">
        <v>2</v>
      </c>
      <c r="I51" s="31"/>
      <c r="J51" s="31"/>
      <c r="K51" s="35"/>
    </row>
    <row r="52" spans="1:54" x14ac:dyDescent="0.35">
      <c r="C52" s="57"/>
      <c r="D52" s="54"/>
      <c r="E52" s="6"/>
      <c r="F52" s="19"/>
      <c r="G52" s="24"/>
      <c r="H52" s="24"/>
      <c r="I52" s="31"/>
      <c r="J52" s="31"/>
      <c r="K52" s="35"/>
    </row>
    <row r="53" spans="1:54" x14ac:dyDescent="0.35">
      <c r="C53" s="59" t="s">
        <v>24</v>
      </c>
      <c r="D53" s="54"/>
      <c r="E53" s="6"/>
      <c r="F53" s="19"/>
      <c r="G53" s="24"/>
      <c r="H53" s="24"/>
      <c r="I53" s="31"/>
      <c r="J53" s="31"/>
      <c r="K53" s="35"/>
    </row>
    <row r="54" spans="1:54" x14ac:dyDescent="0.35">
      <c r="B54" s="8" t="s">
        <v>185</v>
      </c>
      <c r="C54" s="57" t="s">
        <v>186</v>
      </c>
      <c r="D54" s="54"/>
      <c r="E54" s="6"/>
      <c r="F54" s="19"/>
      <c r="G54" s="24">
        <v>42.7</v>
      </c>
      <c r="H54" s="24">
        <v>0.01</v>
      </c>
      <c r="I54" s="31"/>
      <c r="J54" s="31"/>
      <c r="K54" s="35"/>
    </row>
    <row r="55" spans="1:54" x14ac:dyDescent="0.35">
      <c r="C55" s="58" t="s">
        <v>174</v>
      </c>
      <c r="D55" s="54"/>
      <c r="E55" s="6"/>
      <c r="F55" s="19"/>
      <c r="G55" s="25">
        <v>42.7</v>
      </c>
      <c r="H55" s="25">
        <v>0.01</v>
      </c>
      <c r="I55" s="31"/>
      <c r="J55" s="31"/>
      <c r="K55" s="35"/>
    </row>
    <row r="56" spans="1:54" x14ac:dyDescent="0.35">
      <c r="C56" s="57"/>
      <c r="D56" s="54"/>
      <c r="E56" s="6"/>
      <c r="F56" s="19"/>
      <c r="G56" s="24"/>
      <c r="H56" s="24"/>
      <c r="I56" s="31"/>
      <c r="J56" s="31"/>
      <c r="K56" s="35"/>
    </row>
    <row r="57" spans="1:54" x14ac:dyDescent="0.35">
      <c r="A57" s="10"/>
      <c r="B57" s="28"/>
      <c r="C57" s="58" t="s">
        <v>25</v>
      </c>
      <c r="D57" s="54"/>
      <c r="E57" s="6"/>
      <c r="F57" s="19"/>
      <c r="G57" s="24"/>
      <c r="H57" s="24"/>
      <c r="I57" s="31"/>
      <c r="J57" s="31"/>
      <c r="K57" s="35"/>
    </row>
    <row r="58" spans="1:54" s="2" customFormat="1" ht="13.5" x14ac:dyDescent="0.35">
      <c r="A58" s="28"/>
      <c r="B58" s="28"/>
      <c r="C58" s="57" t="s">
        <v>4819</v>
      </c>
      <c r="D58" s="54"/>
      <c r="E58" s="6"/>
      <c r="F58" s="19"/>
      <c r="G58" s="24" t="s">
        <v>2</v>
      </c>
      <c r="H58" s="24" t="s">
        <v>2</v>
      </c>
      <c r="I58" s="31"/>
      <c r="J58" s="31"/>
      <c r="K58" s="35"/>
      <c r="L58" s="3"/>
      <c r="AI58" s="3"/>
      <c r="AV58" s="3"/>
      <c r="AX58" s="3"/>
      <c r="BB58" s="3"/>
    </row>
    <row r="59" spans="1:54" x14ac:dyDescent="0.35">
      <c r="B59" s="8"/>
      <c r="C59" s="57" t="s">
        <v>187</v>
      </c>
      <c r="D59" s="54"/>
      <c r="E59" s="6"/>
      <c r="F59" s="19"/>
      <c r="G59" s="24">
        <v>9446.52</v>
      </c>
      <c r="H59" s="24">
        <v>1.6</v>
      </c>
      <c r="I59" s="31"/>
      <c r="J59" s="31"/>
      <c r="K59" s="35"/>
    </row>
    <row r="60" spans="1:54" x14ac:dyDescent="0.35">
      <c r="C60" s="58" t="s">
        <v>174</v>
      </c>
      <c r="D60" s="54"/>
      <c r="E60" s="6"/>
      <c r="F60" s="19"/>
      <c r="G60" s="25">
        <v>9446.52</v>
      </c>
      <c r="H60" s="25">
        <v>1.6</v>
      </c>
      <c r="I60" s="31"/>
      <c r="J60" s="31"/>
      <c r="K60" s="35"/>
    </row>
    <row r="61" spans="1:54" x14ac:dyDescent="0.35">
      <c r="C61" s="57"/>
      <c r="D61" s="54"/>
      <c r="E61" s="6"/>
      <c r="F61" s="19"/>
      <c r="G61" s="24"/>
      <c r="H61" s="24"/>
      <c r="I61" s="31"/>
      <c r="J61" s="31"/>
      <c r="K61" s="35"/>
    </row>
    <row r="62" spans="1:54" x14ac:dyDescent="0.35">
      <c r="C62" s="60" t="s">
        <v>188</v>
      </c>
      <c r="D62" s="55"/>
      <c r="E62" s="5"/>
      <c r="F62" s="20"/>
      <c r="G62" s="26">
        <v>590788.09</v>
      </c>
      <c r="H62" s="26">
        <v>100</v>
      </c>
      <c r="I62" s="32"/>
      <c r="J62" s="32"/>
      <c r="K62" s="36"/>
    </row>
    <row r="65" spans="3:11" x14ac:dyDescent="0.35">
      <c r="C65" s="1" t="s">
        <v>189</v>
      </c>
    </row>
    <row r="66" spans="3:11" x14ac:dyDescent="0.35">
      <c r="C66" s="37" t="s">
        <v>190</v>
      </c>
      <c r="D66" s="37"/>
      <c r="E66" s="37"/>
      <c r="F66" s="37"/>
      <c r="G66" s="37"/>
      <c r="H66" s="37"/>
      <c r="I66" s="37"/>
      <c r="J66" s="37"/>
      <c r="K66" s="37"/>
    </row>
    <row r="67" spans="3:11" x14ac:dyDescent="0.35">
      <c r="C67" s="2" t="s">
        <v>191</v>
      </c>
    </row>
    <row r="68" spans="3:11" x14ac:dyDescent="0.35">
      <c r="C68" s="2" t="s">
        <v>192</v>
      </c>
    </row>
    <row r="69" spans="3:11" ht="30" customHeight="1" x14ac:dyDescent="0.35">
      <c r="C69" s="83" t="s">
        <v>193</v>
      </c>
      <c r="D69" s="84"/>
      <c r="E69" s="84"/>
      <c r="F69" s="84"/>
      <c r="G69" s="84"/>
      <c r="H69" s="84"/>
      <c r="I69" s="84"/>
      <c r="J69" s="84"/>
      <c r="K69" s="84"/>
    </row>
    <row r="70" spans="3:11" x14ac:dyDescent="0.35">
      <c r="C70" s="2" t="s">
        <v>194</v>
      </c>
    </row>
    <row r="71" spans="3:11" x14ac:dyDescent="0.35">
      <c r="C71" s="2" t="s">
        <v>4823</v>
      </c>
    </row>
    <row r="73" spans="3:11" x14ac:dyDescent="0.35">
      <c r="C73" s="80" t="s">
        <v>4901</v>
      </c>
      <c r="E73" s="80" t="s">
        <v>4902</v>
      </c>
      <c r="F73" s="81"/>
    </row>
    <row r="74" spans="3:11" x14ac:dyDescent="0.35">
      <c r="E74" s="2" t="s">
        <v>4931</v>
      </c>
    </row>
  </sheetData>
  <mergeCells count="1">
    <mergeCell ref="C69:K69"/>
  </mergeCells>
  <hyperlinks>
    <hyperlink ref="J2" location="'Index'!A1" display="'Index'!A1" xr:uid="{D41C35F1-415E-4360-BBDA-0AB251047AF6}"/>
  </hyperlinks>
  <pageMargins left="0.7" right="0.7" top="0.75" bottom="0.75" header="0.3" footer="0.3"/>
  <pageSetup orientation="portrait" horizontalDpi="4294967293"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726D4-B5CF-4164-82A8-AB983E5FAC87}">
  <sheetPr codeName="Sheet133"/>
  <dimension ref="A1:IV96"/>
  <sheetViews>
    <sheetView showGridLines="0" zoomScale="90" zoomScaleNormal="90" workbookViewId="0">
      <pane ySplit="6" topLeftCell="A76"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2555</v>
      </c>
      <c r="J2" s="38" t="s">
        <v>4601</v>
      </c>
    </row>
    <row r="3" spans="1:54" ht="16" x14ac:dyDescent="0.4">
      <c r="C3" s="1" t="s">
        <v>28</v>
      </c>
      <c r="D3" s="21" t="s">
        <v>2556</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64</v>
      </c>
      <c r="C10" s="57" t="s">
        <v>65</v>
      </c>
      <c r="D10" s="54" t="s">
        <v>66</v>
      </c>
      <c r="E10" s="6" t="s">
        <v>43</v>
      </c>
      <c r="F10" s="19">
        <v>8277500</v>
      </c>
      <c r="G10" s="24">
        <v>69444.09</v>
      </c>
      <c r="H10" s="24">
        <v>14.82</v>
      </c>
      <c r="I10" s="31"/>
      <c r="J10" s="31"/>
      <c r="K10" s="35"/>
    </row>
    <row r="11" spans="1:54" x14ac:dyDescent="0.35">
      <c r="B11" s="8" t="s">
        <v>109</v>
      </c>
      <c r="C11" s="57" t="s">
        <v>110</v>
      </c>
      <c r="D11" s="54" t="s">
        <v>111</v>
      </c>
      <c r="E11" s="6" t="s">
        <v>112</v>
      </c>
      <c r="F11" s="19">
        <v>12585554</v>
      </c>
      <c r="G11" s="24">
        <v>41456.81</v>
      </c>
      <c r="H11" s="24">
        <v>8.85</v>
      </c>
      <c r="I11" s="31"/>
      <c r="J11" s="31"/>
      <c r="K11" s="35"/>
    </row>
    <row r="12" spans="1:54" x14ac:dyDescent="0.35">
      <c r="B12" s="8" t="s">
        <v>389</v>
      </c>
      <c r="C12" s="57" t="s">
        <v>390</v>
      </c>
      <c r="D12" s="54" t="s">
        <v>391</v>
      </c>
      <c r="E12" s="6" t="s">
        <v>343</v>
      </c>
      <c r="F12" s="19">
        <v>20750000</v>
      </c>
      <c r="G12" s="24">
        <v>41387.949999999997</v>
      </c>
      <c r="H12" s="24">
        <v>8.83</v>
      </c>
      <c r="I12" s="31"/>
      <c r="J12" s="31"/>
      <c r="K12" s="35"/>
    </row>
    <row r="13" spans="1:54" x14ac:dyDescent="0.35">
      <c r="B13" s="8" t="s">
        <v>1027</v>
      </c>
      <c r="C13" s="57" t="s">
        <v>1028</v>
      </c>
      <c r="D13" s="54" t="s">
        <v>1029</v>
      </c>
      <c r="E13" s="6" t="s">
        <v>1030</v>
      </c>
      <c r="F13" s="19">
        <v>11975000</v>
      </c>
      <c r="G13" s="24">
        <v>36883</v>
      </c>
      <c r="H13" s="24">
        <v>7.87</v>
      </c>
      <c r="I13" s="31"/>
      <c r="J13" s="31"/>
      <c r="K13" s="35"/>
    </row>
    <row r="14" spans="1:54" x14ac:dyDescent="0.35">
      <c r="B14" s="8" t="s">
        <v>411</v>
      </c>
      <c r="C14" s="57" t="s">
        <v>412</v>
      </c>
      <c r="D14" s="54" t="s">
        <v>413</v>
      </c>
      <c r="E14" s="6" t="s">
        <v>85</v>
      </c>
      <c r="F14" s="19">
        <v>8900000</v>
      </c>
      <c r="G14" s="24">
        <v>25996.9</v>
      </c>
      <c r="H14" s="24">
        <v>5.55</v>
      </c>
      <c r="I14" s="31"/>
      <c r="J14" s="31"/>
      <c r="K14" s="35"/>
    </row>
    <row r="15" spans="1:54" x14ac:dyDescent="0.35">
      <c r="B15" s="8" t="s">
        <v>949</v>
      </c>
      <c r="C15" s="57" t="s">
        <v>950</v>
      </c>
      <c r="D15" s="54" t="s">
        <v>951</v>
      </c>
      <c r="E15" s="6" t="s">
        <v>952</v>
      </c>
      <c r="F15" s="19">
        <v>9300000</v>
      </c>
      <c r="G15" s="24">
        <v>21396.51</v>
      </c>
      <c r="H15" s="24">
        <v>4.57</v>
      </c>
      <c r="I15" s="31"/>
      <c r="J15" s="31"/>
      <c r="K15" s="35"/>
    </row>
    <row r="16" spans="1:54" x14ac:dyDescent="0.35">
      <c r="B16" s="8" t="s">
        <v>1021</v>
      </c>
      <c r="C16" s="57" t="s">
        <v>1022</v>
      </c>
      <c r="D16" s="54" t="s">
        <v>1023</v>
      </c>
      <c r="E16" s="6" t="s">
        <v>112</v>
      </c>
      <c r="F16" s="19">
        <v>5443244</v>
      </c>
      <c r="G16" s="24">
        <v>19794.36</v>
      </c>
      <c r="H16" s="24">
        <v>4.22</v>
      </c>
      <c r="I16" s="31"/>
      <c r="J16" s="31"/>
      <c r="K16" s="35"/>
    </row>
    <row r="17" spans="2:11" x14ac:dyDescent="0.35">
      <c r="B17" s="8" t="s">
        <v>1966</v>
      </c>
      <c r="C17" s="57" t="s">
        <v>1285</v>
      </c>
      <c r="D17" s="54" t="s">
        <v>1967</v>
      </c>
      <c r="E17" s="6" t="s">
        <v>43</v>
      </c>
      <c r="F17" s="19">
        <v>7800000</v>
      </c>
      <c r="G17" s="24">
        <v>19219.2</v>
      </c>
      <c r="H17" s="24">
        <v>4.0999999999999996</v>
      </c>
      <c r="I17" s="31"/>
      <c r="J17" s="31"/>
      <c r="K17" s="35"/>
    </row>
    <row r="18" spans="2:11" x14ac:dyDescent="0.35">
      <c r="B18" s="8" t="s">
        <v>2557</v>
      </c>
      <c r="C18" s="57" t="s">
        <v>2558</v>
      </c>
      <c r="D18" s="54" t="s">
        <v>2559</v>
      </c>
      <c r="E18" s="6" t="s">
        <v>89</v>
      </c>
      <c r="F18" s="19">
        <v>3600000</v>
      </c>
      <c r="G18" s="24">
        <v>14385.6</v>
      </c>
      <c r="H18" s="24">
        <v>3.07</v>
      </c>
      <c r="I18" s="31"/>
      <c r="J18" s="31"/>
      <c r="K18" s="35"/>
    </row>
    <row r="19" spans="2:11" x14ac:dyDescent="0.35">
      <c r="B19" s="8" t="s">
        <v>414</v>
      </c>
      <c r="C19" s="57" t="s">
        <v>415</v>
      </c>
      <c r="D19" s="54" t="s">
        <v>416</v>
      </c>
      <c r="E19" s="6" t="s">
        <v>343</v>
      </c>
      <c r="F19" s="19">
        <v>4100000</v>
      </c>
      <c r="G19" s="24">
        <v>13657.1</v>
      </c>
      <c r="H19" s="24">
        <v>2.91</v>
      </c>
      <c r="I19" s="31"/>
      <c r="J19" s="31"/>
      <c r="K19" s="35"/>
    </row>
    <row r="20" spans="2:11" x14ac:dyDescent="0.35">
      <c r="B20" s="8" t="s">
        <v>435</v>
      </c>
      <c r="C20" s="57" t="s">
        <v>436</v>
      </c>
      <c r="D20" s="54" t="s">
        <v>437</v>
      </c>
      <c r="E20" s="6" t="s">
        <v>89</v>
      </c>
      <c r="F20" s="19">
        <v>1310000</v>
      </c>
      <c r="G20" s="24">
        <v>12910.05</v>
      </c>
      <c r="H20" s="24">
        <v>2.75</v>
      </c>
      <c r="I20" s="31"/>
      <c r="J20" s="31"/>
      <c r="K20" s="35"/>
    </row>
    <row r="21" spans="2:11" x14ac:dyDescent="0.35">
      <c r="B21" s="8" t="s">
        <v>208</v>
      </c>
      <c r="C21" s="57" t="s">
        <v>209</v>
      </c>
      <c r="D21" s="54" t="s">
        <v>210</v>
      </c>
      <c r="E21" s="6" t="s">
        <v>100</v>
      </c>
      <c r="F21" s="19">
        <v>5000000</v>
      </c>
      <c r="G21" s="24">
        <v>12107</v>
      </c>
      <c r="H21" s="24">
        <v>2.58</v>
      </c>
      <c r="I21" s="31"/>
      <c r="J21" s="31"/>
      <c r="K21" s="35"/>
    </row>
    <row r="22" spans="2:11" x14ac:dyDescent="0.35">
      <c r="B22" s="8" t="s">
        <v>1034</v>
      </c>
      <c r="C22" s="57" t="s">
        <v>1035</v>
      </c>
      <c r="D22" s="54" t="s">
        <v>1036</v>
      </c>
      <c r="E22" s="6" t="s">
        <v>1037</v>
      </c>
      <c r="F22" s="19">
        <v>2750000</v>
      </c>
      <c r="G22" s="24">
        <v>11451</v>
      </c>
      <c r="H22" s="24">
        <v>2.44</v>
      </c>
      <c r="I22" s="31"/>
      <c r="J22" s="31"/>
      <c r="K22" s="35"/>
    </row>
    <row r="23" spans="2:11" x14ac:dyDescent="0.35">
      <c r="B23" s="8" t="s">
        <v>1964</v>
      </c>
      <c r="C23" s="57" t="s">
        <v>1784</v>
      </c>
      <c r="D23" s="54" t="s">
        <v>1965</v>
      </c>
      <c r="E23" s="6" t="s">
        <v>116</v>
      </c>
      <c r="F23" s="19">
        <v>2125000</v>
      </c>
      <c r="G23" s="24">
        <v>11317.75</v>
      </c>
      <c r="H23" s="24">
        <v>2.42</v>
      </c>
      <c r="I23" s="31"/>
      <c r="J23" s="31"/>
      <c r="K23" s="35"/>
    </row>
    <row r="24" spans="2:11" x14ac:dyDescent="0.35">
      <c r="B24" s="8" t="s">
        <v>1936</v>
      </c>
      <c r="C24" s="57" t="s">
        <v>1937</v>
      </c>
      <c r="D24" s="54" t="s">
        <v>1938</v>
      </c>
      <c r="E24" s="6" t="s">
        <v>410</v>
      </c>
      <c r="F24" s="19">
        <v>2300000</v>
      </c>
      <c r="G24" s="24">
        <v>11283.8</v>
      </c>
      <c r="H24" s="24">
        <v>2.41</v>
      </c>
      <c r="I24" s="31"/>
      <c r="J24" s="31"/>
      <c r="K24" s="35"/>
    </row>
    <row r="25" spans="2:11" x14ac:dyDescent="0.35">
      <c r="B25" s="8" t="s">
        <v>2560</v>
      </c>
      <c r="C25" s="57" t="s">
        <v>2561</v>
      </c>
      <c r="D25" s="54" t="s">
        <v>2562</v>
      </c>
      <c r="E25" s="6" t="s">
        <v>116</v>
      </c>
      <c r="F25" s="19">
        <v>1300000</v>
      </c>
      <c r="G25" s="24">
        <v>9107.7999999999993</v>
      </c>
      <c r="H25" s="24">
        <v>1.94</v>
      </c>
      <c r="I25" s="31"/>
      <c r="J25" s="31"/>
      <c r="K25" s="35"/>
    </row>
    <row r="26" spans="2:11" x14ac:dyDescent="0.35">
      <c r="B26" s="8" t="s">
        <v>407</v>
      </c>
      <c r="C26" s="57" t="s">
        <v>408</v>
      </c>
      <c r="D26" s="54" t="s">
        <v>409</v>
      </c>
      <c r="E26" s="6" t="s">
        <v>410</v>
      </c>
      <c r="F26" s="19">
        <v>3455000</v>
      </c>
      <c r="G26" s="24">
        <v>8868.99</v>
      </c>
      <c r="H26" s="24">
        <v>1.89</v>
      </c>
      <c r="I26" s="31"/>
      <c r="J26" s="31"/>
      <c r="K26" s="35"/>
    </row>
    <row r="27" spans="2:11" x14ac:dyDescent="0.35">
      <c r="B27" s="8" t="s">
        <v>2055</v>
      </c>
      <c r="C27" s="57" t="s">
        <v>2056</v>
      </c>
      <c r="D27" s="54" t="s">
        <v>2057</v>
      </c>
      <c r="E27" s="6" t="s">
        <v>1030</v>
      </c>
      <c r="F27" s="19">
        <v>196000</v>
      </c>
      <c r="G27" s="24">
        <v>8774.6299999999992</v>
      </c>
      <c r="H27" s="24">
        <v>1.87</v>
      </c>
      <c r="I27" s="31"/>
      <c r="J27" s="31"/>
      <c r="K27" s="35"/>
    </row>
    <row r="28" spans="2:11" x14ac:dyDescent="0.35">
      <c r="B28" s="8" t="s">
        <v>2009</v>
      </c>
      <c r="C28" s="57" t="s">
        <v>1282</v>
      </c>
      <c r="D28" s="54" t="s">
        <v>2010</v>
      </c>
      <c r="E28" s="6" t="s">
        <v>43</v>
      </c>
      <c r="F28" s="19">
        <v>1527235</v>
      </c>
      <c r="G28" s="24">
        <v>8770.91</v>
      </c>
      <c r="H28" s="24">
        <v>1.87</v>
      </c>
      <c r="I28" s="31"/>
      <c r="J28" s="31"/>
      <c r="K28" s="35"/>
    </row>
    <row r="29" spans="2:11" x14ac:dyDescent="0.35">
      <c r="B29" s="8" t="s">
        <v>280</v>
      </c>
      <c r="C29" s="57" t="s">
        <v>281</v>
      </c>
      <c r="D29" s="54" t="s">
        <v>282</v>
      </c>
      <c r="E29" s="6" t="s">
        <v>89</v>
      </c>
      <c r="F29" s="19">
        <v>590000</v>
      </c>
      <c r="G29" s="24">
        <v>8482.73</v>
      </c>
      <c r="H29" s="24">
        <v>1.81</v>
      </c>
      <c r="I29" s="31"/>
      <c r="J29" s="31"/>
      <c r="K29" s="35"/>
    </row>
    <row r="30" spans="2:11" x14ac:dyDescent="0.35">
      <c r="B30" s="8" t="s">
        <v>163</v>
      </c>
      <c r="C30" s="57" t="s">
        <v>164</v>
      </c>
      <c r="D30" s="54" t="s">
        <v>165</v>
      </c>
      <c r="E30" s="6" t="s">
        <v>43</v>
      </c>
      <c r="F30" s="19">
        <v>7500000</v>
      </c>
      <c r="G30" s="24">
        <v>8287.5</v>
      </c>
      <c r="H30" s="24">
        <v>1.77</v>
      </c>
      <c r="I30" s="31"/>
      <c r="J30" s="31"/>
      <c r="K30" s="35"/>
    </row>
    <row r="31" spans="2:11" x14ac:dyDescent="0.35">
      <c r="B31" s="8" t="s">
        <v>340</v>
      </c>
      <c r="C31" s="57" t="s">
        <v>341</v>
      </c>
      <c r="D31" s="54" t="s">
        <v>342</v>
      </c>
      <c r="E31" s="6" t="s">
        <v>343</v>
      </c>
      <c r="F31" s="19">
        <v>2000000</v>
      </c>
      <c r="G31" s="24">
        <v>7083</v>
      </c>
      <c r="H31" s="24">
        <v>1.51</v>
      </c>
      <c r="I31" s="31"/>
      <c r="J31" s="31"/>
      <c r="K31" s="35"/>
    </row>
    <row r="32" spans="2:11" x14ac:dyDescent="0.35">
      <c r="B32" s="8" t="s">
        <v>2563</v>
      </c>
      <c r="C32" s="57" t="s">
        <v>2564</v>
      </c>
      <c r="D32" s="54" t="s">
        <v>2565</v>
      </c>
      <c r="E32" s="6" t="s">
        <v>57</v>
      </c>
      <c r="F32" s="19">
        <v>3200000</v>
      </c>
      <c r="G32" s="24">
        <v>6443.52</v>
      </c>
      <c r="H32" s="24">
        <v>1.38</v>
      </c>
      <c r="I32" s="31"/>
      <c r="J32" s="31"/>
      <c r="K32" s="35"/>
    </row>
    <row r="33" spans="2:11" x14ac:dyDescent="0.35">
      <c r="B33" s="8" t="s">
        <v>946</v>
      </c>
      <c r="C33" s="57" t="s">
        <v>947</v>
      </c>
      <c r="D33" s="54" t="s">
        <v>948</v>
      </c>
      <c r="E33" s="6" t="s">
        <v>85</v>
      </c>
      <c r="F33" s="19">
        <v>4281804</v>
      </c>
      <c r="G33" s="24">
        <v>5935.86</v>
      </c>
      <c r="H33" s="24">
        <v>1.27</v>
      </c>
      <c r="I33" s="31"/>
      <c r="J33" s="31"/>
      <c r="K33" s="35"/>
    </row>
    <row r="34" spans="2:11" x14ac:dyDescent="0.35">
      <c r="B34" s="8" t="s">
        <v>432</v>
      </c>
      <c r="C34" s="57" t="s">
        <v>433</v>
      </c>
      <c r="D34" s="54" t="s">
        <v>434</v>
      </c>
      <c r="E34" s="6" t="s">
        <v>43</v>
      </c>
      <c r="F34" s="19">
        <v>5301205</v>
      </c>
      <c r="G34" s="24">
        <v>5560.96</v>
      </c>
      <c r="H34" s="24">
        <v>1.19</v>
      </c>
      <c r="I34" s="31"/>
      <c r="J34" s="31"/>
      <c r="K34" s="35"/>
    </row>
    <row r="35" spans="2:11" x14ac:dyDescent="0.35">
      <c r="C35" s="58" t="s">
        <v>174</v>
      </c>
      <c r="D35" s="54"/>
      <c r="E35" s="6"/>
      <c r="F35" s="19"/>
      <c r="G35" s="25">
        <v>440007.02</v>
      </c>
      <c r="H35" s="25">
        <v>93.89</v>
      </c>
      <c r="I35" s="31"/>
      <c r="J35" s="31"/>
      <c r="K35" s="35"/>
    </row>
    <row r="36" spans="2:11" x14ac:dyDescent="0.35">
      <c r="C36" s="57"/>
      <c r="D36" s="54"/>
      <c r="E36" s="6"/>
      <c r="F36" s="19"/>
      <c r="G36" s="24"/>
      <c r="H36" s="24"/>
      <c r="I36" s="31"/>
      <c r="J36" s="31"/>
      <c r="K36" s="35"/>
    </row>
    <row r="37" spans="2:11" x14ac:dyDescent="0.35">
      <c r="C37" s="58" t="s">
        <v>3</v>
      </c>
      <c r="D37" s="54"/>
      <c r="E37" s="6"/>
      <c r="F37" s="19"/>
      <c r="G37" s="24" t="s">
        <v>2</v>
      </c>
      <c r="H37" s="24" t="s">
        <v>2</v>
      </c>
      <c r="I37" s="31"/>
      <c r="J37" s="31"/>
      <c r="K37" s="35"/>
    </row>
    <row r="38" spans="2:11" x14ac:dyDescent="0.35">
      <c r="C38" s="57"/>
      <c r="D38" s="54"/>
      <c r="E38" s="6"/>
      <c r="F38" s="19"/>
      <c r="G38" s="24"/>
      <c r="H38" s="24"/>
      <c r="I38" s="31"/>
      <c r="J38" s="31"/>
      <c r="K38" s="35"/>
    </row>
    <row r="39" spans="2:11" x14ac:dyDescent="0.35">
      <c r="C39" s="58" t="s">
        <v>4</v>
      </c>
      <c r="D39" s="54"/>
      <c r="E39" s="6"/>
      <c r="F39" s="19"/>
      <c r="G39" s="24" t="s">
        <v>2</v>
      </c>
      <c r="H39" s="24" t="s">
        <v>2</v>
      </c>
      <c r="I39" s="31"/>
      <c r="J39" s="31"/>
      <c r="K39" s="35"/>
    </row>
    <row r="40" spans="2:11" x14ac:dyDescent="0.35">
      <c r="C40" s="57"/>
      <c r="D40" s="54"/>
      <c r="E40" s="6"/>
      <c r="F40" s="19"/>
      <c r="G40" s="24"/>
      <c r="H40" s="24"/>
      <c r="I40" s="31"/>
      <c r="J40" s="31"/>
      <c r="K40" s="35"/>
    </row>
    <row r="41" spans="2:11" x14ac:dyDescent="0.35">
      <c r="C41" s="58" t="s">
        <v>5</v>
      </c>
      <c r="D41" s="54"/>
      <c r="E41" s="6"/>
      <c r="F41" s="19"/>
      <c r="G41" s="24"/>
      <c r="H41" s="24"/>
      <c r="I41" s="31"/>
      <c r="J41" s="31"/>
      <c r="K41" s="35"/>
    </row>
    <row r="42" spans="2:11" x14ac:dyDescent="0.35">
      <c r="C42" s="57"/>
      <c r="D42" s="54"/>
      <c r="E42" s="6"/>
      <c r="F42" s="19"/>
      <c r="G42" s="24"/>
      <c r="H42" s="24"/>
      <c r="I42" s="31"/>
      <c r="J42" s="31"/>
      <c r="K42" s="35"/>
    </row>
    <row r="43" spans="2:11" x14ac:dyDescent="0.35">
      <c r="C43" s="58" t="s">
        <v>6</v>
      </c>
      <c r="D43" s="54"/>
      <c r="E43" s="6"/>
      <c r="F43" s="19"/>
      <c r="G43" s="24" t="s">
        <v>2</v>
      </c>
      <c r="H43" s="24" t="s">
        <v>2</v>
      </c>
      <c r="I43" s="31"/>
      <c r="J43" s="31"/>
      <c r="K43" s="35"/>
    </row>
    <row r="44" spans="2:11" x14ac:dyDescent="0.35">
      <c r="C44" s="57"/>
      <c r="D44" s="54"/>
      <c r="E44" s="6"/>
      <c r="F44" s="19"/>
      <c r="G44" s="24"/>
      <c r="H44" s="24"/>
      <c r="I44" s="31"/>
      <c r="J44" s="31"/>
      <c r="K44" s="35"/>
    </row>
    <row r="45" spans="2:11" x14ac:dyDescent="0.35">
      <c r="C45" s="58" t="s">
        <v>7</v>
      </c>
      <c r="D45" s="54"/>
      <c r="E45" s="6"/>
      <c r="F45" s="19"/>
      <c r="G45" s="24" t="s">
        <v>2</v>
      </c>
      <c r="H45" s="24" t="s">
        <v>2</v>
      </c>
      <c r="I45" s="31"/>
      <c r="J45" s="31"/>
      <c r="K45" s="35"/>
    </row>
    <row r="46" spans="2:11" x14ac:dyDescent="0.35">
      <c r="C46" s="57"/>
      <c r="D46" s="54"/>
      <c r="E46" s="6"/>
      <c r="F46" s="19"/>
      <c r="G46" s="24"/>
      <c r="H46" s="24"/>
      <c r="I46" s="31"/>
      <c r="J46" s="31"/>
      <c r="K46" s="35"/>
    </row>
    <row r="47" spans="2:11" x14ac:dyDescent="0.35">
      <c r="C47" s="58" t="s">
        <v>8</v>
      </c>
      <c r="D47" s="54"/>
      <c r="E47" s="6"/>
      <c r="F47" s="19"/>
      <c r="G47" s="24" t="s">
        <v>2</v>
      </c>
      <c r="H47" s="24" t="s">
        <v>2</v>
      </c>
      <c r="I47" s="31"/>
      <c r="J47" s="31"/>
      <c r="K47" s="35"/>
    </row>
    <row r="48" spans="2:11" x14ac:dyDescent="0.35">
      <c r="C48" s="57"/>
      <c r="D48" s="54"/>
      <c r="E48" s="6"/>
      <c r="F48" s="19"/>
      <c r="G48" s="24"/>
      <c r="H48" s="24"/>
      <c r="I48" s="31"/>
      <c r="J48" s="31"/>
      <c r="K48" s="35"/>
    </row>
    <row r="49" spans="3:11" x14ac:dyDescent="0.35">
      <c r="C49" s="58" t="s">
        <v>9</v>
      </c>
      <c r="D49" s="54"/>
      <c r="E49" s="6"/>
      <c r="F49" s="19"/>
      <c r="G49" s="24" t="s">
        <v>2</v>
      </c>
      <c r="H49" s="24" t="s">
        <v>2</v>
      </c>
      <c r="I49" s="31"/>
      <c r="J49" s="31"/>
      <c r="K49" s="35"/>
    </row>
    <row r="50" spans="3:11" x14ac:dyDescent="0.35">
      <c r="C50" s="57"/>
      <c r="D50" s="54"/>
      <c r="E50" s="6"/>
      <c r="F50" s="19"/>
      <c r="G50" s="24"/>
      <c r="H50" s="24"/>
      <c r="I50" s="31"/>
      <c r="J50" s="31"/>
      <c r="K50" s="35"/>
    </row>
    <row r="51" spans="3:11" x14ac:dyDescent="0.35">
      <c r="C51" s="58" t="s">
        <v>10</v>
      </c>
      <c r="D51" s="54"/>
      <c r="E51" s="6"/>
      <c r="F51" s="19"/>
      <c r="G51" s="24" t="s">
        <v>2</v>
      </c>
      <c r="H51" s="24" t="s">
        <v>2</v>
      </c>
      <c r="I51" s="31"/>
      <c r="J51" s="31"/>
      <c r="K51" s="35"/>
    </row>
    <row r="52" spans="3:11" x14ac:dyDescent="0.35">
      <c r="C52" s="57"/>
      <c r="D52" s="54"/>
      <c r="E52" s="6"/>
      <c r="F52" s="19"/>
      <c r="G52" s="24"/>
      <c r="H52" s="24"/>
      <c r="I52" s="31"/>
      <c r="J52" s="31"/>
      <c r="K52" s="35"/>
    </row>
    <row r="53" spans="3:11" x14ac:dyDescent="0.35">
      <c r="C53" s="58" t="s">
        <v>11</v>
      </c>
      <c r="D53" s="54"/>
      <c r="E53" s="6"/>
      <c r="F53" s="19"/>
      <c r="G53" s="24"/>
      <c r="H53" s="24"/>
      <c r="I53" s="31"/>
      <c r="J53" s="31"/>
      <c r="K53" s="35"/>
    </row>
    <row r="54" spans="3:11" x14ac:dyDescent="0.35">
      <c r="C54" s="57"/>
      <c r="D54" s="54"/>
      <c r="E54" s="6"/>
      <c r="F54" s="19"/>
      <c r="G54" s="24"/>
      <c r="H54" s="24"/>
      <c r="I54" s="31"/>
      <c r="J54" s="31"/>
      <c r="K54" s="35"/>
    </row>
    <row r="55" spans="3:11" x14ac:dyDescent="0.35">
      <c r="C55" s="58" t="s">
        <v>13</v>
      </c>
      <c r="D55" s="54"/>
      <c r="E55" s="6"/>
      <c r="F55" s="19"/>
      <c r="G55" s="24" t="s">
        <v>2</v>
      </c>
      <c r="H55" s="24" t="s">
        <v>2</v>
      </c>
      <c r="I55" s="31"/>
      <c r="J55" s="31"/>
      <c r="K55" s="35"/>
    </row>
    <row r="56" spans="3:11" x14ac:dyDescent="0.35">
      <c r="C56" s="57"/>
      <c r="D56" s="54"/>
      <c r="E56" s="6"/>
      <c r="F56" s="19"/>
      <c r="G56" s="24"/>
      <c r="H56" s="24"/>
      <c r="I56" s="31"/>
      <c r="J56" s="31"/>
      <c r="K56" s="35"/>
    </row>
    <row r="57" spans="3:11" x14ac:dyDescent="0.35">
      <c r="C57" s="58" t="s">
        <v>14</v>
      </c>
      <c r="D57" s="54"/>
      <c r="E57" s="6"/>
      <c r="F57" s="19"/>
      <c r="G57" s="24" t="s">
        <v>2</v>
      </c>
      <c r="H57" s="24" t="s">
        <v>2</v>
      </c>
      <c r="I57" s="31"/>
      <c r="J57" s="31"/>
      <c r="K57" s="35"/>
    </row>
    <row r="58" spans="3:11" x14ac:dyDescent="0.35">
      <c r="C58" s="57"/>
      <c r="D58" s="54"/>
      <c r="E58" s="6"/>
      <c r="F58" s="19"/>
      <c r="G58" s="24"/>
      <c r="H58" s="24"/>
      <c r="I58" s="31"/>
      <c r="J58" s="31"/>
      <c r="K58" s="35"/>
    </row>
    <row r="59" spans="3:11" x14ac:dyDescent="0.35">
      <c r="C59" s="58" t="s">
        <v>15</v>
      </c>
      <c r="D59" s="54"/>
      <c r="E59" s="6"/>
      <c r="F59" s="19"/>
      <c r="G59" s="24" t="s">
        <v>2</v>
      </c>
      <c r="H59" s="24" t="s">
        <v>2</v>
      </c>
      <c r="I59" s="31"/>
      <c r="J59" s="31"/>
      <c r="K59" s="35"/>
    </row>
    <row r="60" spans="3:11" x14ac:dyDescent="0.35">
      <c r="C60" s="57"/>
      <c r="D60" s="54"/>
      <c r="E60" s="6"/>
      <c r="F60" s="19"/>
      <c r="G60" s="24"/>
      <c r="H60" s="24"/>
      <c r="I60" s="31"/>
      <c r="J60" s="31"/>
      <c r="K60" s="35"/>
    </row>
    <row r="61" spans="3:11" x14ac:dyDescent="0.35">
      <c r="C61" s="58" t="s">
        <v>16</v>
      </c>
      <c r="D61" s="54"/>
      <c r="E61" s="6"/>
      <c r="F61" s="19"/>
      <c r="G61" s="24" t="s">
        <v>2</v>
      </c>
      <c r="H61" s="24" t="s">
        <v>2</v>
      </c>
      <c r="I61" s="31"/>
      <c r="J61" s="31"/>
      <c r="K61" s="35"/>
    </row>
    <row r="62" spans="3:11" x14ac:dyDescent="0.35">
      <c r="C62" s="57"/>
      <c r="D62" s="54"/>
      <c r="E62" s="6"/>
      <c r="F62" s="19"/>
      <c r="G62" s="24"/>
      <c r="H62" s="24"/>
      <c r="I62" s="31"/>
      <c r="J62" s="31"/>
      <c r="K62" s="35"/>
    </row>
    <row r="63" spans="3:11" x14ac:dyDescent="0.35">
      <c r="C63" s="58" t="s">
        <v>17</v>
      </c>
      <c r="D63" s="54"/>
      <c r="E63" s="6"/>
      <c r="F63" s="19"/>
      <c r="G63" s="24" t="s">
        <v>2</v>
      </c>
      <c r="H63" s="24" t="s">
        <v>2</v>
      </c>
      <c r="I63" s="31"/>
      <c r="J63" s="31"/>
      <c r="K63" s="35"/>
    </row>
    <row r="64" spans="3:11" x14ac:dyDescent="0.35">
      <c r="C64" s="57"/>
      <c r="D64" s="54"/>
      <c r="E64" s="6"/>
      <c r="F64" s="19"/>
      <c r="G64" s="24"/>
      <c r="H64" s="24"/>
      <c r="I64" s="31"/>
      <c r="J64" s="31"/>
      <c r="K64" s="35"/>
    </row>
    <row r="65" spans="1:11" x14ac:dyDescent="0.35">
      <c r="A65" s="10"/>
      <c r="B65" s="28"/>
      <c r="C65" s="58" t="s">
        <v>18</v>
      </c>
      <c r="D65" s="54"/>
      <c r="E65" s="6"/>
      <c r="F65" s="19"/>
      <c r="G65" s="24"/>
      <c r="H65" s="24"/>
      <c r="I65" s="31"/>
      <c r="J65" s="31"/>
      <c r="K65" s="35"/>
    </row>
    <row r="66" spans="1:11" x14ac:dyDescent="0.35">
      <c r="A66" s="28"/>
      <c r="B66" s="28"/>
      <c r="C66" s="58" t="s">
        <v>19</v>
      </c>
      <c r="D66" s="54"/>
      <c r="E66" s="6"/>
      <c r="F66" s="19"/>
      <c r="G66" s="24" t="s">
        <v>2</v>
      </c>
      <c r="H66" s="24" t="s">
        <v>2</v>
      </c>
      <c r="I66" s="31"/>
      <c r="J66" s="31"/>
      <c r="K66" s="35"/>
    </row>
    <row r="67" spans="1:11" x14ac:dyDescent="0.35">
      <c r="A67" s="28"/>
      <c r="B67" s="28"/>
      <c r="C67" s="58"/>
      <c r="D67" s="54"/>
      <c r="E67" s="6"/>
      <c r="F67" s="19"/>
      <c r="G67" s="24"/>
      <c r="H67" s="24"/>
      <c r="I67" s="31"/>
      <c r="J67" s="31"/>
      <c r="K67" s="35"/>
    </row>
    <row r="68" spans="1:11" x14ac:dyDescent="0.35">
      <c r="A68" s="28"/>
      <c r="B68" s="28"/>
      <c r="C68" s="58" t="s">
        <v>20</v>
      </c>
      <c r="D68" s="54"/>
      <c r="E68" s="6"/>
      <c r="F68" s="19"/>
      <c r="G68" s="24" t="s">
        <v>2</v>
      </c>
      <c r="H68" s="24" t="s">
        <v>2</v>
      </c>
      <c r="I68" s="31"/>
      <c r="J68" s="31"/>
      <c r="K68" s="35"/>
    </row>
    <row r="69" spans="1:11" x14ac:dyDescent="0.35">
      <c r="A69" s="28"/>
      <c r="B69" s="28"/>
      <c r="C69" s="58"/>
      <c r="D69" s="54"/>
      <c r="E69" s="6"/>
      <c r="F69" s="19"/>
      <c r="G69" s="24"/>
      <c r="H69" s="24"/>
      <c r="I69" s="31"/>
      <c r="J69" s="31"/>
      <c r="K69" s="35"/>
    </row>
    <row r="70" spans="1:11" x14ac:dyDescent="0.35">
      <c r="A70" s="28"/>
      <c r="B70" s="28"/>
      <c r="C70" s="58" t="s">
        <v>21</v>
      </c>
      <c r="D70" s="54"/>
      <c r="E70" s="6"/>
      <c r="F70" s="19"/>
      <c r="G70" s="24" t="s">
        <v>2</v>
      </c>
      <c r="H70" s="24" t="s">
        <v>2</v>
      </c>
      <c r="I70" s="31"/>
      <c r="J70" s="31"/>
      <c r="K70" s="35"/>
    </row>
    <row r="71" spans="1:11" x14ac:dyDescent="0.35">
      <c r="A71" s="28"/>
      <c r="B71" s="28"/>
      <c r="C71" s="58"/>
      <c r="D71" s="54"/>
      <c r="E71" s="6"/>
      <c r="F71" s="19"/>
      <c r="G71" s="24"/>
      <c r="H71" s="24"/>
      <c r="I71" s="31"/>
      <c r="J71" s="31"/>
      <c r="K71" s="35"/>
    </row>
    <row r="72" spans="1:11" x14ac:dyDescent="0.35">
      <c r="A72" s="28"/>
      <c r="B72" s="28"/>
      <c r="C72" s="58" t="s">
        <v>22</v>
      </c>
      <c r="D72" s="54"/>
      <c r="E72" s="6"/>
      <c r="F72" s="19"/>
      <c r="G72" s="24" t="s">
        <v>2</v>
      </c>
      <c r="H72" s="24" t="s">
        <v>2</v>
      </c>
      <c r="I72" s="31"/>
      <c r="J72" s="31"/>
      <c r="K72" s="35"/>
    </row>
    <row r="73" spans="1:11" x14ac:dyDescent="0.35">
      <c r="A73" s="28"/>
      <c r="B73" s="28"/>
      <c r="C73" s="58"/>
      <c r="D73" s="54"/>
      <c r="E73" s="6"/>
      <c r="F73" s="19"/>
      <c r="G73" s="24"/>
      <c r="H73" s="24"/>
      <c r="I73" s="31"/>
      <c r="J73" s="31"/>
      <c r="K73" s="35"/>
    </row>
    <row r="74" spans="1:11" x14ac:dyDescent="0.35">
      <c r="A74" s="28"/>
      <c r="B74" s="28"/>
      <c r="C74" s="58" t="s">
        <v>23</v>
      </c>
      <c r="D74" s="54"/>
      <c r="E74" s="6"/>
      <c r="F74" s="19"/>
      <c r="G74" s="24" t="s">
        <v>2</v>
      </c>
      <c r="H74" s="24" t="s">
        <v>2</v>
      </c>
      <c r="I74" s="31"/>
      <c r="J74" s="31"/>
      <c r="K74" s="35"/>
    </row>
    <row r="75" spans="1:11" x14ac:dyDescent="0.35">
      <c r="A75" s="28"/>
      <c r="B75" s="28"/>
      <c r="C75" s="58"/>
      <c r="D75" s="54"/>
      <c r="E75" s="6"/>
      <c r="F75" s="19"/>
      <c r="G75" s="24"/>
      <c r="H75" s="24"/>
      <c r="I75" s="31"/>
      <c r="J75" s="31"/>
      <c r="K75" s="35"/>
    </row>
    <row r="76" spans="1:11" x14ac:dyDescent="0.35">
      <c r="C76" s="59" t="s">
        <v>24</v>
      </c>
      <c r="D76" s="54"/>
      <c r="E76" s="6"/>
      <c r="F76" s="19"/>
      <c r="G76" s="24"/>
      <c r="H76" s="24"/>
      <c r="I76" s="31"/>
      <c r="J76" s="31"/>
      <c r="K76" s="35"/>
    </row>
    <row r="77" spans="1:11" x14ac:dyDescent="0.35">
      <c r="B77" s="8" t="s">
        <v>185</v>
      </c>
      <c r="C77" s="57" t="s">
        <v>186</v>
      </c>
      <c r="D77" s="54"/>
      <c r="E77" s="6"/>
      <c r="F77" s="19"/>
      <c r="G77" s="24">
        <v>29233.8</v>
      </c>
      <c r="H77" s="24">
        <v>6.24</v>
      </c>
      <c r="I77" s="31"/>
      <c r="J77" s="31"/>
      <c r="K77" s="35"/>
    </row>
    <row r="78" spans="1:11" x14ac:dyDescent="0.35">
      <c r="C78" s="58" t="s">
        <v>174</v>
      </c>
      <c r="D78" s="54"/>
      <c r="E78" s="6"/>
      <c r="F78" s="19"/>
      <c r="G78" s="25">
        <v>29233.8</v>
      </c>
      <c r="H78" s="25">
        <v>6.24</v>
      </c>
      <c r="I78" s="31"/>
      <c r="J78" s="31"/>
      <c r="K78" s="35"/>
    </row>
    <row r="79" spans="1:11" x14ac:dyDescent="0.35">
      <c r="C79" s="57"/>
      <c r="D79" s="54"/>
      <c r="E79" s="6"/>
      <c r="F79" s="19"/>
      <c r="G79" s="24"/>
      <c r="H79" s="24"/>
      <c r="I79" s="31"/>
      <c r="J79" s="31"/>
      <c r="K79" s="35"/>
    </row>
    <row r="80" spans="1:11" x14ac:dyDescent="0.35">
      <c r="A80" s="10"/>
      <c r="B80" s="28"/>
      <c r="C80" s="58" t="s">
        <v>25</v>
      </c>
      <c r="D80" s="54"/>
      <c r="E80" s="6"/>
      <c r="F80" s="19"/>
      <c r="G80" s="24"/>
      <c r="H80" s="24"/>
      <c r="I80" s="31"/>
      <c r="J80" s="31"/>
      <c r="K80" s="35"/>
    </row>
    <row r="81" spans="1:54" s="2" customFormat="1" ht="13.5" x14ac:dyDescent="0.35">
      <c r="A81" s="28"/>
      <c r="B81" s="28"/>
      <c r="C81" s="57" t="s">
        <v>4819</v>
      </c>
      <c r="D81" s="54"/>
      <c r="E81" s="6"/>
      <c r="F81" s="19"/>
      <c r="G81" s="24" t="s">
        <v>2</v>
      </c>
      <c r="H81" s="24" t="s">
        <v>2</v>
      </c>
      <c r="I81" s="31"/>
      <c r="J81" s="31"/>
      <c r="K81" s="35"/>
      <c r="L81" s="3"/>
      <c r="AI81" s="3"/>
      <c r="AV81" s="3"/>
      <c r="AX81" s="3"/>
      <c r="BB81" s="3"/>
    </row>
    <row r="82" spans="1:54" x14ac:dyDescent="0.35">
      <c r="B82" s="8"/>
      <c r="C82" s="57" t="s">
        <v>187</v>
      </c>
      <c r="D82" s="54"/>
      <c r="E82" s="6"/>
      <c r="F82" s="19"/>
      <c r="G82" s="24">
        <v>-630.59</v>
      </c>
      <c r="H82" s="24">
        <v>-0.13</v>
      </c>
      <c r="I82" s="31"/>
      <c r="J82" s="31"/>
      <c r="K82" s="35"/>
    </row>
    <row r="83" spans="1:54" x14ac:dyDescent="0.35">
      <c r="C83" s="58" t="s">
        <v>174</v>
      </c>
      <c r="D83" s="54"/>
      <c r="E83" s="6"/>
      <c r="F83" s="19"/>
      <c r="G83" s="25">
        <v>-630.59</v>
      </c>
      <c r="H83" s="25">
        <v>-0.13</v>
      </c>
      <c r="I83" s="31"/>
      <c r="J83" s="31"/>
      <c r="K83" s="35"/>
    </row>
    <row r="84" spans="1:54" x14ac:dyDescent="0.35">
      <c r="C84" s="57"/>
      <c r="D84" s="54"/>
      <c r="E84" s="6"/>
      <c r="F84" s="19"/>
      <c r="G84" s="24"/>
      <c r="H84" s="24"/>
      <c r="I84" s="31"/>
      <c r="J84" s="31"/>
      <c r="K84" s="35"/>
    </row>
    <row r="85" spans="1:54" x14ac:dyDescent="0.35">
      <c r="C85" s="60" t="s">
        <v>188</v>
      </c>
      <c r="D85" s="55"/>
      <c r="E85" s="5"/>
      <c r="F85" s="20"/>
      <c r="G85" s="26">
        <v>468610.23</v>
      </c>
      <c r="H85" s="26">
        <v>100</v>
      </c>
      <c r="I85" s="32"/>
      <c r="J85" s="32"/>
      <c r="K85" s="36"/>
    </row>
    <row r="88" spans="1:54" x14ac:dyDescent="0.35">
      <c r="C88" s="1" t="s">
        <v>189</v>
      </c>
    </row>
    <row r="89" spans="1:54" x14ac:dyDescent="0.35">
      <c r="C89" s="37" t="s">
        <v>190</v>
      </c>
      <c r="D89" s="37"/>
      <c r="E89" s="37"/>
      <c r="F89" s="37"/>
      <c r="G89" s="37"/>
      <c r="H89" s="37"/>
      <c r="I89" s="37"/>
      <c r="J89" s="37"/>
      <c r="K89" s="37"/>
    </row>
    <row r="90" spans="1:54" x14ac:dyDescent="0.35">
      <c r="C90" s="2" t="s">
        <v>191</v>
      </c>
    </row>
    <row r="91" spans="1:54" x14ac:dyDescent="0.35">
      <c r="C91" s="2" t="s">
        <v>192</v>
      </c>
    </row>
    <row r="92" spans="1:54" ht="30" customHeight="1" x14ac:dyDescent="0.35">
      <c r="C92" s="83" t="s">
        <v>193</v>
      </c>
      <c r="D92" s="84"/>
      <c r="E92" s="84"/>
      <c r="F92" s="84"/>
      <c r="G92" s="84"/>
      <c r="H92" s="84"/>
      <c r="I92" s="84"/>
      <c r="J92" s="84"/>
      <c r="K92" s="84"/>
    </row>
    <row r="93" spans="1:54" x14ac:dyDescent="0.35">
      <c r="C93" s="2" t="s">
        <v>194</v>
      </c>
    </row>
    <row r="95" spans="1:54" x14ac:dyDescent="0.35">
      <c r="C95" s="80" t="s">
        <v>4901</v>
      </c>
      <c r="E95" s="80" t="s">
        <v>4902</v>
      </c>
      <c r="F95" s="81"/>
    </row>
    <row r="96" spans="1:54" x14ac:dyDescent="0.35">
      <c r="E96" s="2" t="s">
        <v>4932</v>
      </c>
    </row>
  </sheetData>
  <mergeCells count="1">
    <mergeCell ref="C92:K92"/>
  </mergeCells>
  <hyperlinks>
    <hyperlink ref="J2" location="'Index'!A1" display="'Index'!A1" xr:uid="{50486D3B-5E42-4F2B-AA41-DDDB3716E89F}"/>
  </hyperlinks>
  <pageMargins left="0.7" right="0.7" top="0.75" bottom="0.75" header="0.3" footer="0.3"/>
  <pageSetup orientation="portrait" horizontalDpi="4294967293"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62559-1B33-4583-8BF6-A6C861A5A131}">
  <sheetPr codeName="Sheet134"/>
  <dimension ref="A1:IV73"/>
  <sheetViews>
    <sheetView showGridLines="0" zoomScale="90" zoomScaleNormal="90" workbookViewId="0">
      <pane ySplit="6" topLeftCell="A53"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2566</v>
      </c>
      <c r="J2" s="38" t="s">
        <v>4601</v>
      </c>
    </row>
    <row r="3" spans="1:54" ht="16" x14ac:dyDescent="0.4">
      <c r="C3" s="1" t="s">
        <v>28</v>
      </c>
      <c r="D3" s="21" t="s">
        <v>2567</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C16" s="58" t="s">
        <v>5</v>
      </c>
      <c r="D16" s="54"/>
      <c r="E16" s="6"/>
      <c r="F16" s="19"/>
      <c r="G16" s="24"/>
      <c r="H16" s="24"/>
      <c r="I16" s="31"/>
      <c r="J16" s="31"/>
      <c r="K16" s="35"/>
    </row>
    <row r="17" spans="3:11" x14ac:dyDescent="0.35">
      <c r="C17" s="57"/>
      <c r="D17" s="54"/>
      <c r="E17" s="6"/>
      <c r="F17" s="19"/>
      <c r="G17" s="24"/>
      <c r="H17" s="24"/>
      <c r="I17" s="31"/>
      <c r="J17" s="31"/>
      <c r="K17" s="35"/>
    </row>
    <row r="18" spans="3:11" x14ac:dyDescent="0.35">
      <c r="C18" s="58" t="s">
        <v>6</v>
      </c>
      <c r="D18" s="54"/>
      <c r="E18" s="6"/>
      <c r="F18" s="19"/>
      <c r="G18" s="24" t="s">
        <v>2</v>
      </c>
      <c r="H18" s="24" t="s">
        <v>2</v>
      </c>
      <c r="I18" s="31"/>
      <c r="J18" s="31"/>
      <c r="K18" s="35"/>
    </row>
    <row r="19" spans="3:11" x14ac:dyDescent="0.35">
      <c r="C19" s="57"/>
      <c r="D19" s="54"/>
      <c r="E19" s="6"/>
      <c r="F19" s="19"/>
      <c r="G19" s="24"/>
      <c r="H19" s="24"/>
      <c r="I19" s="31"/>
      <c r="J19" s="31"/>
      <c r="K19" s="35"/>
    </row>
    <row r="20" spans="3:11" x14ac:dyDescent="0.35">
      <c r="C20" s="58" t="s">
        <v>7</v>
      </c>
      <c r="D20" s="54"/>
      <c r="E20" s="6"/>
      <c r="F20" s="19"/>
      <c r="G20" s="24" t="s">
        <v>2</v>
      </c>
      <c r="H20" s="24" t="s">
        <v>2</v>
      </c>
      <c r="I20" s="31"/>
      <c r="J20" s="31"/>
      <c r="K20" s="35"/>
    </row>
    <row r="21" spans="3:11" x14ac:dyDescent="0.35">
      <c r="C21" s="57"/>
      <c r="D21" s="54"/>
      <c r="E21" s="6"/>
      <c r="F21" s="19"/>
      <c r="G21" s="24"/>
      <c r="H21" s="24"/>
      <c r="I21" s="31"/>
      <c r="J21" s="31"/>
      <c r="K21" s="35"/>
    </row>
    <row r="22" spans="3:11" x14ac:dyDescent="0.35">
      <c r="C22" s="58" t="s">
        <v>8</v>
      </c>
      <c r="D22" s="54"/>
      <c r="E22" s="6"/>
      <c r="F22" s="19"/>
      <c r="G22" s="24" t="s">
        <v>2</v>
      </c>
      <c r="H22" s="24" t="s">
        <v>2</v>
      </c>
      <c r="I22" s="31"/>
      <c r="J22" s="31"/>
      <c r="K22" s="35"/>
    </row>
    <row r="23" spans="3:11" x14ac:dyDescent="0.35">
      <c r="C23" s="57"/>
      <c r="D23" s="54"/>
      <c r="E23" s="6"/>
      <c r="F23" s="19"/>
      <c r="G23" s="24"/>
      <c r="H23" s="24"/>
      <c r="I23" s="31"/>
      <c r="J23" s="31"/>
      <c r="K23" s="35"/>
    </row>
    <row r="24" spans="3:11" x14ac:dyDescent="0.35">
      <c r="C24" s="58" t="s">
        <v>9</v>
      </c>
      <c r="D24" s="54"/>
      <c r="E24" s="6"/>
      <c r="F24" s="19"/>
      <c r="G24" s="24" t="s">
        <v>2</v>
      </c>
      <c r="H24" s="24" t="s">
        <v>2</v>
      </c>
      <c r="I24" s="31"/>
      <c r="J24" s="31"/>
      <c r="K24" s="35"/>
    </row>
    <row r="25" spans="3:11" x14ac:dyDescent="0.35">
      <c r="C25" s="57"/>
      <c r="D25" s="54"/>
      <c r="E25" s="6"/>
      <c r="F25" s="19"/>
      <c r="G25" s="24"/>
      <c r="H25" s="24"/>
      <c r="I25" s="31"/>
      <c r="J25" s="31"/>
      <c r="K25" s="35"/>
    </row>
    <row r="26" spans="3:11" x14ac:dyDescent="0.35">
      <c r="C26" s="58" t="s">
        <v>10</v>
      </c>
      <c r="D26" s="54"/>
      <c r="E26" s="6"/>
      <c r="F26" s="19"/>
      <c r="G26" s="24" t="s">
        <v>2</v>
      </c>
      <c r="H26" s="24" t="s">
        <v>2</v>
      </c>
      <c r="I26" s="31"/>
      <c r="J26" s="31"/>
      <c r="K26" s="35"/>
    </row>
    <row r="27" spans="3:11" x14ac:dyDescent="0.35">
      <c r="C27" s="57"/>
      <c r="D27" s="54"/>
      <c r="E27" s="6"/>
      <c r="F27" s="19"/>
      <c r="G27" s="24"/>
      <c r="H27" s="24"/>
      <c r="I27" s="31"/>
      <c r="J27" s="31"/>
      <c r="K27" s="35"/>
    </row>
    <row r="28" spans="3:11" x14ac:dyDescent="0.35">
      <c r="C28" s="58" t="s">
        <v>11</v>
      </c>
      <c r="D28" s="54"/>
      <c r="E28" s="6"/>
      <c r="F28" s="19"/>
      <c r="G28" s="24"/>
      <c r="H28" s="24"/>
      <c r="I28" s="31"/>
      <c r="J28" s="31"/>
      <c r="K28" s="35"/>
    </row>
    <row r="29" spans="3:11" x14ac:dyDescent="0.35">
      <c r="C29" s="57"/>
      <c r="D29" s="54"/>
      <c r="E29" s="6"/>
      <c r="F29" s="19"/>
      <c r="G29" s="24"/>
      <c r="H29" s="24"/>
      <c r="I29" s="31"/>
      <c r="J29" s="31"/>
      <c r="K29" s="35"/>
    </row>
    <row r="30" spans="3:11" x14ac:dyDescent="0.35">
      <c r="C30" s="58" t="s">
        <v>13</v>
      </c>
      <c r="D30" s="54"/>
      <c r="E30" s="6"/>
      <c r="F30" s="19"/>
      <c r="G30" s="24" t="s">
        <v>2</v>
      </c>
      <c r="H30" s="24" t="s">
        <v>2</v>
      </c>
      <c r="I30" s="31"/>
      <c r="J30" s="31"/>
      <c r="K30" s="35"/>
    </row>
    <row r="31" spans="3:11" x14ac:dyDescent="0.35">
      <c r="C31" s="57"/>
      <c r="D31" s="54"/>
      <c r="E31" s="6"/>
      <c r="F31" s="19"/>
      <c r="G31" s="24"/>
      <c r="H31" s="24"/>
      <c r="I31" s="31"/>
      <c r="J31" s="31"/>
      <c r="K31" s="35"/>
    </row>
    <row r="32" spans="3:11" x14ac:dyDescent="0.35">
      <c r="C32" s="58" t="s">
        <v>14</v>
      </c>
      <c r="D32" s="54"/>
      <c r="E32" s="6"/>
      <c r="F32" s="19"/>
      <c r="G32" s="24" t="s">
        <v>2</v>
      </c>
      <c r="H32" s="24" t="s">
        <v>2</v>
      </c>
      <c r="I32" s="31"/>
      <c r="J32" s="31"/>
      <c r="K32" s="35"/>
    </row>
    <row r="33" spans="1:11" x14ac:dyDescent="0.35">
      <c r="C33" s="57"/>
      <c r="D33" s="54"/>
      <c r="E33" s="6"/>
      <c r="F33" s="19"/>
      <c r="G33" s="24"/>
      <c r="H33" s="24"/>
      <c r="I33" s="31"/>
      <c r="J33" s="31"/>
      <c r="K33" s="35"/>
    </row>
    <row r="34" spans="1:11" x14ac:dyDescent="0.35">
      <c r="C34" s="58" t="s">
        <v>15</v>
      </c>
      <c r="D34" s="54"/>
      <c r="E34" s="6"/>
      <c r="F34" s="19"/>
      <c r="G34" s="24" t="s">
        <v>2</v>
      </c>
      <c r="H34" s="24" t="s">
        <v>2</v>
      </c>
      <c r="I34" s="31"/>
      <c r="J34" s="31"/>
      <c r="K34" s="35"/>
    </row>
    <row r="35" spans="1:11" x14ac:dyDescent="0.35">
      <c r="C35" s="57"/>
      <c r="D35" s="54"/>
      <c r="E35" s="6"/>
      <c r="F35" s="19"/>
      <c r="G35" s="24"/>
      <c r="H35" s="24"/>
      <c r="I35" s="31"/>
      <c r="J35" s="31"/>
      <c r="K35" s="35"/>
    </row>
    <row r="36" spans="1:11" x14ac:dyDescent="0.35">
      <c r="C36" s="58" t="s">
        <v>16</v>
      </c>
      <c r="D36" s="54"/>
      <c r="E36" s="6"/>
      <c r="F36" s="19"/>
      <c r="G36" s="24" t="s">
        <v>2</v>
      </c>
      <c r="H36" s="24" t="s">
        <v>2</v>
      </c>
      <c r="I36" s="31"/>
      <c r="J36" s="31"/>
      <c r="K36" s="35"/>
    </row>
    <row r="37" spans="1:11" x14ac:dyDescent="0.35">
      <c r="C37" s="57"/>
      <c r="D37" s="54"/>
      <c r="E37" s="6"/>
      <c r="F37" s="19"/>
      <c r="G37" s="24"/>
      <c r="H37" s="24"/>
      <c r="I37" s="31"/>
      <c r="J37" s="31"/>
      <c r="K37" s="35"/>
    </row>
    <row r="38" spans="1:11" x14ac:dyDescent="0.35">
      <c r="C38" s="58" t="s">
        <v>17</v>
      </c>
      <c r="D38" s="54"/>
      <c r="E38" s="6"/>
      <c r="F38" s="19"/>
      <c r="G38" s="24" t="s">
        <v>2</v>
      </c>
      <c r="H38" s="24" t="s">
        <v>2</v>
      </c>
      <c r="I38" s="31"/>
      <c r="J38" s="31"/>
      <c r="K38" s="35"/>
    </row>
    <row r="39" spans="1:11" x14ac:dyDescent="0.35">
      <c r="C39" s="57"/>
      <c r="D39" s="54"/>
      <c r="E39" s="6"/>
      <c r="F39" s="19"/>
      <c r="G39" s="24"/>
      <c r="H39" s="24"/>
      <c r="I39" s="31"/>
      <c r="J39" s="31"/>
      <c r="K39" s="35"/>
    </row>
    <row r="40" spans="1:11" x14ac:dyDescent="0.35">
      <c r="A40" s="10"/>
      <c r="B40" s="28"/>
      <c r="C40" s="58" t="s">
        <v>18</v>
      </c>
      <c r="D40" s="54"/>
      <c r="E40" s="6"/>
      <c r="F40" s="19"/>
      <c r="G40" s="24"/>
      <c r="H40" s="24"/>
      <c r="I40" s="31"/>
      <c r="J40" s="31"/>
      <c r="K40" s="35"/>
    </row>
    <row r="41" spans="1:11" x14ac:dyDescent="0.35">
      <c r="C41" s="59" t="s">
        <v>19</v>
      </c>
      <c r="D41" s="54"/>
      <c r="E41" s="6"/>
      <c r="F41" s="19"/>
      <c r="G41" s="24"/>
      <c r="H41" s="24"/>
      <c r="I41" s="31"/>
      <c r="J41" s="31"/>
      <c r="K41" s="35"/>
    </row>
    <row r="42" spans="1:11" x14ac:dyDescent="0.35">
      <c r="B42" s="8" t="s">
        <v>2036</v>
      </c>
      <c r="C42" s="57" t="s">
        <v>2037</v>
      </c>
      <c r="D42" s="54" t="s">
        <v>2038</v>
      </c>
      <c r="E42" s="6" t="s">
        <v>173</v>
      </c>
      <c r="F42" s="19">
        <v>379546520</v>
      </c>
      <c r="G42" s="24">
        <v>251601.39</v>
      </c>
      <c r="H42" s="24">
        <v>99.98</v>
      </c>
      <c r="I42" s="31"/>
      <c r="J42" s="31"/>
      <c r="K42" s="35"/>
    </row>
    <row r="43" spans="1:11" x14ac:dyDescent="0.35">
      <c r="C43" s="58" t="s">
        <v>174</v>
      </c>
      <c r="D43" s="54"/>
      <c r="E43" s="6"/>
      <c r="F43" s="19"/>
      <c r="G43" s="25">
        <v>251601.39</v>
      </c>
      <c r="H43" s="25">
        <v>99.98</v>
      </c>
      <c r="I43" s="31"/>
      <c r="J43" s="31"/>
      <c r="K43" s="35"/>
    </row>
    <row r="44" spans="1:11" x14ac:dyDescent="0.35">
      <c r="C44" s="57"/>
      <c r="D44" s="54"/>
      <c r="E44" s="6"/>
      <c r="F44" s="19"/>
      <c r="G44" s="24"/>
      <c r="H44" s="24"/>
      <c r="I44" s="31"/>
      <c r="J44" s="31"/>
      <c r="K44" s="35"/>
    </row>
    <row r="45" spans="1:11" x14ac:dyDescent="0.35">
      <c r="C45" s="58" t="s">
        <v>20</v>
      </c>
      <c r="D45" s="54"/>
      <c r="E45" s="6"/>
      <c r="F45" s="19"/>
      <c r="G45" s="24" t="s">
        <v>2</v>
      </c>
      <c r="H45" s="24" t="s">
        <v>2</v>
      </c>
      <c r="I45" s="31"/>
      <c r="J45" s="31"/>
      <c r="K45" s="35"/>
    </row>
    <row r="46" spans="1:11" x14ac:dyDescent="0.35">
      <c r="C46" s="57"/>
      <c r="D46" s="54"/>
      <c r="E46" s="6"/>
      <c r="F46" s="19"/>
      <c r="G46" s="24"/>
      <c r="H46" s="24"/>
      <c r="I46" s="31"/>
      <c r="J46" s="31"/>
      <c r="K46" s="35"/>
    </row>
    <row r="47" spans="1:11" x14ac:dyDescent="0.35">
      <c r="C47" s="58" t="s">
        <v>21</v>
      </c>
      <c r="D47" s="54"/>
      <c r="E47" s="6"/>
      <c r="F47" s="19"/>
      <c r="G47" s="24" t="s">
        <v>2</v>
      </c>
      <c r="H47" s="24" t="s">
        <v>2</v>
      </c>
      <c r="I47" s="31"/>
      <c r="J47" s="31"/>
      <c r="K47" s="35"/>
    </row>
    <row r="48" spans="1:11" x14ac:dyDescent="0.35">
      <c r="C48" s="57"/>
      <c r="D48" s="54"/>
      <c r="E48" s="6"/>
      <c r="F48" s="19"/>
      <c r="G48" s="24"/>
      <c r="H48" s="24"/>
      <c r="I48" s="31"/>
      <c r="J48" s="31"/>
      <c r="K48" s="35"/>
    </row>
    <row r="49" spans="1:54" x14ac:dyDescent="0.35">
      <c r="C49" s="58" t="s">
        <v>22</v>
      </c>
      <c r="D49" s="54"/>
      <c r="E49" s="6"/>
      <c r="F49" s="19"/>
      <c r="G49" s="24" t="s">
        <v>2</v>
      </c>
      <c r="H49" s="24" t="s">
        <v>2</v>
      </c>
      <c r="I49" s="31"/>
      <c r="J49" s="31"/>
      <c r="K49" s="35"/>
    </row>
    <row r="50" spans="1:54" x14ac:dyDescent="0.35">
      <c r="C50" s="57"/>
      <c r="D50" s="54"/>
      <c r="E50" s="6"/>
      <c r="F50" s="19"/>
      <c r="G50" s="24"/>
      <c r="H50" s="24"/>
      <c r="I50" s="31"/>
      <c r="J50" s="31"/>
      <c r="K50" s="35"/>
    </row>
    <row r="51" spans="1:54" x14ac:dyDescent="0.35">
      <c r="C51" s="58" t="s">
        <v>23</v>
      </c>
      <c r="D51" s="54"/>
      <c r="E51" s="6"/>
      <c r="F51" s="19"/>
      <c r="G51" s="24" t="s">
        <v>2</v>
      </c>
      <c r="H51" s="24" t="s">
        <v>2</v>
      </c>
      <c r="I51" s="31"/>
      <c r="J51" s="31"/>
      <c r="K51" s="35"/>
    </row>
    <row r="52" spans="1:54" x14ac:dyDescent="0.35">
      <c r="C52" s="57"/>
      <c r="D52" s="54"/>
      <c r="E52" s="6"/>
      <c r="F52" s="19"/>
      <c r="G52" s="24"/>
      <c r="H52" s="24"/>
      <c r="I52" s="31"/>
      <c r="J52" s="31"/>
      <c r="K52" s="35"/>
    </row>
    <row r="53" spans="1:54" x14ac:dyDescent="0.35">
      <c r="C53" s="59" t="s">
        <v>24</v>
      </c>
      <c r="D53" s="54"/>
      <c r="E53" s="6"/>
      <c r="F53" s="19"/>
      <c r="G53" s="24"/>
      <c r="H53" s="24"/>
      <c r="I53" s="31"/>
      <c r="J53" s="31"/>
      <c r="K53" s="35"/>
    </row>
    <row r="54" spans="1:54" x14ac:dyDescent="0.35">
      <c r="B54" s="8" t="s">
        <v>185</v>
      </c>
      <c r="C54" s="57" t="s">
        <v>186</v>
      </c>
      <c r="D54" s="54"/>
      <c r="E54" s="6"/>
      <c r="F54" s="19"/>
      <c r="G54" s="24">
        <v>620.08000000000004</v>
      </c>
      <c r="H54" s="24">
        <v>0.25</v>
      </c>
      <c r="I54" s="31"/>
      <c r="J54" s="31"/>
      <c r="K54" s="35"/>
    </row>
    <row r="55" spans="1:54" x14ac:dyDescent="0.35">
      <c r="C55" s="58" t="s">
        <v>174</v>
      </c>
      <c r="D55" s="54"/>
      <c r="E55" s="6"/>
      <c r="F55" s="19"/>
      <c r="G55" s="25">
        <v>620.08000000000004</v>
      </c>
      <c r="H55" s="25">
        <v>0.25</v>
      </c>
      <c r="I55" s="31"/>
      <c r="J55" s="31"/>
      <c r="K55" s="35"/>
    </row>
    <row r="56" spans="1:54" x14ac:dyDescent="0.35">
      <c r="C56" s="57"/>
      <c r="D56" s="54"/>
      <c r="E56" s="6"/>
      <c r="F56" s="19"/>
      <c r="G56" s="24"/>
      <c r="H56" s="24"/>
      <c r="I56" s="31"/>
      <c r="J56" s="31"/>
      <c r="K56" s="35"/>
    </row>
    <row r="57" spans="1:54" x14ac:dyDescent="0.35">
      <c r="A57" s="10"/>
      <c r="B57" s="28"/>
      <c r="C57" s="58" t="s">
        <v>25</v>
      </c>
      <c r="D57" s="54"/>
      <c r="E57" s="6"/>
      <c r="F57" s="19"/>
      <c r="G57" s="24"/>
      <c r="H57" s="24"/>
      <c r="I57" s="31"/>
      <c r="J57" s="31"/>
      <c r="K57" s="35"/>
    </row>
    <row r="58" spans="1:54" s="2" customFormat="1" ht="13.5" x14ac:dyDescent="0.35">
      <c r="A58" s="28"/>
      <c r="B58" s="28"/>
      <c r="C58" s="57" t="s">
        <v>4819</v>
      </c>
      <c r="D58" s="54"/>
      <c r="E58" s="6"/>
      <c r="F58" s="19"/>
      <c r="G58" s="24" t="s">
        <v>2</v>
      </c>
      <c r="H58" s="24" t="s">
        <v>2</v>
      </c>
      <c r="I58" s="31"/>
      <c r="J58" s="31"/>
      <c r="K58" s="35"/>
      <c r="L58" s="3"/>
      <c r="AI58" s="3"/>
      <c r="AV58" s="3"/>
      <c r="AX58" s="3"/>
      <c r="BB58" s="3"/>
    </row>
    <row r="59" spans="1:54" x14ac:dyDescent="0.35">
      <c r="B59" s="8"/>
      <c r="C59" s="57" t="s">
        <v>187</v>
      </c>
      <c r="D59" s="54"/>
      <c r="E59" s="6"/>
      <c r="F59" s="19"/>
      <c r="G59" s="24">
        <v>-576.38</v>
      </c>
      <c r="H59" s="24">
        <v>-0.23</v>
      </c>
      <c r="I59" s="31"/>
      <c r="J59" s="31"/>
      <c r="K59" s="35"/>
    </row>
    <row r="60" spans="1:54" x14ac:dyDescent="0.35">
      <c r="C60" s="58" t="s">
        <v>174</v>
      </c>
      <c r="D60" s="54"/>
      <c r="E60" s="6"/>
      <c r="F60" s="19"/>
      <c r="G60" s="25">
        <v>-576.38</v>
      </c>
      <c r="H60" s="25">
        <v>-0.23</v>
      </c>
      <c r="I60" s="31"/>
      <c r="J60" s="31"/>
      <c r="K60" s="35"/>
    </row>
    <row r="61" spans="1:54" x14ac:dyDescent="0.35">
      <c r="C61" s="57"/>
      <c r="D61" s="54"/>
      <c r="E61" s="6"/>
      <c r="F61" s="19"/>
      <c r="G61" s="24"/>
      <c r="H61" s="24"/>
      <c r="I61" s="31"/>
      <c r="J61" s="31"/>
      <c r="K61" s="35"/>
    </row>
    <row r="62" spans="1:54" x14ac:dyDescent="0.35">
      <c r="C62" s="60" t="s">
        <v>188</v>
      </c>
      <c r="D62" s="55"/>
      <c r="E62" s="5"/>
      <c r="F62" s="20"/>
      <c r="G62" s="26">
        <v>251645.09</v>
      </c>
      <c r="H62" s="26">
        <v>100</v>
      </c>
      <c r="I62" s="32"/>
      <c r="J62" s="32"/>
      <c r="K62" s="36"/>
    </row>
    <row r="65" spans="3:11" x14ac:dyDescent="0.35">
      <c r="C65" s="1" t="s">
        <v>189</v>
      </c>
    </row>
    <row r="66" spans="3:11" x14ac:dyDescent="0.35">
      <c r="C66" s="37" t="s">
        <v>190</v>
      </c>
      <c r="D66" s="37"/>
      <c r="E66" s="37"/>
      <c r="F66" s="37"/>
      <c r="G66" s="37"/>
      <c r="H66" s="37"/>
      <c r="I66" s="37"/>
      <c r="J66" s="37"/>
      <c r="K66" s="37"/>
    </row>
    <row r="67" spans="3:11" x14ac:dyDescent="0.35">
      <c r="C67" s="2" t="s">
        <v>191</v>
      </c>
    </row>
    <row r="68" spans="3:11" x14ac:dyDescent="0.35">
      <c r="C68" s="2" t="s">
        <v>192</v>
      </c>
    </row>
    <row r="69" spans="3:11" ht="30" customHeight="1" x14ac:dyDescent="0.35">
      <c r="C69" s="83" t="s">
        <v>193</v>
      </c>
      <c r="D69" s="84"/>
      <c r="E69" s="84"/>
      <c r="F69" s="84"/>
      <c r="G69" s="84"/>
      <c r="H69" s="84"/>
      <c r="I69" s="84"/>
      <c r="J69" s="84"/>
      <c r="K69" s="84"/>
    </row>
    <row r="70" spans="3:11" x14ac:dyDescent="0.35">
      <c r="C70" s="2" t="s">
        <v>194</v>
      </c>
    </row>
    <row r="72" spans="3:11" x14ac:dyDescent="0.35">
      <c r="C72" s="80" t="s">
        <v>4901</v>
      </c>
      <c r="E72" s="80" t="s">
        <v>4902</v>
      </c>
      <c r="F72" s="81"/>
    </row>
    <row r="73" spans="3:11" x14ac:dyDescent="0.35">
      <c r="E73" s="2" t="s">
        <v>4931</v>
      </c>
    </row>
  </sheetData>
  <mergeCells count="1">
    <mergeCell ref="C69:K69"/>
  </mergeCells>
  <hyperlinks>
    <hyperlink ref="J2" location="'Index'!A1" display="'Index'!A1" xr:uid="{32D603C8-374E-4590-8FDA-90B7FE5A0401}"/>
  </hyperlinks>
  <pageMargins left="0.7" right="0.7" top="0.75" bottom="0.75" header="0.3" footer="0.3"/>
  <pageSetup orientation="portrait" horizontalDpi="4294967293"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E2D2F-8D4B-4AE5-8747-B2E1E3D13654}">
  <sheetPr codeName="Sheet135"/>
  <dimension ref="A1:IV101"/>
  <sheetViews>
    <sheetView showGridLines="0" zoomScale="90" zoomScaleNormal="90" workbookViewId="0">
      <pane ySplit="6" topLeftCell="A81"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2568</v>
      </c>
      <c r="J2" s="38" t="s">
        <v>4601</v>
      </c>
    </row>
    <row r="3" spans="1:54" ht="16" x14ac:dyDescent="0.4">
      <c r="C3" s="1" t="s">
        <v>28</v>
      </c>
      <c r="D3" s="21" t="s">
        <v>2569</v>
      </c>
      <c r="F3" s="72" t="s">
        <v>4844</v>
      </c>
      <c r="G3" s="13" t="s">
        <v>4518</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98902961</v>
      </c>
      <c r="G10" s="24">
        <v>1777929.08</v>
      </c>
      <c r="H10" s="24">
        <v>14.74</v>
      </c>
      <c r="I10" s="31"/>
      <c r="J10" s="31"/>
      <c r="K10" s="35"/>
    </row>
    <row r="11" spans="1:54" x14ac:dyDescent="0.35">
      <c r="B11" s="8" t="s">
        <v>48</v>
      </c>
      <c r="C11" s="57" t="s">
        <v>49</v>
      </c>
      <c r="D11" s="54" t="s">
        <v>50</v>
      </c>
      <c r="E11" s="6" t="s">
        <v>43</v>
      </c>
      <c r="F11" s="19">
        <v>92342605</v>
      </c>
      <c r="G11" s="24">
        <v>1201054.0900000001</v>
      </c>
      <c r="H11" s="24">
        <v>9.9600000000000009</v>
      </c>
      <c r="I11" s="31"/>
      <c r="J11" s="31"/>
      <c r="K11" s="35"/>
    </row>
    <row r="12" spans="1:54" x14ac:dyDescent="0.35">
      <c r="B12" s="8" t="s">
        <v>82</v>
      </c>
      <c r="C12" s="57" t="s">
        <v>83</v>
      </c>
      <c r="D12" s="54" t="s">
        <v>84</v>
      </c>
      <c r="E12" s="6" t="s">
        <v>85</v>
      </c>
      <c r="F12" s="19">
        <v>88710431</v>
      </c>
      <c r="G12" s="24">
        <v>1146537.97</v>
      </c>
      <c r="H12" s="24">
        <v>9.51</v>
      </c>
      <c r="I12" s="31"/>
      <c r="J12" s="31"/>
      <c r="K12" s="35"/>
    </row>
    <row r="13" spans="1:54" x14ac:dyDescent="0.35">
      <c r="B13" s="8" t="s">
        <v>44</v>
      </c>
      <c r="C13" s="57" t="s">
        <v>45</v>
      </c>
      <c r="D13" s="54" t="s">
        <v>46</v>
      </c>
      <c r="E13" s="6" t="s">
        <v>47</v>
      </c>
      <c r="F13" s="19">
        <v>47363435</v>
      </c>
      <c r="G13" s="24">
        <v>880225.76</v>
      </c>
      <c r="H13" s="24">
        <v>7.3</v>
      </c>
      <c r="I13" s="31"/>
      <c r="J13" s="31"/>
      <c r="K13" s="35"/>
    </row>
    <row r="14" spans="1:54" x14ac:dyDescent="0.35">
      <c r="B14" s="8" t="s">
        <v>252</v>
      </c>
      <c r="C14" s="57" t="s">
        <v>253</v>
      </c>
      <c r="D14" s="54" t="s">
        <v>254</v>
      </c>
      <c r="E14" s="6" t="s">
        <v>93</v>
      </c>
      <c r="F14" s="19">
        <v>121335201</v>
      </c>
      <c r="G14" s="24">
        <v>578829.57999999996</v>
      </c>
      <c r="H14" s="24">
        <v>4.8</v>
      </c>
      <c r="I14" s="31"/>
      <c r="J14" s="31"/>
      <c r="K14" s="35"/>
    </row>
    <row r="15" spans="1:54" x14ac:dyDescent="0.35">
      <c r="B15" s="8" t="s">
        <v>54</v>
      </c>
      <c r="C15" s="57" t="s">
        <v>55</v>
      </c>
      <c r="D15" s="54" t="s">
        <v>56</v>
      </c>
      <c r="E15" s="6" t="s">
        <v>57</v>
      </c>
      <c r="F15" s="19">
        <v>15324086</v>
      </c>
      <c r="G15" s="24">
        <v>570960.12</v>
      </c>
      <c r="H15" s="24">
        <v>4.7300000000000004</v>
      </c>
      <c r="I15" s="31"/>
      <c r="J15" s="31"/>
      <c r="K15" s="35"/>
    </row>
    <row r="16" spans="1:54" x14ac:dyDescent="0.35">
      <c r="B16" s="8" t="s">
        <v>255</v>
      </c>
      <c r="C16" s="57" t="s">
        <v>256</v>
      </c>
      <c r="D16" s="54" t="s">
        <v>257</v>
      </c>
      <c r="E16" s="6" t="s">
        <v>239</v>
      </c>
      <c r="F16" s="19">
        <v>35082669</v>
      </c>
      <c r="G16" s="24">
        <v>570952.9</v>
      </c>
      <c r="H16" s="24">
        <v>4.7300000000000004</v>
      </c>
      <c r="I16" s="31"/>
      <c r="J16" s="31"/>
      <c r="K16" s="35"/>
    </row>
    <row r="17" spans="2:11" x14ac:dyDescent="0.35">
      <c r="B17" s="8" t="s">
        <v>51</v>
      </c>
      <c r="C17" s="57" t="s">
        <v>52</v>
      </c>
      <c r="D17" s="54" t="s">
        <v>53</v>
      </c>
      <c r="E17" s="6" t="s">
        <v>47</v>
      </c>
      <c r="F17" s="19">
        <v>13282863</v>
      </c>
      <c r="G17" s="24">
        <v>567649.79</v>
      </c>
      <c r="H17" s="24">
        <v>4.71</v>
      </c>
      <c r="I17" s="31"/>
      <c r="J17" s="31"/>
      <c r="K17" s="35"/>
    </row>
    <row r="18" spans="2:11" x14ac:dyDescent="0.35">
      <c r="B18" s="8" t="s">
        <v>58</v>
      </c>
      <c r="C18" s="57" t="s">
        <v>59</v>
      </c>
      <c r="D18" s="54" t="s">
        <v>60</v>
      </c>
      <c r="E18" s="6" t="s">
        <v>43</v>
      </c>
      <c r="F18" s="19">
        <v>37296951</v>
      </c>
      <c r="G18" s="24">
        <v>423954.44</v>
      </c>
      <c r="H18" s="24">
        <v>3.51</v>
      </c>
      <c r="I18" s="31"/>
      <c r="J18" s="31"/>
      <c r="K18" s="35"/>
    </row>
    <row r="19" spans="2:11" x14ac:dyDescent="0.35">
      <c r="B19" s="8" t="s">
        <v>64</v>
      </c>
      <c r="C19" s="57" t="s">
        <v>65</v>
      </c>
      <c r="D19" s="54" t="s">
        <v>66</v>
      </c>
      <c r="E19" s="6" t="s">
        <v>43</v>
      </c>
      <c r="F19" s="19">
        <v>50316728</v>
      </c>
      <c r="G19" s="24">
        <v>422157.35</v>
      </c>
      <c r="H19" s="24">
        <v>3.5</v>
      </c>
      <c r="I19" s="31"/>
      <c r="J19" s="31"/>
      <c r="K19" s="35"/>
    </row>
    <row r="20" spans="2:11" x14ac:dyDescent="0.35">
      <c r="B20" s="8" t="s">
        <v>377</v>
      </c>
      <c r="C20" s="57" t="s">
        <v>378</v>
      </c>
      <c r="D20" s="54" t="s">
        <v>379</v>
      </c>
      <c r="E20" s="6" t="s">
        <v>74</v>
      </c>
      <c r="F20" s="19">
        <v>12717598</v>
      </c>
      <c r="G20" s="24">
        <v>377579.13</v>
      </c>
      <c r="H20" s="24">
        <v>3.13</v>
      </c>
      <c r="I20" s="31"/>
      <c r="J20" s="31"/>
      <c r="K20" s="35"/>
    </row>
    <row r="21" spans="2:11" x14ac:dyDescent="0.35">
      <c r="B21" s="8" t="s">
        <v>61</v>
      </c>
      <c r="C21" s="57" t="s">
        <v>62</v>
      </c>
      <c r="D21" s="54" t="s">
        <v>63</v>
      </c>
      <c r="E21" s="6" t="s">
        <v>43</v>
      </c>
      <c r="F21" s="19">
        <v>19289853</v>
      </c>
      <c r="G21" s="24">
        <v>340813.12</v>
      </c>
      <c r="H21" s="24">
        <v>2.83</v>
      </c>
      <c r="I21" s="31"/>
      <c r="J21" s="31"/>
      <c r="K21" s="35"/>
    </row>
    <row r="22" spans="2:11" x14ac:dyDescent="0.35">
      <c r="B22" s="8" t="s">
        <v>90</v>
      </c>
      <c r="C22" s="57" t="s">
        <v>91</v>
      </c>
      <c r="D22" s="54" t="s">
        <v>92</v>
      </c>
      <c r="E22" s="6" t="s">
        <v>93</v>
      </c>
      <c r="F22" s="19">
        <v>11706588</v>
      </c>
      <c r="G22" s="24">
        <v>292225.7</v>
      </c>
      <c r="H22" s="24">
        <v>2.42</v>
      </c>
      <c r="I22" s="31"/>
      <c r="J22" s="31"/>
      <c r="K22" s="35"/>
    </row>
    <row r="23" spans="2:11" x14ac:dyDescent="0.35">
      <c r="B23" s="8" t="s">
        <v>931</v>
      </c>
      <c r="C23" s="57" t="s">
        <v>932</v>
      </c>
      <c r="D23" s="54" t="s">
        <v>933</v>
      </c>
      <c r="E23" s="6" t="s">
        <v>47</v>
      </c>
      <c r="F23" s="19">
        <v>13876357</v>
      </c>
      <c r="G23" s="24">
        <v>256559.96</v>
      </c>
      <c r="H23" s="24">
        <v>2.13</v>
      </c>
      <c r="I23" s="31"/>
      <c r="J23" s="31"/>
      <c r="K23" s="35"/>
    </row>
    <row r="24" spans="2:11" x14ac:dyDescent="0.35">
      <c r="B24" s="8" t="s">
        <v>454</v>
      </c>
      <c r="C24" s="57" t="s">
        <v>455</v>
      </c>
      <c r="D24" s="54" t="s">
        <v>456</v>
      </c>
      <c r="E24" s="6" t="s">
        <v>81</v>
      </c>
      <c r="F24" s="19">
        <v>14156220</v>
      </c>
      <c r="G24" s="24">
        <v>252214.29</v>
      </c>
      <c r="H24" s="24">
        <v>2.09</v>
      </c>
      <c r="I24" s="31"/>
      <c r="J24" s="31"/>
      <c r="K24" s="35"/>
    </row>
    <row r="25" spans="2:11" x14ac:dyDescent="0.35">
      <c r="B25" s="8" t="s">
        <v>532</v>
      </c>
      <c r="C25" s="57" t="s">
        <v>533</v>
      </c>
      <c r="D25" s="54" t="s">
        <v>534</v>
      </c>
      <c r="E25" s="6" t="s">
        <v>116</v>
      </c>
      <c r="F25" s="19">
        <v>3652204</v>
      </c>
      <c r="G25" s="24">
        <v>240221.89</v>
      </c>
      <c r="H25" s="24">
        <v>1.99</v>
      </c>
      <c r="I25" s="31"/>
      <c r="J25" s="31"/>
      <c r="K25" s="35"/>
    </row>
    <row r="26" spans="2:11" x14ac:dyDescent="0.35">
      <c r="B26" s="8" t="s">
        <v>1021</v>
      </c>
      <c r="C26" s="57" t="s">
        <v>1022</v>
      </c>
      <c r="D26" s="54" t="s">
        <v>1023</v>
      </c>
      <c r="E26" s="6" t="s">
        <v>112</v>
      </c>
      <c r="F26" s="19">
        <v>62297868</v>
      </c>
      <c r="G26" s="24">
        <v>226670.79</v>
      </c>
      <c r="H26" s="24">
        <v>1.88</v>
      </c>
      <c r="I26" s="31"/>
      <c r="J26" s="31"/>
      <c r="K26" s="35"/>
    </row>
    <row r="27" spans="2:11" x14ac:dyDescent="0.35">
      <c r="B27" s="8" t="s">
        <v>380</v>
      </c>
      <c r="C27" s="57" t="s">
        <v>381</v>
      </c>
      <c r="D27" s="54" t="s">
        <v>382</v>
      </c>
      <c r="E27" s="6" t="s">
        <v>74</v>
      </c>
      <c r="F27" s="19">
        <v>27500509</v>
      </c>
      <c r="G27" s="24">
        <v>216387.76</v>
      </c>
      <c r="H27" s="24">
        <v>1.79</v>
      </c>
      <c r="I27" s="31"/>
      <c r="J27" s="31"/>
      <c r="K27" s="35"/>
    </row>
    <row r="28" spans="2:11" x14ac:dyDescent="0.35">
      <c r="B28" s="8" t="s">
        <v>109</v>
      </c>
      <c r="C28" s="57" t="s">
        <v>110</v>
      </c>
      <c r="D28" s="54" t="s">
        <v>111</v>
      </c>
      <c r="E28" s="6" t="s">
        <v>112</v>
      </c>
      <c r="F28" s="19">
        <v>59753276</v>
      </c>
      <c r="G28" s="24">
        <v>196946.8</v>
      </c>
      <c r="H28" s="24">
        <v>1.63</v>
      </c>
      <c r="I28" s="31"/>
      <c r="J28" s="31"/>
      <c r="K28" s="35"/>
    </row>
    <row r="29" spans="2:11" x14ac:dyDescent="0.35">
      <c r="B29" s="8" t="s">
        <v>71</v>
      </c>
      <c r="C29" s="57" t="s">
        <v>72</v>
      </c>
      <c r="D29" s="54" t="s">
        <v>73</v>
      </c>
      <c r="E29" s="6" t="s">
        <v>74</v>
      </c>
      <c r="F29" s="19">
        <v>1731373</v>
      </c>
      <c r="G29" s="24">
        <v>191706.28</v>
      </c>
      <c r="H29" s="24">
        <v>1.59</v>
      </c>
      <c r="I29" s="31"/>
      <c r="J29" s="31"/>
      <c r="K29" s="35"/>
    </row>
    <row r="30" spans="2:11" x14ac:dyDescent="0.35">
      <c r="B30" s="8" t="s">
        <v>810</v>
      </c>
      <c r="C30" s="57" t="s">
        <v>811</v>
      </c>
      <c r="D30" s="54" t="s">
        <v>812</v>
      </c>
      <c r="E30" s="6" t="s">
        <v>128</v>
      </c>
      <c r="F30" s="19">
        <v>5470926</v>
      </c>
      <c r="G30" s="24">
        <v>177775</v>
      </c>
      <c r="H30" s="24">
        <v>1.47</v>
      </c>
      <c r="I30" s="31"/>
      <c r="J30" s="31"/>
      <c r="K30" s="35"/>
    </row>
    <row r="31" spans="2:11" x14ac:dyDescent="0.35">
      <c r="B31" s="8" t="s">
        <v>67</v>
      </c>
      <c r="C31" s="57" t="s">
        <v>68</v>
      </c>
      <c r="D31" s="54" t="s">
        <v>69</v>
      </c>
      <c r="E31" s="6" t="s">
        <v>70</v>
      </c>
      <c r="F31" s="19">
        <v>1476254</v>
      </c>
      <c r="G31" s="24">
        <v>165333.07</v>
      </c>
      <c r="H31" s="24">
        <v>1.37</v>
      </c>
      <c r="I31" s="31"/>
      <c r="J31" s="31"/>
      <c r="K31" s="35"/>
    </row>
    <row r="32" spans="2:11" x14ac:dyDescent="0.35">
      <c r="B32" s="8" t="s">
        <v>325</v>
      </c>
      <c r="C32" s="57" t="s">
        <v>326</v>
      </c>
      <c r="D32" s="54" t="s">
        <v>327</v>
      </c>
      <c r="E32" s="6" t="s">
        <v>195</v>
      </c>
      <c r="F32" s="19">
        <v>108027137</v>
      </c>
      <c r="G32" s="24">
        <v>156153.23000000001</v>
      </c>
      <c r="H32" s="24">
        <v>1.29</v>
      </c>
      <c r="I32" s="31"/>
      <c r="J32" s="31"/>
      <c r="K32" s="35"/>
    </row>
    <row r="33" spans="2:11" x14ac:dyDescent="0.35">
      <c r="B33" s="8" t="s">
        <v>1024</v>
      </c>
      <c r="C33" s="57" t="s">
        <v>1025</v>
      </c>
      <c r="D33" s="54" t="s">
        <v>1026</v>
      </c>
      <c r="E33" s="6" t="s">
        <v>128</v>
      </c>
      <c r="F33" s="19">
        <v>5910995</v>
      </c>
      <c r="G33" s="24">
        <v>146589.72</v>
      </c>
      <c r="H33" s="24">
        <v>1.22</v>
      </c>
      <c r="I33" s="31"/>
      <c r="J33" s="31"/>
      <c r="K33" s="35"/>
    </row>
    <row r="34" spans="2:11" x14ac:dyDescent="0.35">
      <c r="B34" s="8" t="s">
        <v>386</v>
      </c>
      <c r="C34" s="57" t="s">
        <v>387</v>
      </c>
      <c r="D34" s="54" t="s">
        <v>388</v>
      </c>
      <c r="E34" s="6" t="s">
        <v>47</v>
      </c>
      <c r="F34" s="19">
        <v>8336830</v>
      </c>
      <c r="G34" s="24">
        <v>142689.01</v>
      </c>
      <c r="H34" s="24">
        <v>1.18</v>
      </c>
      <c r="I34" s="31"/>
      <c r="J34" s="31"/>
      <c r="K34" s="35"/>
    </row>
    <row r="35" spans="2:11" x14ac:dyDescent="0.35">
      <c r="B35" s="8" t="s">
        <v>1038</v>
      </c>
      <c r="C35" s="57" t="s">
        <v>1039</v>
      </c>
      <c r="D35" s="54" t="s">
        <v>1040</v>
      </c>
      <c r="E35" s="6" t="s">
        <v>195</v>
      </c>
      <c r="F35" s="19">
        <v>12504857</v>
      </c>
      <c r="G35" s="24">
        <v>120821.93</v>
      </c>
      <c r="H35" s="24">
        <v>1</v>
      </c>
      <c r="I35" s="31"/>
      <c r="J35" s="31"/>
      <c r="K35" s="35"/>
    </row>
    <row r="36" spans="2:11" x14ac:dyDescent="0.35">
      <c r="B36" s="8" t="s">
        <v>538</v>
      </c>
      <c r="C36" s="57" t="s">
        <v>539</v>
      </c>
      <c r="D36" s="54" t="s">
        <v>540</v>
      </c>
      <c r="E36" s="6" t="s">
        <v>541</v>
      </c>
      <c r="F36" s="19">
        <v>9629759</v>
      </c>
      <c r="G36" s="24">
        <v>114560.43</v>
      </c>
      <c r="H36" s="24">
        <v>0.95</v>
      </c>
      <c r="I36" s="31"/>
      <c r="J36" s="31"/>
      <c r="K36" s="35"/>
    </row>
    <row r="37" spans="2:11" x14ac:dyDescent="0.35">
      <c r="B37" s="8" t="s">
        <v>1041</v>
      </c>
      <c r="C37" s="57" t="s">
        <v>1042</v>
      </c>
      <c r="D37" s="54" t="s">
        <v>1043</v>
      </c>
      <c r="E37" s="6" t="s">
        <v>116</v>
      </c>
      <c r="F37" s="19">
        <v>7117813</v>
      </c>
      <c r="G37" s="24">
        <v>112465</v>
      </c>
      <c r="H37" s="24">
        <v>0.93</v>
      </c>
      <c r="I37" s="31"/>
      <c r="J37" s="31"/>
      <c r="K37" s="35"/>
    </row>
    <row r="38" spans="2:11" x14ac:dyDescent="0.35">
      <c r="B38" s="8" t="s">
        <v>512</v>
      </c>
      <c r="C38" s="57" t="s">
        <v>513</v>
      </c>
      <c r="D38" s="54" t="s">
        <v>514</v>
      </c>
      <c r="E38" s="6" t="s">
        <v>324</v>
      </c>
      <c r="F38" s="19">
        <v>4677393</v>
      </c>
      <c r="G38" s="24">
        <v>104525.7</v>
      </c>
      <c r="H38" s="24">
        <v>0.87</v>
      </c>
      <c r="I38" s="31"/>
      <c r="J38" s="31"/>
      <c r="K38" s="35"/>
    </row>
    <row r="39" spans="2:11" x14ac:dyDescent="0.35">
      <c r="B39" s="8" t="s">
        <v>934</v>
      </c>
      <c r="C39" s="57" t="s">
        <v>935</v>
      </c>
      <c r="D39" s="54" t="s">
        <v>936</v>
      </c>
      <c r="E39" s="6" t="s">
        <v>43</v>
      </c>
      <c r="F39" s="19">
        <v>8679921</v>
      </c>
      <c r="G39" s="24">
        <v>86486.73</v>
      </c>
      <c r="H39" s="24">
        <v>0.72</v>
      </c>
      <c r="I39" s="31"/>
      <c r="J39" s="31"/>
      <c r="K39" s="35"/>
    </row>
    <row r="40" spans="2:11" x14ac:dyDescent="0.35">
      <c r="C40" s="58" t="s">
        <v>174</v>
      </c>
      <c r="D40" s="54"/>
      <c r="E40" s="6"/>
      <c r="F40" s="19"/>
      <c r="G40" s="25">
        <v>12058976.619999999</v>
      </c>
      <c r="H40" s="25">
        <v>99.97</v>
      </c>
      <c r="I40" s="31"/>
      <c r="J40" s="31"/>
      <c r="K40" s="35"/>
    </row>
    <row r="41" spans="2:11" x14ac:dyDescent="0.35">
      <c r="C41" s="57"/>
      <c r="D41" s="54"/>
      <c r="E41" s="6"/>
      <c r="F41" s="19"/>
      <c r="G41" s="24"/>
      <c r="H41" s="24"/>
      <c r="I41" s="31"/>
      <c r="J41" s="31"/>
      <c r="K41" s="35"/>
    </row>
    <row r="42" spans="2:11" x14ac:dyDescent="0.35">
      <c r="C42" s="58" t="s">
        <v>3</v>
      </c>
      <c r="D42" s="54"/>
      <c r="E42" s="6"/>
      <c r="F42" s="19"/>
      <c r="G42" s="24" t="s">
        <v>2</v>
      </c>
      <c r="H42" s="24" t="s">
        <v>2</v>
      </c>
      <c r="I42" s="31"/>
      <c r="J42" s="31"/>
      <c r="K42" s="35"/>
    </row>
    <row r="43" spans="2:11" x14ac:dyDescent="0.35">
      <c r="C43" s="57"/>
      <c r="D43" s="54"/>
      <c r="E43" s="6"/>
      <c r="F43" s="19"/>
      <c r="G43" s="24"/>
      <c r="H43" s="24"/>
      <c r="I43" s="31"/>
      <c r="J43" s="31"/>
      <c r="K43" s="35"/>
    </row>
    <row r="44" spans="2:11" x14ac:dyDescent="0.35">
      <c r="C44" s="58" t="s">
        <v>4</v>
      </c>
      <c r="D44" s="54"/>
      <c r="E44" s="6"/>
      <c r="F44" s="19"/>
      <c r="G44" s="24" t="s">
        <v>2</v>
      </c>
      <c r="H44" s="24" t="s">
        <v>2</v>
      </c>
      <c r="I44" s="31"/>
      <c r="J44" s="31"/>
      <c r="K44" s="35"/>
    </row>
    <row r="45" spans="2:11" x14ac:dyDescent="0.35">
      <c r="C45" s="57"/>
      <c r="D45" s="54"/>
      <c r="E45" s="6"/>
      <c r="F45" s="19"/>
      <c r="G45" s="24"/>
      <c r="H45" s="24"/>
      <c r="I45" s="31"/>
      <c r="J45" s="31"/>
      <c r="K45" s="35"/>
    </row>
    <row r="46" spans="2:11" x14ac:dyDescent="0.35">
      <c r="C46" s="58" t="s">
        <v>5</v>
      </c>
      <c r="D46" s="54"/>
      <c r="E46" s="6"/>
      <c r="F46" s="19"/>
      <c r="G46" s="24"/>
      <c r="H46" s="24"/>
      <c r="I46" s="31"/>
      <c r="J46" s="31"/>
      <c r="K46" s="35"/>
    </row>
    <row r="47" spans="2:11" x14ac:dyDescent="0.35">
      <c r="C47" s="57"/>
      <c r="D47" s="54"/>
      <c r="E47" s="6"/>
      <c r="F47" s="19"/>
      <c r="G47" s="24"/>
      <c r="H47" s="24"/>
      <c r="I47" s="31"/>
      <c r="J47" s="31"/>
      <c r="K47" s="35"/>
    </row>
    <row r="48" spans="2:11" x14ac:dyDescent="0.35">
      <c r="C48" s="58" t="s">
        <v>6</v>
      </c>
      <c r="D48" s="54"/>
      <c r="E48" s="6"/>
      <c r="F48" s="19"/>
      <c r="G48" s="24" t="s">
        <v>2</v>
      </c>
      <c r="H48" s="24" t="s">
        <v>2</v>
      </c>
      <c r="I48" s="31"/>
      <c r="J48" s="31"/>
      <c r="K48" s="35"/>
    </row>
    <row r="49" spans="3:11" x14ac:dyDescent="0.35">
      <c r="C49" s="57"/>
      <c r="D49" s="54"/>
      <c r="E49" s="6"/>
      <c r="F49" s="19"/>
      <c r="G49" s="24"/>
      <c r="H49" s="24"/>
      <c r="I49" s="31"/>
      <c r="J49" s="31"/>
      <c r="K49" s="35"/>
    </row>
    <row r="50" spans="3:11" x14ac:dyDescent="0.35">
      <c r="C50" s="58" t="s">
        <v>7</v>
      </c>
      <c r="D50" s="54"/>
      <c r="E50" s="6"/>
      <c r="F50" s="19"/>
      <c r="G50" s="24" t="s">
        <v>2</v>
      </c>
      <c r="H50" s="24" t="s">
        <v>2</v>
      </c>
      <c r="I50" s="31"/>
      <c r="J50" s="31"/>
      <c r="K50" s="35"/>
    </row>
    <row r="51" spans="3:11" x14ac:dyDescent="0.35">
      <c r="C51" s="57"/>
      <c r="D51" s="54"/>
      <c r="E51" s="6"/>
      <c r="F51" s="19"/>
      <c r="G51" s="24"/>
      <c r="H51" s="24"/>
      <c r="I51" s="31"/>
      <c r="J51" s="31"/>
      <c r="K51" s="35"/>
    </row>
    <row r="52" spans="3:11" x14ac:dyDescent="0.35">
      <c r="C52" s="58" t="s">
        <v>8</v>
      </c>
      <c r="D52" s="54"/>
      <c r="E52" s="6"/>
      <c r="F52" s="19"/>
      <c r="G52" s="24" t="s">
        <v>2</v>
      </c>
      <c r="H52" s="24" t="s">
        <v>2</v>
      </c>
      <c r="I52" s="31"/>
      <c r="J52" s="31"/>
      <c r="K52" s="35"/>
    </row>
    <row r="53" spans="3:11" x14ac:dyDescent="0.35">
      <c r="C53" s="57"/>
      <c r="D53" s="54"/>
      <c r="E53" s="6"/>
      <c r="F53" s="19"/>
      <c r="G53" s="24"/>
      <c r="H53" s="24"/>
      <c r="I53" s="31"/>
      <c r="J53" s="31"/>
      <c r="K53" s="35"/>
    </row>
    <row r="54" spans="3:11" x14ac:dyDescent="0.35">
      <c r="C54" s="58" t="s">
        <v>9</v>
      </c>
      <c r="D54" s="54"/>
      <c r="E54" s="6"/>
      <c r="F54" s="19"/>
      <c r="G54" s="24" t="s">
        <v>2</v>
      </c>
      <c r="H54" s="24" t="s">
        <v>2</v>
      </c>
      <c r="I54" s="31"/>
      <c r="J54" s="31"/>
      <c r="K54" s="35"/>
    </row>
    <row r="55" spans="3:11" x14ac:dyDescent="0.35">
      <c r="C55" s="57"/>
      <c r="D55" s="54"/>
      <c r="E55" s="6"/>
      <c r="F55" s="19"/>
      <c r="G55" s="24"/>
      <c r="H55" s="24"/>
      <c r="I55" s="31"/>
      <c r="J55" s="31"/>
      <c r="K55" s="35"/>
    </row>
    <row r="56" spans="3:11" x14ac:dyDescent="0.35">
      <c r="C56" s="58" t="s">
        <v>10</v>
      </c>
      <c r="D56" s="54"/>
      <c r="E56" s="6"/>
      <c r="F56" s="19"/>
      <c r="G56" s="24" t="s">
        <v>2</v>
      </c>
      <c r="H56" s="24" t="s">
        <v>2</v>
      </c>
      <c r="I56" s="31"/>
      <c r="J56" s="31"/>
      <c r="K56" s="35"/>
    </row>
    <row r="57" spans="3:11" x14ac:dyDescent="0.35">
      <c r="C57" s="57"/>
      <c r="D57" s="54"/>
      <c r="E57" s="6"/>
      <c r="F57" s="19"/>
      <c r="G57" s="24"/>
      <c r="H57" s="24"/>
      <c r="I57" s="31"/>
      <c r="J57" s="31"/>
      <c r="K57" s="35"/>
    </row>
    <row r="58" spans="3:11" x14ac:dyDescent="0.35">
      <c r="C58" s="58" t="s">
        <v>11</v>
      </c>
      <c r="D58" s="54"/>
      <c r="E58" s="6"/>
      <c r="F58" s="19"/>
      <c r="G58" s="24"/>
      <c r="H58" s="24"/>
      <c r="I58" s="31"/>
      <c r="J58" s="31"/>
      <c r="K58" s="35"/>
    </row>
    <row r="59" spans="3:11" x14ac:dyDescent="0.35">
      <c r="C59" s="57"/>
      <c r="D59" s="54"/>
      <c r="E59" s="6"/>
      <c r="F59" s="19"/>
      <c r="G59" s="24"/>
      <c r="H59" s="24"/>
      <c r="I59" s="31"/>
      <c r="J59" s="31"/>
      <c r="K59" s="35"/>
    </row>
    <row r="60" spans="3:11" x14ac:dyDescent="0.35">
      <c r="C60" s="58" t="s">
        <v>13</v>
      </c>
      <c r="D60" s="54"/>
      <c r="E60" s="6"/>
      <c r="F60" s="19"/>
      <c r="G60" s="24" t="s">
        <v>2</v>
      </c>
      <c r="H60" s="24" t="s">
        <v>2</v>
      </c>
      <c r="I60" s="31"/>
      <c r="J60" s="31"/>
      <c r="K60" s="35"/>
    </row>
    <row r="61" spans="3:11" x14ac:dyDescent="0.35">
      <c r="C61" s="57"/>
      <c r="D61" s="54"/>
      <c r="E61" s="6"/>
      <c r="F61" s="19"/>
      <c r="G61" s="24"/>
      <c r="H61" s="24"/>
      <c r="I61" s="31"/>
      <c r="J61" s="31"/>
      <c r="K61" s="35"/>
    </row>
    <row r="62" spans="3:11" x14ac:dyDescent="0.35">
      <c r="C62" s="58" t="s">
        <v>14</v>
      </c>
      <c r="D62" s="54"/>
      <c r="E62" s="6"/>
      <c r="F62" s="19"/>
      <c r="G62" s="24" t="s">
        <v>2</v>
      </c>
      <c r="H62" s="24" t="s">
        <v>2</v>
      </c>
      <c r="I62" s="31"/>
      <c r="J62" s="31"/>
      <c r="K62" s="35"/>
    </row>
    <row r="63" spans="3:11" x14ac:dyDescent="0.35">
      <c r="C63" s="57"/>
      <c r="D63" s="54"/>
      <c r="E63" s="6"/>
      <c r="F63" s="19"/>
      <c r="G63" s="24"/>
      <c r="H63" s="24"/>
      <c r="I63" s="31"/>
      <c r="J63" s="31"/>
      <c r="K63" s="35"/>
    </row>
    <row r="64" spans="3:11" x14ac:dyDescent="0.35">
      <c r="C64" s="58" t="s">
        <v>15</v>
      </c>
      <c r="D64" s="54"/>
      <c r="E64" s="6"/>
      <c r="F64" s="19"/>
      <c r="G64" s="24" t="s">
        <v>2</v>
      </c>
      <c r="H64" s="24" t="s">
        <v>2</v>
      </c>
      <c r="I64" s="31"/>
      <c r="J64" s="31"/>
      <c r="K64" s="35"/>
    </row>
    <row r="65" spans="1:11" x14ac:dyDescent="0.35">
      <c r="C65" s="57"/>
      <c r="D65" s="54"/>
      <c r="E65" s="6"/>
      <c r="F65" s="19"/>
      <c r="G65" s="24"/>
      <c r="H65" s="24"/>
      <c r="I65" s="31"/>
      <c r="J65" s="31"/>
      <c r="K65" s="35"/>
    </row>
    <row r="66" spans="1:11" x14ac:dyDescent="0.35">
      <c r="C66" s="58" t="s">
        <v>16</v>
      </c>
      <c r="D66" s="54"/>
      <c r="E66" s="6"/>
      <c r="F66" s="19"/>
      <c r="G66" s="24" t="s">
        <v>2</v>
      </c>
      <c r="H66" s="24" t="s">
        <v>2</v>
      </c>
      <c r="I66" s="31"/>
      <c r="J66" s="31"/>
      <c r="K66" s="35"/>
    </row>
    <row r="67" spans="1:11" x14ac:dyDescent="0.35">
      <c r="C67" s="57"/>
      <c r="D67" s="54"/>
      <c r="E67" s="6"/>
      <c r="F67" s="19"/>
      <c r="G67" s="24"/>
      <c r="H67" s="24"/>
      <c r="I67" s="31"/>
      <c r="J67" s="31"/>
      <c r="K67" s="35"/>
    </row>
    <row r="68" spans="1:11" x14ac:dyDescent="0.35">
      <c r="C68" s="58" t="s">
        <v>17</v>
      </c>
      <c r="D68" s="54"/>
      <c r="E68" s="6"/>
      <c r="F68" s="19"/>
      <c r="G68" s="24" t="s">
        <v>2</v>
      </c>
      <c r="H68" s="24" t="s">
        <v>2</v>
      </c>
      <c r="I68" s="31"/>
      <c r="J68" s="31"/>
      <c r="K68" s="35"/>
    </row>
    <row r="69" spans="1:11" x14ac:dyDescent="0.35">
      <c r="C69" s="57"/>
      <c r="D69" s="54"/>
      <c r="E69" s="6"/>
      <c r="F69" s="19"/>
      <c r="G69" s="24"/>
      <c r="H69" s="24"/>
      <c r="I69" s="31"/>
      <c r="J69" s="31"/>
      <c r="K69" s="35"/>
    </row>
    <row r="70" spans="1:11" x14ac:dyDescent="0.35">
      <c r="A70" s="10"/>
      <c r="B70" s="28"/>
      <c r="C70" s="58" t="s">
        <v>18</v>
      </c>
      <c r="D70" s="54"/>
      <c r="E70" s="6"/>
      <c r="F70" s="19"/>
      <c r="G70" s="24"/>
      <c r="H70" s="24"/>
      <c r="I70" s="31"/>
      <c r="J70" s="31"/>
      <c r="K70" s="35"/>
    </row>
    <row r="71" spans="1:11" x14ac:dyDescent="0.35">
      <c r="A71" s="28"/>
      <c r="B71" s="28"/>
      <c r="C71" s="58" t="s">
        <v>19</v>
      </c>
      <c r="D71" s="54"/>
      <c r="E71" s="6"/>
      <c r="F71" s="19"/>
      <c r="G71" s="24" t="s">
        <v>2</v>
      </c>
      <c r="H71" s="24" t="s">
        <v>2</v>
      </c>
      <c r="I71" s="31"/>
      <c r="J71" s="31"/>
      <c r="K71" s="35"/>
    </row>
    <row r="72" spans="1:11" x14ac:dyDescent="0.35">
      <c r="A72" s="28"/>
      <c r="B72" s="28"/>
      <c r="C72" s="58"/>
      <c r="D72" s="54"/>
      <c r="E72" s="6"/>
      <c r="F72" s="19"/>
      <c r="G72" s="24"/>
      <c r="H72" s="24"/>
      <c r="I72" s="31"/>
      <c r="J72" s="31"/>
      <c r="K72" s="35"/>
    </row>
    <row r="73" spans="1:11" x14ac:dyDescent="0.35">
      <c r="A73" s="28"/>
      <c r="B73" s="28"/>
      <c r="C73" s="58" t="s">
        <v>20</v>
      </c>
      <c r="D73" s="54"/>
      <c r="E73" s="6"/>
      <c r="F73" s="19"/>
      <c r="G73" s="24" t="s">
        <v>2</v>
      </c>
      <c r="H73" s="24" t="s">
        <v>2</v>
      </c>
      <c r="I73" s="31"/>
      <c r="J73" s="31"/>
      <c r="K73" s="35"/>
    </row>
    <row r="74" spans="1:11" x14ac:dyDescent="0.35">
      <c r="A74" s="28"/>
      <c r="B74" s="28"/>
      <c r="C74" s="58"/>
      <c r="D74" s="54"/>
      <c r="E74" s="6"/>
      <c r="F74" s="19"/>
      <c r="G74" s="24"/>
      <c r="H74" s="24"/>
      <c r="I74" s="31"/>
      <c r="J74" s="31"/>
      <c r="K74" s="35"/>
    </row>
    <row r="75" spans="1:11" x14ac:dyDescent="0.35">
      <c r="A75" s="28"/>
      <c r="B75" s="28"/>
      <c r="C75" s="58" t="s">
        <v>21</v>
      </c>
      <c r="D75" s="54"/>
      <c r="E75" s="6"/>
      <c r="F75" s="19"/>
      <c r="G75" s="24" t="s">
        <v>2</v>
      </c>
      <c r="H75" s="24" t="s">
        <v>2</v>
      </c>
      <c r="I75" s="31"/>
      <c r="J75" s="31"/>
      <c r="K75" s="35"/>
    </row>
    <row r="76" spans="1:11" x14ac:dyDescent="0.35">
      <c r="A76" s="28"/>
      <c r="B76" s="28"/>
      <c r="C76" s="58"/>
      <c r="D76" s="54"/>
      <c r="E76" s="6"/>
      <c r="F76" s="19"/>
      <c r="G76" s="24"/>
      <c r="H76" s="24"/>
      <c r="I76" s="31"/>
      <c r="J76" s="31"/>
      <c r="K76" s="35"/>
    </row>
    <row r="77" spans="1:11" x14ac:dyDescent="0.35">
      <c r="A77" s="28"/>
      <c r="B77" s="28"/>
      <c r="C77" s="58" t="s">
        <v>22</v>
      </c>
      <c r="D77" s="54"/>
      <c r="E77" s="6"/>
      <c r="F77" s="19"/>
      <c r="G77" s="24" t="s">
        <v>2</v>
      </c>
      <c r="H77" s="24" t="s">
        <v>2</v>
      </c>
      <c r="I77" s="31"/>
      <c r="J77" s="31"/>
      <c r="K77" s="35"/>
    </row>
    <row r="78" spans="1:11" x14ac:dyDescent="0.35">
      <c r="A78" s="28"/>
      <c r="B78" s="28"/>
      <c r="C78" s="58"/>
      <c r="D78" s="54"/>
      <c r="E78" s="6"/>
      <c r="F78" s="19"/>
      <c r="G78" s="24"/>
      <c r="H78" s="24"/>
      <c r="I78" s="31"/>
      <c r="J78" s="31"/>
      <c r="K78" s="35"/>
    </row>
    <row r="79" spans="1:11" x14ac:dyDescent="0.35">
      <c r="A79" s="28"/>
      <c r="B79" s="28"/>
      <c r="C79" s="58" t="s">
        <v>23</v>
      </c>
      <c r="D79" s="54"/>
      <c r="E79" s="6"/>
      <c r="F79" s="19"/>
      <c r="G79" s="24" t="s">
        <v>2</v>
      </c>
      <c r="H79" s="24" t="s">
        <v>2</v>
      </c>
      <c r="I79" s="31"/>
      <c r="J79" s="31"/>
      <c r="K79" s="35"/>
    </row>
    <row r="80" spans="1:11" x14ac:dyDescent="0.35">
      <c r="A80" s="28"/>
      <c r="B80" s="28"/>
      <c r="C80" s="58"/>
      <c r="D80" s="54"/>
      <c r="E80" s="6"/>
      <c r="F80" s="19"/>
      <c r="G80" s="24"/>
      <c r="H80" s="24"/>
      <c r="I80" s="31"/>
      <c r="J80" s="31"/>
      <c r="K80" s="35"/>
    </row>
    <row r="81" spans="1:54" x14ac:dyDescent="0.35">
      <c r="C81" s="59" t="s">
        <v>24</v>
      </c>
      <c r="D81" s="54"/>
      <c r="E81" s="6"/>
      <c r="F81" s="19"/>
      <c r="G81" s="24"/>
      <c r="H81" s="24"/>
      <c r="I81" s="31"/>
      <c r="J81" s="31"/>
      <c r="K81" s="35"/>
    </row>
    <row r="82" spans="1:54" x14ac:dyDescent="0.35">
      <c r="B82" s="8" t="s">
        <v>185</v>
      </c>
      <c r="C82" s="57" t="s">
        <v>186</v>
      </c>
      <c r="D82" s="54"/>
      <c r="E82" s="6"/>
      <c r="F82" s="19"/>
      <c r="G82" s="24">
        <v>6687.28</v>
      </c>
      <c r="H82" s="24">
        <v>0.06</v>
      </c>
      <c r="I82" s="31"/>
      <c r="J82" s="31"/>
      <c r="K82" s="35"/>
    </row>
    <row r="83" spans="1:54" x14ac:dyDescent="0.35">
      <c r="C83" s="58" t="s">
        <v>174</v>
      </c>
      <c r="D83" s="54"/>
      <c r="E83" s="6"/>
      <c r="F83" s="19"/>
      <c r="G83" s="25">
        <v>6687.28</v>
      </c>
      <c r="H83" s="25">
        <v>0.06</v>
      </c>
      <c r="I83" s="31"/>
      <c r="J83" s="31"/>
      <c r="K83" s="35"/>
    </row>
    <row r="84" spans="1:54" x14ac:dyDescent="0.35">
      <c r="C84" s="57"/>
      <c r="D84" s="54"/>
      <c r="E84" s="6"/>
      <c r="F84" s="19"/>
      <c r="G84" s="24"/>
      <c r="H84" s="24"/>
      <c r="I84" s="31"/>
      <c r="J84" s="31"/>
      <c r="K84" s="35"/>
    </row>
    <row r="85" spans="1:54" x14ac:dyDescent="0.35">
      <c r="A85" s="10"/>
      <c r="B85" s="28"/>
      <c r="C85" s="58" t="s">
        <v>25</v>
      </c>
      <c r="D85" s="54"/>
      <c r="E85" s="6"/>
      <c r="F85" s="19"/>
      <c r="G85" s="24"/>
      <c r="H85" s="24"/>
      <c r="I85" s="31"/>
      <c r="J85" s="31"/>
      <c r="K85" s="35"/>
    </row>
    <row r="86" spans="1:54" s="2" customFormat="1" ht="13.5" x14ac:dyDescent="0.35">
      <c r="A86" s="28"/>
      <c r="B86" s="28"/>
      <c r="C86" s="57" t="s">
        <v>4819</v>
      </c>
      <c r="D86" s="54"/>
      <c r="E86" s="6"/>
      <c r="F86" s="19"/>
      <c r="G86" s="24" t="s">
        <v>2</v>
      </c>
      <c r="H86" s="24" t="s">
        <v>2</v>
      </c>
      <c r="I86" s="31"/>
      <c r="J86" s="31"/>
      <c r="K86" s="35"/>
      <c r="L86" s="3"/>
      <c r="AI86" s="3"/>
      <c r="AV86" s="3"/>
      <c r="AX86" s="3"/>
      <c r="BB86" s="3"/>
    </row>
    <row r="87" spans="1:54" x14ac:dyDescent="0.35">
      <c r="B87" s="8"/>
      <c r="C87" s="57" t="s">
        <v>187</v>
      </c>
      <c r="D87" s="54"/>
      <c r="E87" s="6"/>
      <c r="F87" s="19"/>
      <c r="G87" s="24">
        <v>-4305.99</v>
      </c>
      <c r="H87" s="24">
        <v>-0.03</v>
      </c>
      <c r="I87" s="31"/>
      <c r="J87" s="31"/>
      <c r="K87" s="35"/>
    </row>
    <row r="88" spans="1:54" x14ac:dyDescent="0.35">
      <c r="C88" s="58" t="s">
        <v>174</v>
      </c>
      <c r="D88" s="54"/>
      <c r="E88" s="6"/>
      <c r="F88" s="19"/>
      <c r="G88" s="25">
        <v>-4305.99</v>
      </c>
      <c r="H88" s="25">
        <v>-0.03</v>
      </c>
      <c r="I88" s="31"/>
      <c r="J88" s="31"/>
      <c r="K88" s="35"/>
    </row>
    <row r="89" spans="1:54" x14ac:dyDescent="0.35">
      <c r="C89" s="57"/>
      <c r="D89" s="54"/>
      <c r="E89" s="6"/>
      <c r="F89" s="19"/>
      <c r="G89" s="24"/>
      <c r="H89" s="24"/>
      <c r="I89" s="31"/>
      <c r="J89" s="31"/>
      <c r="K89" s="35"/>
    </row>
    <row r="90" spans="1:54" x14ac:dyDescent="0.35">
      <c r="C90" s="60" t="s">
        <v>188</v>
      </c>
      <c r="D90" s="55"/>
      <c r="E90" s="5"/>
      <c r="F90" s="20"/>
      <c r="G90" s="26">
        <v>12061357.91</v>
      </c>
      <c r="H90" s="26">
        <v>100</v>
      </c>
      <c r="I90" s="32"/>
      <c r="J90" s="32"/>
      <c r="K90" s="36"/>
    </row>
    <row r="93" spans="1:54" x14ac:dyDescent="0.35">
      <c r="C93" s="1" t="s">
        <v>189</v>
      </c>
    </row>
    <row r="94" spans="1:54" x14ac:dyDescent="0.35">
      <c r="C94" s="37" t="s">
        <v>190</v>
      </c>
      <c r="D94" s="37"/>
      <c r="E94" s="37"/>
      <c r="F94" s="37"/>
      <c r="G94" s="37"/>
      <c r="H94" s="37"/>
      <c r="I94" s="37"/>
      <c r="J94" s="37"/>
      <c r="K94" s="37"/>
    </row>
    <row r="95" spans="1:54" x14ac:dyDescent="0.35">
      <c r="C95" s="2" t="s">
        <v>191</v>
      </c>
    </row>
    <row r="96" spans="1:54" x14ac:dyDescent="0.35">
      <c r="C96" s="2" t="s">
        <v>192</v>
      </c>
    </row>
    <row r="97" spans="3:11" ht="30" customHeight="1" x14ac:dyDescent="0.35">
      <c r="C97" s="83" t="s">
        <v>193</v>
      </c>
      <c r="D97" s="84"/>
      <c r="E97" s="84"/>
      <c r="F97" s="84"/>
      <c r="G97" s="84"/>
      <c r="H97" s="84"/>
      <c r="I97" s="84"/>
      <c r="J97" s="84"/>
      <c r="K97" s="84"/>
    </row>
    <row r="98" spans="3:11" x14ac:dyDescent="0.35">
      <c r="C98" s="2" t="s">
        <v>194</v>
      </c>
    </row>
    <row r="100" spans="3:11" x14ac:dyDescent="0.35">
      <c r="C100" s="80" t="s">
        <v>4901</v>
      </c>
      <c r="E100" s="80" t="s">
        <v>4902</v>
      </c>
      <c r="F100" s="81"/>
    </row>
    <row r="101" spans="3:11" x14ac:dyDescent="0.35">
      <c r="E101" s="2" t="s">
        <v>4933</v>
      </c>
    </row>
  </sheetData>
  <mergeCells count="1">
    <mergeCell ref="C97:K97"/>
  </mergeCells>
  <hyperlinks>
    <hyperlink ref="J2" location="'Index'!A1" display="'Index'!A1" xr:uid="{B7F3E629-D6B6-444B-8624-AD67659D3272}"/>
  </hyperlinks>
  <pageMargins left="0.7" right="0.7" top="0.75" bottom="0.75" header="0.3" footer="0.3"/>
  <pageSetup orientation="portrait" horizontalDpi="4294967293"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33955-FEAE-4222-9F47-481E9EFD3891}">
  <sheetPr codeName="Sheet136"/>
  <dimension ref="A1:IV134"/>
  <sheetViews>
    <sheetView showGridLines="0" zoomScale="90" zoomScaleNormal="90" workbookViewId="0">
      <pane ySplit="6" topLeftCell="A115"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2570</v>
      </c>
      <c r="J2" s="38" t="s">
        <v>4601</v>
      </c>
    </row>
    <row r="3" spans="1:54" ht="16" x14ac:dyDescent="0.4">
      <c r="C3" s="1" t="s">
        <v>28</v>
      </c>
      <c r="D3" s="21" t="s">
        <v>2571</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274</v>
      </c>
      <c r="C10" s="57" t="s">
        <v>275</v>
      </c>
      <c r="D10" s="54" t="s">
        <v>276</v>
      </c>
      <c r="E10" s="6" t="s">
        <v>128</v>
      </c>
      <c r="F10" s="19">
        <v>5531552</v>
      </c>
      <c r="G10" s="24">
        <v>102505.19</v>
      </c>
      <c r="H10" s="24">
        <v>3.08</v>
      </c>
      <c r="I10" s="31"/>
      <c r="J10" s="31"/>
      <c r="K10" s="35"/>
    </row>
    <row r="11" spans="1:54" x14ac:dyDescent="0.35">
      <c r="B11" s="8" t="s">
        <v>764</v>
      </c>
      <c r="C11" s="57" t="s">
        <v>765</v>
      </c>
      <c r="D11" s="54" t="s">
        <v>766</v>
      </c>
      <c r="E11" s="6" t="s">
        <v>767</v>
      </c>
      <c r="F11" s="19">
        <v>3300000</v>
      </c>
      <c r="G11" s="24">
        <v>98863.05</v>
      </c>
      <c r="H11" s="24">
        <v>2.97</v>
      </c>
      <c r="I11" s="31"/>
      <c r="J11" s="31"/>
      <c r="K11" s="35"/>
    </row>
    <row r="12" spans="1:54" x14ac:dyDescent="0.35">
      <c r="B12" s="8" t="s">
        <v>359</v>
      </c>
      <c r="C12" s="57" t="s">
        <v>360</v>
      </c>
      <c r="D12" s="54" t="s">
        <v>361</v>
      </c>
      <c r="E12" s="6" t="s">
        <v>124</v>
      </c>
      <c r="F12" s="19">
        <v>34595699</v>
      </c>
      <c r="G12" s="24">
        <v>92872.15</v>
      </c>
      <c r="H12" s="24">
        <v>2.79</v>
      </c>
      <c r="I12" s="31"/>
      <c r="J12" s="31"/>
      <c r="K12" s="35"/>
    </row>
    <row r="13" spans="1:54" x14ac:dyDescent="0.35">
      <c r="B13" s="8" t="s">
        <v>2011</v>
      </c>
      <c r="C13" s="57" t="s">
        <v>2012</v>
      </c>
      <c r="D13" s="54" t="s">
        <v>2013</v>
      </c>
      <c r="E13" s="6" t="s">
        <v>57</v>
      </c>
      <c r="F13" s="19">
        <v>7900000</v>
      </c>
      <c r="G13" s="24">
        <v>90063.95</v>
      </c>
      <c r="H13" s="24">
        <v>2.71</v>
      </c>
      <c r="I13" s="31"/>
      <c r="J13" s="31"/>
      <c r="K13" s="35"/>
    </row>
    <row r="14" spans="1:54" x14ac:dyDescent="0.35">
      <c r="B14" s="8" t="s">
        <v>780</v>
      </c>
      <c r="C14" s="57" t="s">
        <v>781</v>
      </c>
      <c r="D14" s="54" t="s">
        <v>782</v>
      </c>
      <c r="E14" s="6" t="s">
        <v>150</v>
      </c>
      <c r="F14" s="19">
        <v>9716991</v>
      </c>
      <c r="G14" s="24">
        <v>86490.94</v>
      </c>
      <c r="H14" s="24">
        <v>2.6</v>
      </c>
      <c r="I14" s="31"/>
      <c r="J14" s="31"/>
      <c r="K14" s="35"/>
    </row>
    <row r="15" spans="1:54" x14ac:dyDescent="0.35">
      <c r="B15" s="8" t="s">
        <v>989</v>
      </c>
      <c r="C15" s="57" t="s">
        <v>990</v>
      </c>
      <c r="D15" s="54" t="s">
        <v>991</v>
      </c>
      <c r="E15" s="6" t="s">
        <v>441</v>
      </c>
      <c r="F15" s="19">
        <v>9324049</v>
      </c>
      <c r="G15" s="24">
        <v>79967.710000000006</v>
      </c>
      <c r="H15" s="24">
        <v>2.4</v>
      </c>
      <c r="I15" s="31"/>
      <c r="J15" s="31"/>
      <c r="K15" s="35"/>
    </row>
    <row r="16" spans="1:54" x14ac:dyDescent="0.35">
      <c r="B16" s="8" t="s">
        <v>2572</v>
      </c>
      <c r="C16" s="57" t="s">
        <v>2018</v>
      </c>
      <c r="D16" s="54" t="s">
        <v>2573</v>
      </c>
      <c r="E16" s="6" t="s">
        <v>116</v>
      </c>
      <c r="F16" s="19">
        <v>89318180</v>
      </c>
      <c r="G16" s="24">
        <v>77635.360000000001</v>
      </c>
      <c r="H16" s="24">
        <v>2.33</v>
      </c>
      <c r="I16" s="31"/>
      <c r="J16" s="31"/>
      <c r="K16" s="35"/>
    </row>
    <row r="17" spans="2:11" x14ac:dyDescent="0.35">
      <c r="B17" s="8" t="s">
        <v>1961</v>
      </c>
      <c r="C17" s="57" t="s">
        <v>1962</v>
      </c>
      <c r="D17" s="54" t="s">
        <v>1963</v>
      </c>
      <c r="E17" s="6" t="s">
        <v>43</v>
      </c>
      <c r="F17" s="19">
        <v>43000000</v>
      </c>
      <c r="G17" s="24">
        <v>77197.899999999994</v>
      </c>
      <c r="H17" s="24">
        <v>2.3199999999999998</v>
      </c>
      <c r="I17" s="31"/>
      <c r="J17" s="31"/>
      <c r="K17" s="35"/>
    </row>
    <row r="18" spans="2:11" x14ac:dyDescent="0.35">
      <c r="B18" s="8" t="s">
        <v>2574</v>
      </c>
      <c r="C18" s="57" t="s">
        <v>2575</v>
      </c>
      <c r="D18" s="54" t="s">
        <v>2576</v>
      </c>
      <c r="E18" s="6" t="s">
        <v>139</v>
      </c>
      <c r="F18" s="19">
        <v>9855433</v>
      </c>
      <c r="G18" s="24">
        <v>75655.23</v>
      </c>
      <c r="H18" s="24">
        <v>2.27</v>
      </c>
      <c r="I18" s="31"/>
      <c r="J18" s="31"/>
      <c r="K18" s="35"/>
    </row>
    <row r="19" spans="2:11" x14ac:dyDescent="0.35">
      <c r="B19" s="8" t="s">
        <v>974</v>
      </c>
      <c r="C19" s="57" t="s">
        <v>975</v>
      </c>
      <c r="D19" s="54" t="s">
        <v>976</v>
      </c>
      <c r="E19" s="6" t="s">
        <v>108</v>
      </c>
      <c r="F19" s="19">
        <v>7700000</v>
      </c>
      <c r="G19" s="24">
        <v>75367.600000000006</v>
      </c>
      <c r="H19" s="24">
        <v>2.2599999999999998</v>
      </c>
      <c r="I19" s="31"/>
      <c r="J19" s="31"/>
      <c r="K19" s="35"/>
    </row>
    <row r="20" spans="2:11" x14ac:dyDescent="0.35">
      <c r="B20" s="8" t="s">
        <v>2577</v>
      </c>
      <c r="C20" s="57" t="s">
        <v>2578</v>
      </c>
      <c r="D20" s="54" t="s">
        <v>2579</v>
      </c>
      <c r="E20" s="6" t="s">
        <v>833</v>
      </c>
      <c r="F20" s="19">
        <v>15000000</v>
      </c>
      <c r="G20" s="24">
        <v>74385</v>
      </c>
      <c r="H20" s="24">
        <v>2.23</v>
      </c>
      <c r="I20" s="31"/>
      <c r="J20" s="31"/>
      <c r="K20" s="35"/>
    </row>
    <row r="21" spans="2:11" x14ac:dyDescent="0.35">
      <c r="B21" s="8" t="s">
        <v>887</v>
      </c>
      <c r="C21" s="57" t="s">
        <v>888</v>
      </c>
      <c r="D21" s="54" t="s">
        <v>889</v>
      </c>
      <c r="E21" s="6" t="s">
        <v>146</v>
      </c>
      <c r="F21" s="19">
        <v>12323990</v>
      </c>
      <c r="G21" s="24">
        <v>72656.08</v>
      </c>
      <c r="H21" s="24">
        <v>2.1800000000000002</v>
      </c>
      <c r="I21" s="31"/>
      <c r="J21" s="31"/>
      <c r="K21" s="35"/>
    </row>
    <row r="22" spans="2:11" x14ac:dyDescent="0.35">
      <c r="B22" s="8" t="s">
        <v>980</v>
      </c>
      <c r="C22" s="57" t="s">
        <v>981</v>
      </c>
      <c r="D22" s="54" t="s">
        <v>982</v>
      </c>
      <c r="E22" s="6" t="s">
        <v>124</v>
      </c>
      <c r="F22" s="19">
        <v>4939842</v>
      </c>
      <c r="G22" s="24">
        <v>72079.7</v>
      </c>
      <c r="H22" s="24">
        <v>2.17</v>
      </c>
      <c r="I22" s="31"/>
      <c r="J22" s="31"/>
      <c r="K22" s="35"/>
    </row>
    <row r="23" spans="2:11" x14ac:dyDescent="0.35">
      <c r="B23" s="8" t="s">
        <v>813</v>
      </c>
      <c r="C23" s="57" t="s">
        <v>814</v>
      </c>
      <c r="D23" s="54" t="s">
        <v>815</v>
      </c>
      <c r="E23" s="6" t="s">
        <v>128</v>
      </c>
      <c r="F23" s="19">
        <v>17000000</v>
      </c>
      <c r="G23" s="24">
        <v>70881.5</v>
      </c>
      <c r="H23" s="24">
        <v>2.13</v>
      </c>
      <c r="I23" s="31"/>
      <c r="J23" s="31"/>
      <c r="K23" s="35"/>
    </row>
    <row r="24" spans="2:11" x14ac:dyDescent="0.35">
      <c r="B24" s="8" t="s">
        <v>420</v>
      </c>
      <c r="C24" s="57" t="s">
        <v>421</v>
      </c>
      <c r="D24" s="54" t="s">
        <v>422</v>
      </c>
      <c r="E24" s="6" t="s">
        <v>139</v>
      </c>
      <c r="F24" s="19">
        <v>4000000</v>
      </c>
      <c r="G24" s="24">
        <v>70248</v>
      </c>
      <c r="H24" s="24">
        <v>2.11</v>
      </c>
      <c r="I24" s="31"/>
      <c r="J24" s="31"/>
      <c r="K24" s="35"/>
    </row>
    <row r="25" spans="2:11" x14ac:dyDescent="0.35">
      <c r="B25" s="8" t="s">
        <v>347</v>
      </c>
      <c r="C25" s="57" t="s">
        <v>348</v>
      </c>
      <c r="D25" s="54" t="s">
        <v>349</v>
      </c>
      <c r="E25" s="6" t="s">
        <v>150</v>
      </c>
      <c r="F25" s="19">
        <v>50000000</v>
      </c>
      <c r="G25" s="24">
        <v>65295</v>
      </c>
      <c r="H25" s="24">
        <v>1.96</v>
      </c>
      <c r="I25" s="31"/>
      <c r="J25" s="31"/>
      <c r="K25" s="35"/>
    </row>
    <row r="26" spans="2:11" x14ac:dyDescent="0.35">
      <c r="B26" s="8" t="s">
        <v>1668</v>
      </c>
      <c r="C26" s="57" t="s">
        <v>1669</v>
      </c>
      <c r="D26" s="54" t="s">
        <v>1670</v>
      </c>
      <c r="E26" s="6" t="s">
        <v>116</v>
      </c>
      <c r="F26" s="19">
        <v>3900000</v>
      </c>
      <c r="G26" s="24">
        <v>65252.85</v>
      </c>
      <c r="H26" s="24">
        <v>1.96</v>
      </c>
      <c r="I26" s="31"/>
      <c r="J26" s="31"/>
      <c r="K26" s="35"/>
    </row>
    <row r="27" spans="2:11" x14ac:dyDescent="0.35">
      <c r="B27" s="8" t="s">
        <v>1671</v>
      </c>
      <c r="C27" s="57" t="s">
        <v>1672</v>
      </c>
      <c r="D27" s="54" t="s">
        <v>1673</v>
      </c>
      <c r="E27" s="6" t="s">
        <v>474</v>
      </c>
      <c r="F27" s="19">
        <v>11000000</v>
      </c>
      <c r="G27" s="24">
        <v>64361</v>
      </c>
      <c r="H27" s="24">
        <v>1.93</v>
      </c>
      <c r="I27" s="31"/>
      <c r="J27" s="31"/>
      <c r="K27" s="35"/>
    </row>
    <row r="28" spans="2:11" x14ac:dyDescent="0.35">
      <c r="B28" s="8" t="s">
        <v>2580</v>
      </c>
      <c r="C28" s="57" t="s">
        <v>2581</v>
      </c>
      <c r="D28" s="54" t="s">
        <v>2582</v>
      </c>
      <c r="E28" s="6" t="s">
        <v>124</v>
      </c>
      <c r="F28" s="19">
        <v>10000000</v>
      </c>
      <c r="G28" s="24">
        <v>63985</v>
      </c>
      <c r="H28" s="24">
        <v>1.92</v>
      </c>
      <c r="I28" s="31"/>
      <c r="J28" s="31"/>
      <c r="K28" s="35"/>
    </row>
    <row r="29" spans="2:11" x14ac:dyDescent="0.35">
      <c r="B29" s="8" t="s">
        <v>1677</v>
      </c>
      <c r="C29" s="57" t="s">
        <v>1678</v>
      </c>
      <c r="D29" s="54" t="s">
        <v>1679</v>
      </c>
      <c r="E29" s="6" t="s">
        <v>116</v>
      </c>
      <c r="F29" s="19">
        <v>19532794</v>
      </c>
      <c r="G29" s="24">
        <v>62504.94</v>
      </c>
      <c r="H29" s="24">
        <v>1.88</v>
      </c>
      <c r="I29" s="31"/>
      <c r="J29" s="31"/>
      <c r="K29" s="35"/>
    </row>
    <row r="30" spans="2:11" x14ac:dyDescent="0.35">
      <c r="B30" s="8" t="s">
        <v>151</v>
      </c>
      <c r="C30" s="57" t="s">
        <v>152</v>
      </c>
      <c r="D30" s="54" t="s">
        <v>153</v>
      </c>
      <c r="E30" s="6" t="s">
        <v>128</v>
      </c>
      <c r="F30" s="19">
        <v>3300000</v>
      </c>
      <c r="G30" s="24">
        <v>61017</v>
      </c>
      <c r="H30" s="24">
        <v>1.83</v>
      </c>
      <c r="I30" s="31"/>
      <c r="J30" s="31"/>
      <c r="K30" s="35"/>
    </row>
    <row r="31" spans="2:11" x14ac:dyDescent="0.35">
      <c r="B31" s="8" t="s">
        <v>2306</v>
      </c>
      <c r="C31" s="57" t="s">
        <v>2307</v>
      </c>
      <c r="D31" s="54" t="s">
        <v>2308</v>
      </c>
      <c r="E31" s="6" t="s">
        <v>199</v>
      </c>
      <c r="F31" s="19">
        <v>4434913</v>
      </c>
      <c r="G31" s="24">
        <v>55032.84</v>
      </c>
      <c r="H31" s="24">
        <v>1.65</v>
      </c>
      <c r="I31" s="31"/>
      <c r="J31" s="31"/>
      <c r="K31" s="35"/>
    </row>
    <row r="32" spans="2:11" x14ac:dyDescent="0.35">
      <c r="B32" s="8" t="s">
        <v>448</v>
      </c>
      <c r="C32" s="57" t="s">
        <v>449</v>
      </c>
      <c r="D32" s="54" t="s">
        <v>450</v>
      </c>
      <c r="E32" s="6" t="s">
        <v>311</v>
      </c>
      <c r="F32" s="19">
        <v>11000000</v>
      </c>
      <c r="G32" s="24">
        <v>55022</v>
      </c>
      <c r="H32" s="24">
        <v>1.65</v>
      </c>
      <c r="I32" s="31"/>
      <c r="J32" s="31"/>
      <c r="K32" s="35"/>
    </row>
    <row r="33" spans="2:11" x14ac:dyDescent="0.35">
      <c r="B33" s="8" t="s">
        <v>494</v>
      </c>
      <c r="C33" s="57" t="s">
        <v>495</v>
      </c>
      <c r="D33" s="54" t="s">
        <v>496</v>
      </c>
      <c r="E33" s="6" t="s">
        <v>124</v>
      </c>
      <c r="F33" s="19">
        <v>900000</v>
      </c>
      <c r="G33" s="24">
        <v>54433.35</v>
      </c>
      <c r="H33" s="24">
        <v>1.64</v>
      </c>
      <c r="I33" s="31"/>
      <c r="J33" s="31"/>
      <c r="K33" s="35"/>
    </row>
    <row r="34" spans="2:11" x14ac:dyDescent="0.35">
      <c r="B34" s="8" t="s">
        <v>551</v>
      </c>
      <c r="C34" s="57" t="s">
        <v>552</v>
      </c>
      <c r="D34" s="54" t="s">
        <v>553</v>
      </c>
      <c r="E34" s="6" t="s">
        <v>150</v>
      </c>
      <c r="F34" s="19">
        <v>7000000</v>
      </c>
      <c r="G34" s="24">
        <v>53032</v>
      </c>
      <c r="H34" s="24">
        <v>1.59</v>
      </c>
      <c r="I34" s="31"/>
      <c r="J34" s="31"/>
      <c r="K34" s="35"/>
    </row>
    <row r="35" spans="2:11" x14ac:dyDescent="0.35">
      <c r="B35" s="8" t="s">
        <v>548</v>
      </c>
      <c r="C35" s="57" t="s">
        <v>549</v>
      </c>
      <c r="D35" s="54" t="s">
        <v>550</v>
      </c>
      <c r="E35" s="6" t="s">
        <v>135</v>
      </c>
      <c r="F35" s="19">
        <v>3500000</v>
      </c>
      <c r="G35" s="24">
        <v>50197</v>
      </c>
      <c r="H35" s="24">
        <v>1.51</v>
      </c>
      <c r="I35" s="31"/>
      <c r="J35" s="31"/>
      <c r="K35" s="35"/>
    </row>
    <row r="36" spans="2:11" x14ac:dyDescent="0.35">
      <c r="B36" s="8" t="s">
        <v>792</v>
      </c>
      <c r="C36" s="57" t="s">
        <v>793</v>
      </c>
      <c r="D36" s="54" t="s">
        <v>794</v>
      </c>
      <c r="E36" s="6" t="s">
        <v>128</v>
      </c>
      <c r="F36" s="19">
        <v>5838491</v>
      </c>
      <c r="G36" s="24">
        <v>49300.22</v>
      </c>
      <c r="H36" s="24">
        <v>1.48</v>
      </c>
      <c r="I36" s="31"/>
      <c r="J36" s="31"/>
      <c r="K36" s="35"/>
    </row>
    <row r="37" spans="2:11" x14ac:dyDescent="0.35">
      <c r="B37" s="8" t="s">
        <v>302</v>
      </c>
      <c r="C37" s="57" t="s">
        <v>303</v>
      </c>
      <c r="D37" s="54" t="s">
        <v>304</v>
      </c>
      <c r="E37" s="6" t="s">
        <v>116</v>
      </c>
      <c r="F37" s="19">
        <v>2928227</v>
      </c>
      <c r="G37" s="24">
        <v>47782.81</v>
      </c>
      <c r="H37" s="24">
        <v>1.44</v>
      </c>
      <c r="I37" s="31"/>
      <c r="J37" s="31"/>
      <c r="K37" s="35"/>
    </row>
    <row r="38" spans="2:11" x14ac:dyDescent="0.35">
      <c r="B38" s="8" t="s">
        <v>2583</v>
      </c>
      <c r="C38" s="57" t="s">
        <v>2584</v>
      </c>
      <c r="D38" s="54" t="s">
        <v>2585</v>
      </c>
      <c r="E38" s="6" t="s">
        <v>43</v>
      </c>
      <c r="F38" s="19">
        <v>19822513</v>
      </c>
      <c r="G38" s="24">
        <v>46892.14</v>
      </c>
      <c r="H38" s="24">
        <v>1.41</v>
      </c>
      <c r="I38" s="31"/>
      <c r="J38" s="31"/>
      <c r="K38" s="35"/>
    </row>
    <row r="39" spans="2:11" x14ac:dyDescent="0.35">
      <c r="B39" s="8" t="s">
        <v>816</v>
      </c>
      <c r="C39" s="57" t="s">
        <v>817</v>
      </c>
      <c r="D39" s="54" t="s">
        <v>818</v>
      </c>
      <c r="E39" s="6" t="s">
        <v>324</v>
      </c>
      <c r="F39" s="19">
        <v>3672376</v>
      </c>
      <c r="G39" s="24">
        <v>45127.99</v>
      </c>
      <c r="H39" s="24">
        <v>1.36</v>
      </c>
      <c r="I39" s="31"/>
      <c r="J39" s="31"/>
      <c r="K39" s="35"/>
    </row>
    <row r="40" spans="2:11" x14ac:dyDescent="0.35">
      <c r="B40" s="8" t="s">
        <v>2309</v>
      </c>
      <c r="C40" s="57" t="s">
        <v>2310</v>
      </c>
      <c r="D40" s="54" t="s">
        <v>2311</v>
      </c>
      <c r="E40" s="6" t="s">
        <v>57</v>
      </c>
      <c r="F40" s="19">
        <v>4500000</v>
      </c>
      <c r="G40" s="24">
        <v>45054</v>
      </c>
      <c r="H40" s="24">
        <v>1.35</v>
      </c>
      <c r="I40" s="31"/>
      <c r="J40" s="31"/>
      <c r="K40" s="35"/>
    </row>
    <row r="41" spans="2:11" x14ac:dyDescent="0.35">
      <c r="B41" s="8" t="s">
        <v>243</v>
      </c>
      <c r="C41" s="57" t="s">
        <v>244</v>
      </c>
      <c r="D41" s="54" t="s">
        <v>245</v>
      </c>
      <c r="E41" s="6" t="s">
        <v>57</v>
      </c>
      <c r="F41" s="19">
        <v>2700000</v>
      </c>
      <c r="G41" s="24">
        <v>44172</v>
      </c>
      <c r="H41" s="24">
        <v>1.33</v>
      </c>
      <c r="I41" s="31"/>
      <c r="J41" s="31"/>
      <c r="K41" s="35"/>
    </row>
    <row r="42" spans="2:11" x14ac:dyDescent="0.35">
      <c r="B42" s="8" t="s">
        <v>844</v>
      </c>
      <c r="C42" s="57" t="s">
        <v>845</v>
      </c>
      <c r="D42" s="54" t="s">
        <v>846</v>
      </c>
      <c r="E42" s="6" t="s">
        <v>135</v>
      </c>
      <c r="F42" s="19">
        <v>1700000</v>
      </c>
      <c r="G42" s="24">
        <v>39863.300000000003</v>
      </c>
      <c r="H42" s="24">
        <v>1.2</v>
      </c>
      <c r="I42" s="31"/>
      <c r="J42" s="31"/>
      <c r="K42" s="35"/>
    </row>
    <row r="43" spans="2:11" x14ac:dyDescent="0.35">
      <c r="B43" s="8" t="s">
        <v>801</v>
      </c>
      <c r="C43" s="57" t="s">
        <v>802</v>
      </c>
      <c r="D43" s="54" t="s">
        <v>803</v>
      </c>
      <c r="E43" s="6" t="s">
        <v>135</v>
      </c>
      <c r="F43" s="19">
        <v>3500000</v>
      </c>
      <c r="G43" s="24">
        <v>39271.75</v>
      </c>
      <c r="H43" s="24">
        <v>1.18</v>
      </c>
      <c r="I43" s="31"/>
      <c r="J43" s="31"/>
      <c r="K43" s="35"/>
    </row>
    <row r="44" spans="2:11" x14ac:dyDescent="0.35">
      <c r="B44" s="8" t="s">
        <v>965</v>
      </c>
      <c r="C44" s="57" t="s">
        <v>966</v>
      </c>
      <c r="D44" s="54" t="s">
        <v>967</v>
      </c>
      <c r="E44" s="6" t="s">
        <v>173</v>
      </c>
      <c r="F44" s="19">
        <v>21509115</v>
      </c>
      <c r="G44" s="24">
        <v>37896.910000000003</v>
      </c>
      <c r="H44" s="24">
        <v>1.1399999999999999</v>
      </c>
      <c r="I44" s="31"/>
      <c r="J44" s="31"/>
      <c r="K44" s="35"/>
    </row>
    <row r="45" spans="2:11" x14ac:dyDescent="0.35">
      <c r="B45" s="8" t="s">
        <v>2586</v>
      </c>
      <c r="C45" s="57" t="s">
        <v>2587</v>
      </c>
      <c r="D45" s="54" t="s">
        <v>2588</v>
      </c>
      <c r="E45" s="6" t="s">
        <v>57</v>
      </c>
      <c r="F45" s="19">
        <v>11299900</v>
      </c>
      <c r="G45" s="24">
        <v>36928.07</v>
      </c>
      <c r="H45" s="24">
        <v>1.1100000000000001</v>
      </c>
      <c r="I45" s="31"/>
      <c r="J45" s="31"/>
      <c r="K45" s="35"/>
    </row>
    <row r="46" spans="2:11" x14ac:dyDescent="0.35">
      <c r="B46" s="8" t="s">
        <v>1983</v>
      </c>
      <c r="C46" s="57" t="s">
        <v>1984</v>
      </c>
      <c r="D46" s="54" t="s">
        <v>1985</v>
      </c>
      <c r="E46" s="6" t="s">
        <v>135</v>
      </c>
      <c r="F46" s="19">
        <v>20100000</v>
      </c>
      <c r="G46" s="24">
        <v>36194.07</v>
      </c>
      <c r="H46" s="24">
        <v>1.0900000000000001</v>
      </c>
      <c r="I46" s="31"/>
      <c r="J46" s="31"/>
      <c r="K46" s="35"/>
    </row>
    <row r="47" spans="2:11" x14ac:dyDescent="0.35">
      <c r="B47" s="8" t="s">
        <v>2589</v>
      </c>
      <c r="C47" s="57" t="s">
        <v>2590</v>
      </c>
      <c r="D47" s="54" t="s">
        <v>2591</v>
      </c>
      <c r="E47" s="6" t="s">
        <v>311</v>
      </c>
      <c r="F47" s="19">
        <v>694595</v>
      </c>
      <c r="G47" s="24">
        <v>36104.35</v>
      </c>
      <c r="H47" s="24">
        <v>1.08</v>
      </c>
      <c r="I47" s="31"/>
      <c r="J47" s="31"/>
      <c r="K47" s="35"/>
    </row>
    <row r="48" spans="2:11" x14ac:dyDescent="0.35">
      <c r="B48" s="8" t="s">
        <v>503</v>
      </c>
      <c r="C48" s="57" t="s">
        <v>504</v>
      </c>
      <c r="D48" s="54" t="s">
        <v>505</v>
      </c>
      <c r="E48" s="6" t="s">
        <v>43</v>
      </c>
      <c r="F48" s="19">
        <v>11000000</v>
      </c>
      <c r="G48" s="24">
        <v>33830.5</v>
      </c>
      <c r="H48" s="24">
        <v>1.02</v>
      </c>
      <c r="I48" s="31"/>
      <c r="J48" s="31"/>
      <c r="K48" s="35"/>
    </row>
    <row r="49" spans="2:11" x14ac:dyDescent="0.35">
      <c r="B49" s="8" t="s">
        <v>1968</v>
      </c>
      <c r="C49" s="57" t="s">
        <v>1969</v>
      </c>
      <c r="D49" s="54" t="s">
        <v>1970</v>
      </c>
      <c r="E49" s="6" t="s">
        <v>124</v>
      </c>
      <c r="F49" s="19">
        <v>7500000</v>
      </c>
      <c r="G49" s="24">
        <v>33161.25</v>
      </c>
      <c r="H49" s="24">
        <v>1</v>
      </c>
      <c r="I49" s="31"/>
      <c r="J49" s="31"/>
      <c r="K49" s="35"/>
    </row>
    <row r="50" spans="2:11" x14ac:dyDescent="0.35">
      <c r="B50" s="8" t="s">
        <v>249</v>
      </c>
      <c r="C50" s="57" t="s">
        <v>250</v>
      </c>
      <c r="D50" s="54" t="s">
        <v>251</v>
      </c>
      <c r="E50" s="6" t="s">
        <v>120</v>
      </c>
      <c r="F50" s="19">
        <v>259199</v>
      </c>
      <c r="G50" s="24">
        <v>32357.37</v>
      </c>
      <c r="H50" s="24">
        <v>0.97</v>
      </c>
      <c r="I50" s="31"/>
      <c r="J50" s="31"/>
      <c r="K50" s="35"/>
    </row>
    <row r="51" spans="2:11" x14ac:dyDescent="0.35">
      <c r="B51" s="8" t="s">
        <v>321</v>
      </c>
      <c r="C51" s="57" t="s">
        <v>322</v>
      </c>
      <c r="D51" s="54" t="s">
        <v>323</v>
      </c>
      <c r="E51" s="6" t="s">
        <v>324</v>
      </c>
      <c r="F51" s="19">
        <v>2941554</v>
      </c>
      <c r="G51" s="24">
        <v>31636.41</v>
      </c>
      <c r="H51" s="24">
        <v>0.95</v>
      </c>
      <c r="I51" s="31"/>
      <c r="J51" s="31"/>
      <c r="K51" s="35"/>
    </row>
    <row r="52" spans="2:11" x14ac:dyDescent="0.35">
      <c r="B52" s="8" t="s">
        <v>798</v>
      </c>
      <c r="C52" s="57" t="s">
        <v>799</v>
      </c>
      <c r="D52" s="54" t="s">
        <v>800</v>
      </c>
      <c r="E52" s="6" t="s">
        <v>128</v>
      </c>
      <c r="F52" s="19">
        <v>370000</v>
      </c>
      <c r="G52" s="24">
        <v>31495.7</v>
      </c>
      <c r="H52" s="24">
        <v>0.95</v>
      </c>
      <c r="I52" s="31"/>
      <c r="J52" s="31"/>
      <c r="K52" s="35"/>
    </row>
    <row r="53" spans="2:11" x14ac:dyDescent="0.35">
      <c r="B53" s="8" t="s">
        <v>2592</v>
      </c>
      <c r="C53" s="57" t="s">
        <v>2593</v>
      </c>
      <c r="D53" s="54" t="s">
        <v>2594</v>
      </c>
      <c r="E53" s="6" t="s">
        <v>311</v>
      </c>
      <c r="F53" s="19">
        <v>4400000</v>
      </c>
      <c r="G53" s="24">
        <v>31347.8</v>
      </c>
      <c r="H53" s="24">
        <v>0.94</v>
      </c>
      <c r="I53" s="31"/>
      <c r="J53" s="31"/>
      <c r="K53" s="35"/>
    </row>
    <row r="54" spans="2:11" x14ac:dyDescent="0.35">
      <c r="B54" s="8" t="s">
        <v>2595</v>
      </c>
      <c r="C54" s="57" t="s">
        <v>2596</v>
      </c>
      <c r="D54" s="54" t="s">
        <v>2597</v>
      </c>
      <c r="E54" s="6" t="s">
        <v>173</v>
      </c>
      <c r="F54" s="19">
        <v>748557</v>
      </c>
      <c r="G54" s="24">
        <v>31110.400000000001</v>
      </c>
      <c r="H54" s="24">
        <v>0.93</v>
      </c>
      <c r="I54" s="31"/>
      <c r="J54" s="31"/>
      <c r="K54" s="35"/>
    </row>
    <row r="55" spans="2:11" x14ac:dyDescent="0.35">
      <c r="B55" s="8" t="s">
        <v>2014</v>
      </c>
      <c r="C55" s="57" t="s">
        <v>2015</v>
      </c>
      <c r="D55" s="54" t="s">
        <v>2016</v>
      </c>
      <c r="E55" s="6" t="s">
        <v>135</v>
      </c>
      <c r="F55" s="19">
        <v>749336</v>
      </c>
      <c r="G55" s="24">
        <v>29628.75</v>
      </c>
      <c r="H55" s="24">
        <v>0.89</v>
      </c>
      <c r="I55" s="31"/>
      <c r="J55" s="31"/>
      <c r="K55" s="35"/>
    </row>
    <row r="56" spans="2:11" x14ac:dyDescent="0.35">
      <c r="B56" s="8" t="s">
        <v>2598</v>
      </c>
      <c r="C56" s="57" t="s">
        <v>2599</v>
      </c>
      <c r="D56" s="54" t="s">
        <v>2600</v>
      </c>
      <c r="E56" s="6" t="s">
        <v>124</v>
      </c>
      <c r="F56" s="19">
        <v>832686</v>
      </c>
      <c r="G56" s="24">
        <v>28586.11</v>
      </c>
      <c r="H56" s="24">
        <v>0.86</v>
      </c>
      <c r="I56" s="31"/>
      <c r="J56" s="31"/>
      <c r="K56" s="35"/>
    </row>
    <row r="57" spans="2:11" x14ac:dyDescent="0.35">
      <c r="B57" s="8" t="s">
        <v>2601</v>
      </c>
      <c r="C57" s="57" t="s">
        <v>2602</v>
      </c>
      <c r="D57" s="54" t="s">
        <v>2603</v>
      </c>
      <c r="E57" s="6" t="s">
        <v>120</v>
      </c>
      <c r="F57" s="19">
        <v>1769628</v>
      </c>
      <c r="G57" s="24">
        <v>28095.5</v>
      </c>
      <c r="H57" s="24">
        <v>0.84</v>
      </c>
      <c r="I57" s="31"/>
      <c r="J57" s="31"/>
      <c r="K57" s="35"/>
    </row>
    <row r="58" spans="2:11" x14ac:dyDescent="0.35">
      <c r="B58" s="8" t="s">
        <v>334</v>
      </c>
      <c r="C58" s="57" t="s">
        <v>335</v>
      </c>
      <c r="D58" s="54" t="s">
        <v>336</v>
      </c>
      <c r="E58" s="6" t="s">
        <v>128</v>
      </c>
      <c r="F58" s="19">
        <v>3140000</v>
      </c>
      <c r="G58" s="24">
        <v>26399.55</v>
      </c>
      <c r="H58" s="24">
        <v>0.79</v>
      </c>
      <c r="I58" s="31"/>
      <c r="J58" s="31"/>
      <c r="K58" s="35"/>
    </row>
    <row r="59" spans="2:11" x14ac:dyDescent="0.35">
      <c r="B59" s="8" t="s">
        <v>2135</v>
      </c>
      <c r="C59" s="57" t="s">
        <v>2136</v>
      </c>
      <c r="D59" s="54" t="s">
        <v>2137</v>
      </c>
      <c r="E59" s="6" t="s">
        <v>311</v>
      </c>
      <c r="F59" s="19">
        <v>700000</v>
      </c>
      <c r="G59" s="24">
        <v>24555.3</v>
      </c>
      <c r="H59" s="24">
        <v>0.74</v>
      </c>
      <c r="I59" s="31"/>
      <c r="J59" s="31"/>
      <c r="K59" s="35"/>
    </row>
    <row r="60" spans="2:11" x14ac:dyDescent="0.35">
      <c r="B60" s="8" t="s">
        <v>2604</v>
      </c>
      <c r="C60" s="57" t="s">
        <v>2605</v>
      </c>
      <c r="D60" s="54" t="s">
        <v>2606</v>
      </c>
      <c r="E60" s="6" t="s">
        <v>2607</v>
      </c>
      <c r="F60" s="19">
        <v>7217800</v>
      </c>
      <c r="G60" s="24">
        <v>23345.97</v>
      </c>
      <c r="H60" s="24">
        <v>0.7</v>
      </c>
      <c r="I60" s="31"/>
      <c r="J60" s="31"/>
      <c r="K60" s="35"/>
    </row>
    <row r="61" spans="2:11" x14ac:dyDescent="0.35">
      <c r="B61" s="8" t="s">
        <v>1068</v>
      </c>
      <c r="C61" s="57" t="s">
        <v>1069</v>
      </c>
      <c r="D61" s="54" t="s">
        <v>1070</v>
      </c>
      <c r="E61" s="6" t="s">
        <v>128</v>
      </c>
      <c r="F61" s="19">
        <v>1140000</v>
      </c>
      <c r="G61" s="24">
        <v>22589.1</v>
      </c>
      <c r="H61" s="24">
        <v>0.68</v>
      </c>
      <c r="I61" s="31"/>
      <c r="J61" s="31"/>
      <c r="K61" s="35"/>
    </row>
    <row r="62" spans="2:11" x14ac:dyDescent="0.35">
      <c r="B62" s="8" t="s">
        <v>853</v>
      </c>
      <c r="C62" s="57" t="s">
        <v>854</v>
      </c>
      <c r="D62" s="54" t="s">
        <v>855</v>
      </c>
      <c r="E62" s="6" t="s">
        <v>490</v>
      </c>
      <c r="F62" s="19">
        <v>1417238</v>
      </c>
      <c r="G62" s="24">
        <v>21826.17</v>
      </c>
      <c r="H62" s="24">
        <v>0.66</v>
      </c>
      <c r="I62" s="31"/>
      <c r="J62" s="31"/>
      <c r="K62" s="35"/>
    </row>
    <row r="63" spans="2:11" x14ac:dyDescent="0.35">
      <c r="B63" s="8" t="s">
        <v>2608</v>
      </c>
      <c r="C63" s="57" t="s">
        <v>2609</v>
      </c>
      <c r="D63" s="54" t="s">
        <v>2610</v>
      </c>
      <c r="E63" s="6" t="s">
        <v>120</v>
      </c>
      <c r="F63" s="19">
        <v>3753760</v>
      </c>
      <c r="G63" s="24">
        <v>18663.689999999999</v>
      </c>
      <c r="H63" s="24">
        <v>0.56000000000000005</v>
      </c>
      <c r="I63" s="31"/>
      <c r="J63" s="31"/>
      <c r="K63" s="35"/>
    </row>
    <row r="64" spans="2:11" x14ac:dyDescent="0.35">
      <c r="B64" s="8" t="s">
        <v>2318</v>
      </c>
      <c r="C64" s="57" t="s">
        <v>2319</v>
      </c>
      <c r="D64" s="54" t="s">
        <v>2320</v>
      </c>
      <c r="E64" s="6" t="s">
        <v>311</v>
      </c>
      <c r="F64" s="19">
        <v>2016342</v>
      </c>
      <c r="G64" s="24">
        <v>16482.59</v>
      </c>
      <c r="H64" s="24">
        <v>0.5</v>
      </c>
      <c r="I64" s="31"/>
      <c r="J64" s="31"/>
      <c r="K64" s="35"/>
    </row>
    <row r="65" spans="2:11" x14ac:dyDescent="0.35">
      <c r="B65" s="8" t="s">
        <v>1955</v>
      </c>
      <c r="C65" s="57" t="s">
        <v>1956</v>
      </c>
      <c r="D65" s="54" t="s">
        <v>1957</v>
      </c>
      <c r="E65" s="6" t="s">
        <v>70</v>
      </c>
      <c r="F65" s="19">
        <v>7380328</v>
      </c>
      <c r="G65" s="24">
        <v>13497.88</v>
      </c>
      <c r="H65" s="24">
        <v>0.41</v>
      </c>
      <c r="I65" s="31"/>
      <c r="J65" s="31"/>
      <c r="K65" s="35"/>
    </row>
    <row r="66" spans="2:11" x14ac:dyDescent="0.35">
      <c r="B66" s="8" t="s">
        <v>2611</v>
      </c>
      <c r="C66" s="57" t="s">
        <v>2612</v>
      </c>
      <c r="D66" s="54" t="s">
        <v>2613</v>
      </c>
      <c r="E66" s="6" t="s">
        <v>324</v>
      </c>
      <c r="F66" s="19">
        <v>625911</v>
      </c>
      <c r="G66" s="24">
        <v>12674.38</v>
      </c>
      <c r="H66" s="24">
        <v>0.38</v>
      </c>
      <c r="I66" s="31"/>
      <c r="J66" s="31"/>
      <c r="K66" s="35"/>
    </row>
    <row r="67" spans="2:11" x14ac:dyDescent="0.35">
      <c r="B67" s="8" t="s">
        <v>344</v>
      </c>
      <c r="C67" s="57" t="s">
        <v>345</v>
      </c>
      <c r="D67" s="54" t="s">
        <v>346</v>
      </c>
      <c r="E67" s="6" t="s">
        <v>128</v>
      </c>
      <c r="F67" s="19">
        <v>1800000</v>
      </c>
      <c r="G67" s="24">
        <v>12060</v>
      </c>
      <c r="H67" s="24">
        <v>0.36</v>
      </c>
      <c r="I67" s="31"/>
      <c r="J67" s="31"/>
      <c r="K67" s="35"/>
    </row>
    <row r="68" spans="2:11" x14ac:dyDescent="0.35">
      <c r="C68" s="58" t="s">
        <v>174</v>
      </c>
      <c r="D68" s="54"/>
      <c r="E68" s="6"/>
      <c r="F68" s="19"/>
      <c r="G68" s="25">
        <v>2874934.37</v>
      </c>
      <c r="H68" s="25">
        <v>86.37</v>
      </c>
      <c r="I68" s="31"/>
      <c r="J68" s="31"/>
      <c r="K68" s="35"/>
    </row>
    <row r="69" spans="2:11" x14ac:dyDescent="0.35">
      <c r="C69" s="57"/>
      <c r="D69" s="54"/>
      <c r="E69" s="6"/>
      <c r="F69" s="19"/>
      <c r="G69" s="24"/>
      <c r="H69" s="24"/>
      <c r="I69" s="31"/>
      <c r="J69" s="31"/>
      <c r="K69" s="35"/>
    </row>
    <row r="70" spans="2:11" x14ac:dyDescent="0.35">
      <c r="C70" s="58" t="s">
        <v>3</v>
      </c>
      <c r="D70" s="54"/>
      <c r="E70" s="6"/>
      <c r="F70" s="19"/>
      <c r="G70" s="24" t="s">
        <v>2</v>
      </c>
      <c r="H70" s="24" t="s">
        <v>2</v>
      </c>
      <c r="I70" s="31"/>
      <c r="J70" s="31"/>
      <c r="K70" s="35"/>
    </row>
    <row r="71" spans="2:11" x14ac:dyDescent="0.35">
      <c r="C71" s="57"/>
      <c r="D71" s="54"/>
      <c r="E71" s="6"/>
      <c r="F71" s="19"/>
      <c r="G71" s="24"/>
      <c r="H71" s="24"/>
      <c r="I71" s="31"/>
      <c r="J71" s="31"/>
      <c r="K71" s="35"/>
    </row>
    <row r="72" spans="2:11" x14ac:dyDescent="0.35">
      <c r="C72" s="58" t="s">
        <v>4</v>
      </c>
      <c r="D72" s="54"/>
      <c r="E72" s="6"/>
      <c r="F72" s="19"/>
      <c r="G72" s="24" t="s">
        <v>2</v>
      </c>
      <c r="H72" s="24" t="s">
        <v>2</v>
      </c>
      <c r="I72" s="31"/>
      <c r="J72" s="31"/>
      <c r="K72" s="35"/>
    </row>
    <row r="73" spans="2:11" x14ac:dyDescent="0.35">
      <c r="C73" s="57"/>
      <c r="D73" s="54"/>
      <c r="E73" s="6"/>
      <c r="F73" s="19"/>
      <c r="G73" s="24"/>
      <c r="H73" s="24"/>
      <c r="I73" s="31"/>
      <c r="J73" s="31"/>
      <c r="K73" s="35"/>
    </row>
    <row r="74" spans="2:11" x14ac:dyDescent="0.35">
      <c r="C74" s="58" t="s">
        <v>5</v>
      </c>
      <c r="D74" s="54"/>
      <c r="E74" s="6"/>
      <c r="F74" s="19"/>
      <c r="G74" s="24"/>
      <c r="H74" s="24"/>
      <c r="I74" s="31"/>
      <c r="J74" s="31"/>
      <c r="K74" s="35"/>
    </row>
    <row r="75" spans="2:11" x14ac:dyDescent="0.35">
      <c r="C75" s="57"/>
      <c r="D75" s="54"/>
      <c r="E75" s="6"/>
      <c r="F75" s="19"/>
      <c r="G75" s="24"/>
      <c r="H75" s="24"/>
      <c r="I75" s="31"/>
      <c r="J75" s="31"/>
      <c r="K75" s="35"/>
    </row>
    <row r="76" spans="2:11" x14ac:dyDescent="0.35">
      <c r="C76" s="58" t="s">
        <v>6</v>
      </c>
      <c r="D76" s="54"/>
      <c r="E76" s="6"/>
      <c r="F76" s="19"/>
      <c r="G76" s="24" t="s">
        <v>2</v>
      </c>
      <c r="H76" s="24" t="s">
        <v>2</v>
      </c>
      <c r="I76" s="31"/>
      <c r="J76" s="31"/>
      <c r="K76" s="35"/>
    </row>
    <row r="77" spans="2:11" x14ac:dyDescent="0.35">
      <c r="C77" s="57"/>
      <c r="D77" s="54"/>
      <c r="E77" s="6"/>
      <c r="F77" s="19"/>
      <c r="G77" s="24"/>
      <c r="H77" s="24"/>
      <c r="I77" s="31"/>
      <c r="J77" s="31"/>
      <c r="K77" s="35"/>
    </row>
    <row r="78" spans="2:11" x14ac:dyDescent="0.35">
      <c r="C78" s="58" t="s">
        <v>7</v>
      </c>
      <c r="D78" s="54"/>
      <c r="E78" s="6"/>
      <c r="F78" s="19"/>
      <c r="G78" s="24" t="s">
        <v>2</v>
      </c>
      <c r="H78" s="24" t="s">
        <v>2</v>
      </c>
      <c r="I78" s="31"/>
      <c r="J78" s="31"/>
      <c r="K78" s="35"/>
    </row>
    <row r="79" spans="2:11" x14ac:dyDescent="0.35">
      <c r="C79" s="57"/>
      <c r="D79" s="54"/>
      <c r="E79" s="6"/>
      <c r="F79" s="19"/>
      <c r="G79" s="24"/>
      <c r="H79" s="24"/>
      <c r="I79" s="31"/>
      <c r="J79" s="31"/>
      <c r="K79" s="35"/>
    </row>
    <row r="80" spans="2:11" x14ac:dyDescent="0.35">
      <c r="C80" s="58" t="s">
        <v>8</v>
      </c>
      <c r="D80" s="54"/>
      <c r="E80" s="6"/>
      <c r="F80" s="19"/>
      <c r="G80" s="24" t="s">
        <v>2</v>
      </c>
      <c r="H80" s="24" t="s">
        <v>2</v>
      </c>
      <c r="I80" s="31"/>
      <c r="J80" s="31"/>
      <c r="K80" s="35"/>
    </row>
    <row r="81" spans="3:11" x14ac:dyDescent="0.35">
      <c r="C81" s="57"/>
      <c r="D81" s="54"/>
      <c r="E81" s="6"/>
      <c r="F81" s="19"/>
      <c r="G81" s="24"/>
      <c r="H81" s="24"/>
      <c r="I81" s="31"/>
      <c r="J81" s="31"/>
      <c r="K81" s="35"/>
    </row>
    <row r="82" spans="3:11" x14ac:dyDescent="0.35">
      <c r="C82" s="58" t="s">
        <v>9</v>
      </c>
      <c r="D82" s="54"/>
      <c r="E82" s="6"/>
      <c r="F82" s="19"/>
      <c r="G82" s="24" t="s">
        <v>2</v>
      </c>
      <c r="H82" s="24" t="s">
        <v>2</v>
      </c>
      <c r="I82" s="31"/>
      <c r="J82" s="31"/>
      <c r="K82" s="35"/>
    </row>
    <row r="83" spans="3:11" x14ac:dyDescent="0.35">
      <c r="C83" s="57"/>
      <c r="D83" s="54"/>
      <c r="E83" s="6"/>
      <c r="F83" s="19"/>
      <c r="G83" s="24"/>
      <c r="H83" s="24"/>
      <c r="I83" s="31"/>
      <c r="J83" s="31"/>
      <c r="K83" s="35"/>
    </row>
    <row r="84" spans="3:11" x14ac:dyDescent="0.35">
      <c r="C84" s="58" t="s">
        <v>10</v>
      </c>
      <c r="D84" s="54"/>
      <c r="E84" s="6"/>
      <c r="F84" s="19"/>
      <c r="G84" s="24" t="s">
        <v>2</v>
      </c>
      <c r="H84" s="24" t="s">
        <v>2</v>
      </c>
      <c r="I84" s="31"/>
      <c r="J84" s="31"/>
      <c r="K84" s="35"/>
    </row>
    <row r="85" spans="3:11" x14ac:dyDescent="0.35">
      <c r="C85" s="57"/>
      <c r="D85" s="54"/>
      <c r="E85" s="6"/>
      <c r="F85" s="19"/>
      <c r="G85" s="24"/>
      <c r="H85" s="24"/>
      <c r="I85" s="31"/>
      <c r="J85" s="31"/>
      <c r="K85" s="35"/>
    </row>
    <row r="86" spans="3:11" x14ac:dyDescent="0.35">
      <c r="C86" s="58" t="s">
        <v>11</v>
      </c>
      <c r="D86" s="54"/>
      <c r="E86" s="6"/>
      <c r="F86" s="19"/>
      <c r="G86" s="24"/>
      <c r="H86" s="24"/>
      <c r="I86" s="31"/>
      <c r="J86" s="31"/>
      <c r="K86" s="35"/>
    </row>
    <row r="87" spans="3:11" x14ac:dyDescent="0.35">
      <c r="C87" s="57"/>
      <c r="D87" s="54"/>
      <c r="E87" s="6"/>
      <c r="F87" s="19"/>
      <c r="G87" s="24"/>
      <c r="H87" s="24"/>
      <c r="I87" s="31"/>
      <c r="J87" s="31"/>
      <c r="K87" s="35"/>
    </row>
    <row r="88" spans="3:11" x14ac:dyDescent="0.35">
      <c r="C88" s="58" t="s">
        <v>13</v>
      </c>
      <c r="D88" s="54"/>
      <c r="E88" s="6"/>
      <c r="F88" s="19"/>
      <c r="G88" s="24" t="s">
        <v>2</v>
      </c>
      <c r="H88" s="24" t="s">
        <v>2</v>
      </c>
      <c r="I88" s="31"/>
      <c r="J88" s="31"/>
      <c r="K88" s="35"/>
    </row>
    <row r="89" spans="3:11" x14ac:dyDescent="0.35">
      <c r="C89" s="57"/>
      <c r="D89" s="54"/>
      <c r="E89" s="6"/>
      <c r="F89" s="19"/>
      <c r="G89" s="24"/>
      <c r="H89" s="24"/>
      <c r="I89" s="31"/>
      <c r="J89" s="31"/>
      <c r="K89" s="35"/>
    </row>
    <row r="90" spans="3:11" x14ac:dyDescent="0.35">
      <c r="C90" s="58" t="s">
        <v>14</v>
      </c>
      <c r="D90" s="54"/>
      <c r="E90" s="6"/>
      <c r="F90" s="19"/>
      <c r="G90" s="24" t="s">
        <v>2</v>
      </c>
      <c r="H90" s="24" t="s">
        <v>2</v>
      </c>
      <c r="I90" s="31"/>
      <c r="J90" s="31"/>
      <c r="K90" s="35"/>
    </row>
    <row r="91" spans="3:11" x14ac:dyDescent="0.35">
      <c r="C91" s="57"/>
      <c r="D91" s="54"/>
      <c r="E91" s="6"/>
      <c r="F91" s="19"/>
      <c r="G91" s="24"/>
      <c r="H91" s="24"/>
      <c r="I91" s="31"/>
      <c r="J91" s="31"/>
      <c r="K91" s="35"/>
    </row>
    <row r="92" spans="3:11" x14ac:dyDescent="0.35">
      <c r="C92" s="58" t="s">
        <v>15</v>
      </c>
      <c r="D92" s="54"/>
      <c r="E92" s="6"/>
      <c r="F92" s="19"/>
      <c r="G92" s="24" t="s">
        <v>2</v>
      </c>
      <c r="H92" s="24" t="s">
        <v>2</v>
      </c>
      <c r="I92" s="31"/>
      <c r="J92" s="31"/>
      <c r="K92" s="35"/>
    </row>
    <row r="93" spans="3:11" x14ac:dyDescent="0.35">
      <c r="C93" s="57"/>
      <c r="D93" s="54"/>
      <c r="E93" s="6"/>
      <c r="F93" s="19"/>
      <c r="G93" s="24"/>
      <c r="H93" s="24"/>
      <c r="I93" s="31"/>
      <c r="J93" s="31"/>
      <c r="K93" s="35"/>
    </row>
    <row r="94" spans="3:11" x14ac:dyDescent="0.35">
      <c r="C94" s="58" t="s">
        <v>16</v>
      </c>
      <c r="D94" s="54"/>
      <c r="E94" s="6"/>
      <c r="F94" s="19"/>
      <c r="G94" s="24" t="s">
        <v>2</v>
      </c>
      <c r="H94" s="24" t="s">
        <v>2</v>
      </c>
      <c r="I94" s="31"/>
      <c r="J94" s="31"/>
      <c r="K94" s="35"/>
    </row>
    <row r="95" spans="3:11" x14ac:dyDescent="0.35">
      <c r="C95" s="57"/>
      <c r="D95" s="54"/>
      <c r="E95" s="6"/>
      <c r="F95" s="19"/>
      <c r="G95" s="24"/>
      <c r="H95" s="24"/>
      <c r="I95" s="31"/>
      <c r="J95" s="31"/>
      <c r="K95" s="35"/>
    </row>
    <row r="96" spans="3:11" x14ac:dyDescent="0.35">
      <c r="C96" s="58" t="s">
        <v>17</v>
      </c>
      <c r="D96" s="54"/>
      <c r="E96" s="6"/>
      <c r="F96" s="19"/>
      <c r="G96" s="24" t="s">
        <v>2</v>
      </c>
      <c r="H96" s="24" t="s">
        <v>2</v>
      </c>
      <c r="I96" s="31"/>
      <c r="J96" s="31"/>
      <c r="K96" s="35"/>
    </row>
    <row r="97" spans="1:11" x14ac:dyDescent="0.35">
      <c r="C97" s="57"/>
      <c r="D97" s="54"/>
      <c r="E97" s="6"/>
      <c r="F97" s="19"/>
      <c r="G97" s="24"/>
      <c r="H97" s="24"/>
      <c r="I97" s="31"/>
      <c r="J97" s="31"/>
      <c r="K97" s="35"/>
    </row>
    <row r="98" spans="1:11" x14ac:dyDescent="0.35">
      <c r="A98" s="10"/>
      <c r="B98" s="28"/>
      <c r="C98" s="58" t="s">
        <v>18</v>
      </c>
      <c r="D98" s="54"/>
      <c r="E98" s="6"/>
      <c r="F98" s="19"/>
      <c r="G98" s="24"/>
      <c r="H98" s="24"/>
      <c r="I98" s="31"/>
      <c r="J98" s="31"/>
      <c r="K98" s="35"/>
    </row>
    <row r="99" spans="1:11" x14ac:dyDescent="0.35">
      <c r="A99" s="28"/>
      <c r="B99" s="28"/>
      <c r="C99" s="58" t="s">
        <v>19</v>
      </c>
      <c r="D99" s="54"/>
      <c r="E99" s="6"/>
      <c r="F99" s="19"/>
      <c r="G99" s="24" t="s">
        <v>2</v>
      </c>
      <c r="H99" s="24" t="s">
        <v>2</v>
      </c>
      <c r="I99" s="31"/>
      <c r="J99" s="31"/>
      <c r="K99" s="35"/>
    </row>
    <row r="100" spans="1:11" x14ac:dyDescent="0.35">
      <c r="A100" s="28"/>
      <c r="B100" s="28"/>
      <c r="C100" s="58"/>
      <c r="D100" s="54"/>
      <c r="E100" s="6"/>
      <c r="F100" s="19"/>
      <c r="G100" s="24"/>
      <c r="H100" s="24"/>
      <c r="I100" s="31"/>
      <c r="J100" s="31"/>
      <c r="K100" s="35"/>
    </row>
    <row r="101" spans="1:11" x14ac:dyDescent="0.35">
      <c r="A101" s="28"/>
      <c r="B101" s="28"/>
      <c r="C101" s="58" t="s">
        <v>20</v>
      </c>
      <c r="D101" s="54"/>
      <c r="E101" s="6"/>
      <c r="F101" s="19"/>
      <c r="G101" s="24" t="s">
        <v>2</v>
      </c>
      <c r="H101" s="24" t="s">
        <v>2</v>
      </c>
      <c r="I101" s="31"/>
      <c r="J101" s="31"/>
      <c r="K101" s="35"/>
    </row>
    <row r="102" spans="1:11" x14ac:dyDescent="0.35">
      <c r="A102" s="28"/>
      <c r="B102" s="28"/>
      <c r="C102" s="58"/>
      <c r="D102" s="54"/>
      <c r="E102" s="6"/>
      <c r="F102" s="19"/>
      <c r="G102" s="24"/>
      <c r="H102" s="24"/>
      <c r="I102" s="31"/>
      <c r="J102" s="31"/>
      <c r="K102" s="35"/>
    </row>
    <row r="103" spans="1:11" x14ac:dyDescent="0.35">
      <c r="A103" s="28"/>
      <c r="B103" s="28"/>
      <c r="C103" s="58" t="s">
        <v>21</v>
      </c>
      <c r="D103" s="54"/>
      <c r="E103" s="6"/>
      <c r="F103" s="19"/>
      <c r="G103" s="24" t="s">
        <v>2</v>
      </c>
      <c r="H103" s="24" t="s">
        <v>2</v>
      </c>
      <c r="I103" s="31"/>
      <c r="J103" s="31"/>
      <c r="K103" s="35"/>
    </row>
    <row r="104" spans="1:11" x14ac:dyDescent="0.35">
      <c r="A104" s="28"/>
      <c r="B104" s="28"/>
      <c r="C104" s="58"/>
      <c r="D104" s="54"/>
      <c r="E104" s="6"/>
      <c r="F104" s="19"/>
      <c r="G104" s="24"/>
      <c r="H104" s="24"/>
      <c r="I104" s="31"/>
      <c r="J104" s="31"/>
      <c r="K104" s="35"/>
    </row>
    <row r="105" spans="1:11" x14ac:dyDescent="0.35">
      <c r="A105" s="28"/>
      <c r="B105" s="28"/>
      <c r="C105" s="58" t="s">
        <v>22</v>
      </c>
      <c r="D105" s="54"/>
      <c r="E105" s="6"/>
      <c r="F105" s="19"/>
      <c r="G105" s="24" t="s">
        <v>2</v>
      </c>
      <c r="H105" s="24" t="s">
        <v>2</v>
      </c>
      <c r="I105" s="31"/>
      <c r="J105" s="31"/>
      <c r="K105" s="35"/>
    </row>
    <row r="106" spans="1:11" x14ac:dyDescent="0.35">
      <c r="A106" s="28"/>
      <c r="B106" s="28"/>
      <c r="C106" s="58"/>
      <c r="D106" s="54"/>
      <c r="E106" s="6"/>
      <c r="F106" s="19"/>
      <c r="G106" s="24"/>
      <c r="H106" s="24"/>
      <c r="I106" s="31"/>
      <c r="J106" s="31"/>
      <c r="K106" s="35"/>
    </row>
    <row r="107" spans="1:11" x14ac:dyDescent="0.35">
      <c r="A107" s="28"/>
      <c r="B107" s="28"/>
      <c r="C107" s="58" t="s">
        <v>23</v>
      </c>
      <c r="D107" s="54"/>
      <c r="E107" s="6"/>
      <c r="F107" s="19"/>
      <c r="G107" s="24" t="s">
        <v>2</v>
      </c>
      <c r="H107" s="24" t="s">
        <v>2</v>
      </c>
      <c r="I107" s="31"/>
      <c r="J107" s="31"/>
      <c r="K107" s="35"/>
    </row>
    <row r="108" spans="1:11" x14ac:dyDescent="0.35">
      <c r="A108" s="28"/>
      <c r="B108" s="28"/>
      <c r="C108" s="58"/>
      <c r="D108" s="54"/>
      <c r="E108" s="6"/>
      <c r="F108" s="19"/>
      <c r="G108" s="24"/>
      <c r="H108" s="24"/>
      <c r="I108" s="31"/>
      <c r="J108" s="31"/>
      <c r="K108" s="35"/>
    </row>
    <row r="109" spans="1:11" x14ac:dyDescent="0.35">
      <c r="C109" s="59" t="s">
        <v>24</v>
      </c>
      <c r="D109" s="54"/>
      <c r="E109" s="6"/>
      <c r="F109" s="19"/>
      <c r="G109" s="24"/>
      <c r="H109" s="24"/>
      <c r="I109" s="31"/>
      <c r="J109" s="31"/>
      <c r="K109" s="35"/>
    </row>
    <row r="110" spans="1:11" x14ac:dyDescent="0.35">
      <c r="B110" s="8" t="s">
        <v>185</v>
      </c>
      <c r="C110" s="57" t="s">
        <v>186</v>
      </c>
      <c r="D110" s="54"/>
      <c r="E110" s="6"/>
      <c r="F110" s="19"/>
      <c r="G110" s="24">
        <v>394795.83</v>
      </c>
      <c r="H110" s="24">
        <v>11.86</v>
      </c>
      <c r="I110" s="31"/>
      <c r="J110" s="31"/>
      <c r="K110" s="35"/>
    </row>
    <row r="111" spans="1:11" x14ac:dyDescent="0.35">
      <c r="C111" s="58" t="s">
        <v>174</v>
      </c>
      <c r="D111" s="54"/>
      <c r="E111" s="6"/>
      <c r="F111" s="19"/>
      <c r="G111" s="25">
        <v>394795.83</v>
      </c>
      <c r="H111" s="25">
        <v>11.86</v>
      </c>
      <c r="I111" s="31"/>
      <c r="J111" s="31"/>
      <c r="K111" s="35"/>
    </row>
    <row r="112" spans="1:11" x14ac:dyDescent="0.35">
      <c r="C112" s="57"/>
      <c r="D112" s="54"/>
      <c r="E112" s="6"/>
      <c r="F112" s="19"/>
      <c r="G112" s="24"/>
      <c r="H112" s="24"/>
      <c r="I112" s="31"/>
      <c r="J112" s="31"/>
      <c r="K112" s="35"/>
    </row>
    <row r="113" spans="1:54" x14ac:dyDescent="0.35">
      <c r="A113" s="10"/>
      <c r="B113" s="28"/>
      <c r="C113" s="58" t="s">
        <v>25</v>
      </c>
      <c r="D113" s="54"/>
      <c r="E113" s="6"/>
      <c r="F113" s="19"/>
      <c r="G113" s="24"/>
      <c r="H113" s="24"/>
      <c r="I113" s="31"/>
      <c r="J113" s="31"/>
      <c r="K113" s="35"/>
    </row>
    <row r="114" spans="1:54" s="2" customFormat="1" ht="13.5" x14ac:dyDescent="0.35">
      <c r="A114" s="28"/>
      <c r="B114" s="28"/>
      <c r="C114" s="57" t="s">
        <v>4819</v>
      </c>
      <c r="D114" s="54"/>
      <c r="E114" s="6"/>
      <c r="F114" s="19"/>
      <c r="G114" s="24">
        <v>59500</v>
      </c>
      <c r="H114" s="24">
        <v>1.79</v>
      </c>
      <c r="I114" s="31"/>
      <c r="J114" s="31"/>
      <c r="K114" s="35"/>
      <c r="L114" s="3"/>
      <c r="AI114" s="3"/>
      <c r="AV114" s="3"/>
      <c r="AX114" s="3"/>
      <c r="BB114" s="3"/>
    </row>
    <row r="115" spans="1:54" x14ac:dyDescent="0.35">
      <c r="B115" s="8"/>
      <c r="C115" s="57" t="s">
        <v>187</v>
      </c>
      <c r="D115" s="54"/>
      <c r="E115" s="6"/>
      <c r="F115" s="19"/>
      <c r="G115" s="24">
        <v>-712.0199999999968</v>
      </c>
      <c r="H115" s="24">
        <v>-2.0000000000000018E-2</v>
      </c>
      <c r="I115" s="31"/>
      <c r="J115" s="31"/>
      <c r="K115" s="35"/>
    </row>
    <row r="116" spans="1:54" x14ac:dyDescent="0.35">
      <c r="C116" s="58" t="s">
        <v>174</v>
      </c>
      <c r="D116" s="54"/>
      <c r="E116" s="6"/>
      <c r="F116" s="19"/>
      <c r="G116" s="25">
        <v>58787.98</v>
      </c>
      <c r="H116" s="25">
        <v>1.77</v>
      </c>
      <c r="I116" s="31"/>
      <c r="J116" s="31"/>
      <c r="K116" s="35"/>
    </row>
    <row r="117" spans="1:54" x14ac:dyDescent="0.35">
      <c r="C117" s="57"/>
      <c r="D117" s="54"/>
      <c r="E117" s="6"/>
      <c r="F117" s="19"/>
      <c r="G117" s="24"/>
      <c r="H117" s="24"/>
      <c r="I117" s="31"/>
      <c r="J117" s="31"/>
      <c r="K117" s="35"/>
    </row>
    <row r="118" spans="1:54" x14ac:dyDescent="0.35">
      <c r="C118" s="60" t="s">
        <v>188</v>
      </c>
      <c r="D118" s="55"/>
      <c r="E118" s="5"/>
      <c r="F118" s="20"/>
      <c r="G118" s="26">
        <v>3328518.18</v>
      </c>
      <c r="H118" s="26">
        <v>100</v>
      </c>
      <c r="I118" s="32"/>
      <c r="J118" s="32"/>
      <c r="K118" s="36"/>
    </row>
    <row r="120" spans="1:54" s="50" customFormat="1" ht="15" x14ac:dyDescent="0.4">
      <c r="C120" s="50" t="s">
        <v>4701</v>
      </c>
      <c r="F120" s="51"/>
      <c r="G120" s="51"/>
      <c r="H120" s="51"/>
    </row>
    <row r="121" spans="1:54" s="42" customFormat="1" ht="27" x14ac:dyDescent="0.35">
      <c r="B121" s="43"/>
      <c r="C121" s="43" t="s">
        <v>4696</v>
      </c>
      <c r="D121" s="43" t="s">
        <v>4697</v>
      </c>
      <c r="E121" s="43" t="s">
        <v>4698</v>
      </c>
      <c r="F121" s="44" t="s">
        <v>34</v>
      </c>
      <c r="G121" s="45" t="s">
        <v>4699</v>
      </c>
      <c r="H121" s="44" t="s">
        <v>36</v>
      </c>
      <c r="I121" s="43" t="s">
        <v>39</v>
      </c>
    </row>
    <row r="122" spans="1:54" s="42" customFormat="1" ht="13.5" x14ac:dyDescent="0.35">
      <c r="B122" s="43"/>
      <c r="C122" s="43" t="s">
        <v>4704</v>
      </c>
      <c r="D122" s="43"/>
      <c r="E122" s="43"/>
      <c r="F122" s="44"/>
      <c r="G122" s="45"/>
      <c r="H122" s="44"/>
      <c r="I122" s="43"/>
    </row>
    <row r="123" spans="1:54" s="2" customFormat="1" ht="13.5" x14ac:dyDescent="0.35">
      <c r="B123" s="46">
        <v>2300121</v>
      </c>
      <c r="C123" s="46" t="s">
        <v>4833</v>
      </c>
      <c r="D123" s="46" t="s">
        <v>4703</v>
      </c>
      <c r="E123" s="46" t="s">
        <v>12</v>
      </c>
      <c r="F123" s="47">
        <v>500000</v>
      </c>
      <c r="G123" s="47">
        <v>121520.75</v>
      </c>
      <c r="H123" s="47">
        <v>3.65</v>
      </c>
      <c r="I123" s="46"/>
    </row>
    <row r="124" spans="1:54" s="1" customFormat="1" ht="13.5" x14ac:dyDescent="0.35">
      <c r="B124" s="48"/>
      <c r="C124" s="48" t="s">
        <v>4700</v>
      </c>
      <c r="D124" s="48"/>
      <c r="E124" s="48"/>
      <c r="F124" s="49"/>
      <c r="G124" s="49">
        <v>121520.75</v>
      </c>
      <c r="H124" s="49">
        <v>3.65</v>
      </c>
      <c r="I124" s="48"/>
    </row>
    <row r="126" spans="1:54" x14ac:dyDescent="0.35">
      <c r="C126" s="1" t="s">
        <v>189</v>
      </c>
    </row>
    <row r="127" spans="1:54" x14ac:dyDescent="0.35">
      <c r="C127" s="37" t="s">
        <v>190</v>
      </c>
      <c r="D127" s="37"/>
      <c r="E127" s="37"/>
      <c r="F127" s="37"/>
      <c r="G127" s="37"/>
      <c r="H127" s="37"/>
      <c r="I127" s="37"/>
      <c r="J127" s="37"/>
      <c r="K127" s="37"/>
    </row>
    <row r="128" spans="1:54" x14ac:dyDescent="0.35">
      <c r="C128" s="2" t="s">
        <v>191</v>
      </c>
    </row>
    <row r="129" spans="3:11" x14ac:dyDescent="0.35">
      <c r="C129" s="2" t="s">
        <v>192</v>
      </c>
    </row>
    <row r="130" spans="3:11" ht="30" customHeight="1" x14ac:dyDescent="0.35">
      <c r="C130" s="83" t="s">
        <v>193</v>
      </c>
      <c r="D130" s="84"/>
      <c r="E130" s="84"/>
      <c r="F130" s="84"/>
      <c r="G130" s="84"/>
      <c r="H130" s="84"/>
      <c r="I130" s="84"/>
      <c r="J130" s="84"/>
      <c r="K130" s="84"/>
    </row>
    <row r="131" spans="3:11" x14ac:dyDescent="0.35">
      <c r="C131" s="2" t="s">
        <v>194</v>
      </c>
    </row>
    <row r="133" spans="3:11" x14ac:dyDescent="0.35">
      <c r="C133" s="80" t="s">
        <v>4901</v>
      </c>
      <c r="E133" s="80" t="s">
        <v>4902</v>
      </c>
      <c r="F133" s="81"/>
    </row>
    <row r="134" spans="3:11" x14ac:dyDescent="0.35">
      <c r="E134" s="2" t="s">
        <v>4934</v>
      </c>
    </row>
  </sheetData>
  <mergeCells count="1">
    <mergeCell ref="C130:K130"/>
  </mergeCells>
  <hyperlinks>
    <hyperlink ref="J2" location="'Index'!A1" display="'Index'!A1" xr:uid="{AA83E8D8-89A5-4EEC-8AD9-E89BAF54D5F2}"/>
  </hyperlinks>
  <pageMargins left="0.7" right="0.7" top="0.75" bottom="0.75" header="0.3" footer="0.3"/>
  <pageSetup orientation="portrait" horizontalDpi="4294967293"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AA1C4-FF89-4A8F-9F4E-2FA663654AA0}">
  <sheetPr codeName="Sheet137"/>
  <dimension ref="A1:IV117"/>
  <sheetViews>
    <sheetView showGridLines="0" zoomScale="90" zoomScaleNormal="90" workbookViewId="0">
      <pane ySplit="6" topLeftCell="A98"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2614</v>
      </c>
      <c r="J2" s="38" t="s">
        <v>4601</v>
      </c>
    </row>
    <row r="3" spans="1:54" ht="16" x14ac:dyDescent="0.4">
      <c r="C3" s="1" t="s">
        <v>28</v>
      </c>
      <c r="D3" s="21" t="s">
        <v>2615</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2616</v>
      </c>
      <c r="C18" s="57" t="s">
        <v>110</v>
      </c>
      <c r="D18" s="54" t="s">
        <v>2617</v>
      </c>
      <c r="E18" s="6" t="s">
        <v>607</v>
      </c>
      <c r="F18" s="19">
        <v>23000</v>
      </c>
      <c r="G18" s="24">
        <v>23309.51</v>
      </c>
      <c r="H18" s="24">
        <v>6.12</v>
      </c>
      <c r="I18" s="31">
        <v>7.2686999999999999</v>
      </c>
      <c r="J18" s="31"/>
      <c r="K18" s="35" t="s">
        <v>586</v>
      </c>
    </row>
    <row r="19" spans="2:11" x14ac:dyDescent="0.35">
      <c r="B19" s="8" t="s">
        <v>2618</v>
      </c>
      <c r="C19" s="57" t="s">
        <v>2619</v>
      </c>
      <c r="D19" s="54" t="s">
        <v>2620</v>
      </c>
      <c r="E19" s="6" t="s">
        <v>630</v>
      </c>
      <c r="F19" s="19">
        <v>20400</v>
      </c>
      <c r="G19" s="24">
        <v>20670.18</v>
      </c>
      <c r="H19" s="24">
        <v>5.42</v>
      </c>
      <c r="I19" s="31">
        <v>7.2149999999999999</v>
      </c>
      <c r="J19" s="31"/>
      <c r="K19" s="35" t="s">
        <v>586</v>
      </c>
    </row>
    <row r="20" spans="2:11" x14ac:dyDescent="0.35">
      <c r="B20" s="8" t="s">
        <v>1347</v>
      </c>
      <c r="C20" s="57" t="s">
        <v>1348</v>
      </c>
      <c r="D20" s="54" t="s">
        <v>1349</v>
      </c>
      <c r="E20" s="6" t="s">
        <v>607</v>
      </c>
      <c r="F20" s="19">
        <v>18000</v>
      </c>
      <c r="G20" s="24">
        <v>18189.45</v>
      </c>
      <c r="H20" s="24">
        <v>4.7699999999999996</v>
      </c>
      <c r="I20" s="31">
        <v>7.25</v>
      </c>
      <c r="J20" s="31"/>
      <c r="K20" s="35"/>
    </row>
    <row r="21" spans="2:11" x14ac:dyDescent="0.35">
      <c r="B21" s="8" t="s">
        <v>1703</v>
      </c>
      <c r="C21" s="57" t="s">
        <v>1259</v>
      </c>
      <c r="D21" s="54" t="s">
        <v>1704</v>
      </c>
      <c r="E21" s="6" t="s">
        <v>593</v>
      </c>
      <c r="F21" s="19">
        <v>17500</v>
      </c>
      <c r="G21" s="24">
        <v>17602.97</v>
      </c>
      <c r="H21" s="24">
        <v>4.62</v>
      </c>
      <c r="I21" s="31">
        <v>7.9615</v>
      </c>
      <c r="J21" s="31"/>
      <c r="K21" s="35" t="s">
        <v>586</v>
      </c>
    </row>
    <row r="22" spans="2:11" x14ac:dyDescent="0.35">
      <c r="B22" s="8" t="s">
        <v>2621</v>
      </c>
      <c r="C22" s="57" t="s">
        <v>390</v>
      </c>
      <c r="D22" s="54" t="s">
        <v>2622</v>
      </c>
      <c r="E22" s="6" t="s">
        <v>627</v>
      </c>
      <c r="F22" s="19">
        <v>1500</v>
      </c>
      <c r="G22" s="24">
        <v>15021.95</v>
      </c>
      <c r="H22" s="24">
        <v>3.94</v>
      </c>
      <c r="I22" s="31">
        <v>7.28</v>
      </c>
      <c r="J22" s="31"/>
      <c r="K22" s="35" t="s">
        <v>586</v>
      </c>
    </row>
    <row r="23" spans="2:11" x14ac:dyDescent="0.35">
      <c r="B23" s="8" t="s">
        <v>2623</v>
      </c>
      <c r="C23" s="57" t="s">
        <v>1784</v>
      </c>
      <c r="D23" s="54" t="s">
        <v>2624</v>
      </c>
      <c r="E23" s="6" t="s">
        <v>607</v>
      </c>
      <c r="F23" s="19">
        <v>15000</v>
      </c>
      <c r="G23" s="24">
        <v>15009.26</v>
      </c>
      <c r="H23" s="24">
        <v>3.94</v>
      </c>
      <c r="I23" s="31">
        <v>7.55</v>
      </c>
      <c r="J23" s="31"/>
      <c r="K23" s="35" t="s">
        <v>586</v>
      </c>
    </row>
    <row r="24" spans="2:11" x14ac:dyDescent="0.35">
      <c r="B24" s="8" t="s">
        <v>2451</v>
      </c>
      <c r="C24" s="57" t="s">
        <v>612</v>
      </c>
      <c r="D24" s="54" t="s">
        <v>2452</v>
      </c>
      <c r="E24" s="6" t="s">
        <v>607</v>
      </c>
      <c r="F24" s="19">
        <v>1400</v>
      </c>
      <c r="G24" s="24">
        <v>13949.57</v>
      </c>
      <c r="H24" s="24">
        <v>3.66</v>
      </c>
      <c r="I24" s="31">
        <v>7.7</v>
      </c>
      <c r="J24" s="31"/>
      <c r="K24" s="35"/>
    </row>
    <row r="25" spans="2:11" x14ac:dyDescent="0.35">
      <c r="B25" s="8" t="s">
        <v>2339</v>
      </c>
      <c r="C25" s="57" t="s">
        <v>612</v>
      </c>
      <c r="D25" s="54" t="s">
        <v>2340</v>
      </c>
      <c r="E25" s="6" t="s">
        <v>630</v>
      </c>
      <c r="F25" s="19">
        <v>10000</v>
      </c>
      <c r="G25" s="24">
        <v>10049.01</v>
      </c>
      <c r="H25" s="24">
        <v>2.64</v>
      </c>
      <c r="I25" s="31">
        <v>7.53</v>
      </c>
      <c r="J25" s="31"/>
      <c r="K25" s="35"/>
    </row>
    <row r="26" spans="2:11" x14ac:dyDescent="0.35">
      <c r="B26" s="8" t="s">
        <v>1696</v>
      </c>
      <c r="C26" s="57" t="s">
        <v>1259</v>
      </c>
      <c r="D26" s="54" t="s">
        <v>1697</v>
      </c>
      <c r="E26" s="6" t="s">
        <v>593</v>
      </c>
      <c r="F26" s="19">
        <v>10000</v>
      </c>
      <c r="G26" s="24">
        <v>10042.280000000001</v>
      </c>
      <c r="H26" s="24">
        <v>2.64</v>
      </c>
      <c r="I26" s="31">
        <v>8.01</v>
      </c>
      <c r="J26" s="31"/>
      <c r="K26" s="35"/>
    </row>
    <row r="27" spans="2:11" x14ac:dyDescent="0.35">
      <c r="B27" s="8" t="s">
        <v>2625</v>
      </c>
      <c r="C27" s="57" t="s">
        <v>1358</v>
      </c>
      <c r="D27" s="54" t="s">
        <v>2626</v>
      </c>
      <c r="E27" s="6" t="s">
        <v>607</v>
      </c>
      <c r="F27" s="19">
        <v>10000</v>
      </c>
      <c r="G27" s="24">
        <v>9942.5300000000007</v>
      </c>
      <c r="H27" s="24">
        <v>2.61</v>
      </c>
      <c r="I27" s="31">
        <v>7.3738000000000001</v>
      </c>
      <c r="J27" s="31"/>
      <c r="K27" s="35" t="s">
        <v>586</v>
      </c>
    </row>
    <row r="28" spans="2:11" x14ac:dyDescent="0.35">
      <c r="B28" s="8" t="s">
        <v>2627</v>
      </c>
      <c r="C28" s="57" t="s">
        <v>41</v>
      </c>
      <c r="D28" s="54" t="s">
        <v>2628</v>
      </c>
      <c r="E28" s="6" t="s">
        <v>607</v>
      </c>
      <c r="F28" s="19">
        <v>1000</v>
      </c>
      <c r="G28" s="24">
        <v>9650.9500000000007</v>
      </c>
      <c r="H28" s="24">
        <v>2.5299999999999998</v>
      </c>
      <c r="I28" s="31">
        <v>7.56</v>
      </c>
      <c r="J28" s="31"/>
      <c r="K28" s="35" t="s">
        <v>586</v>
      </c>
    </row>
    <row r="29" spans="2:11" x14ac:dyDescent="0.35">
      <c r="B29" s="8" t="s">
        <v>2347</v>
      </c>
      <c r="C29" s="57" t="s">
        <v>1185</v>
      </c>
      <c r="D29" s="54" t="s">
        <v>2348</v>
      </c>
      <c r="E29" s="6" t="s">
        <v>607</v>
      </c>
      <c r="F29" s="19">
        <v>9000</v>
      </c>
      <c r="G29" s="24">
        <v>9043.0400000000009</v>
      </c>
      <c r="H29" s="24">
        <v>2.37</v>
      </c>
      <c r="I29" s="31">
        <v>7.5449999999999999</v>
      </c>
      <c r="J29" s="31"/>
      <c r="K29" s="35" t="s">
        <v>586</v>
      </c>
    </row>
    <row r="30" spans="2:11" x14ac:dyDescent="0.35">
      <c r="B30" s="8" t="s">
        <v>2629</v>
      </c>
      <c r="C30" s="57" t="s">
        <v>1185</v>
      </c>
      <c r="D30" s="54" t="s">
        <v>2630</v>
      </c>
      <c r="E30" s="6" t="s">
        <v>607</v>
      </c>
      <c r="F30" s="19">
        <v>7500</v>
      </c>
      <c r="G30" s="24">
        <v>7541.01</v>
      </c>
      <c r="H30" s="24">
        <v>1.98</v>
      </c>
      <c r="I30" s="31">
        <v>7.5449999999999999</v>
      </c>
      <c r="J30" s="31"/>
      <c r="K30" s="35" t="s">
        <v>586</v>
      </c>
    </row>
    <row r="31" spans="2:11" x14ac:dyDescent="0.35">
      <c r="B31" s="8" t="s">
        <v>2496</v>
      </c>
      <c r="C31" s="57" t="s">
        <v>2395</v>
      </c>
      <c r="D31" s="54" t="s">
        <v>2497</v>
      </c>
      <c r="E31" s="6" t="s">
        <v>607</v>
      </c>
      <c r="F31" s="19">
        <v>7500</v>
      </c>
      <c r="G31" s="24">
        <v>7489.93</v>
      </c>
      <c r="H31" s="24">
        <v>1.97</v>
      </c>
      <c r="I31" s="31">
        <v>7.4550000000000001</v>
      </c>
      <c r="J31" s="31"/>
      <c r="K31" s="35" t="s">
        <v>586</v>
      </c>
    </row>
    <row r="32" spans="2:11" x14ac:dyDescent="0.35">
      <c r="B32" s="8" t="s">
        <v>594</v>
      </c>
      <c r="C32" s="57" t="s">
        <v>595</v>
      </c>
      <c r="D32" s="54" t="s">
        <v>596</v>
      </c>
      <c r="E32" s="6" t="s">
        <v>590</v>
      </c>
      <c r="F32" s="19">
        <v>70</v>
      </c>
      <c r="G32" s="24">
        <v>7199.26</v>
      </c>
      <c r="H32" s="24">
        <v>1.89</v>
      </c>
      <c r="I32" s="31">
        <v>7.8853</v>
      </c>
      <c r="J32" s="31"/>
      <c r="K32" s="35" t="s">
        <v>586</v>
      </c>
    </row>
    <row r="33" spans="2:11" x14ac:dyDescent="0.35">
      <c r="B33" s="8" t="s">
        <v>2631</v>
      </c>
      <c r="C33" s="57" t="s">
        <v>1784</v>
      </c>
      <c r="D33" s="54" t="s">
        <v>2632</v>
      </c>
      <c r="E33" s="6" t="s">
        <v>607</v>
      </c>
      <c r="F33" s="19">
        <v>650</v>
      </c>
      <c r="G33" s="24">
        <v>6644.69</v>
      </c>
      <c r="H33" s="24">
        <v>1.74</v>
      </c>
      <c r="I33" s="31">
        <v>7.3674999999999997</v>
      </c>
      <c r="J33" s="31"/>
      <c r="K33" s="35" t="s">
        <v>586</v>
      </c>
    </row>
    <row r="34" spans="2:11" x14ac:dyDescent="0.35">
      <c r="B34" s="8" t="s">
        <v>2633</v>
      </c>
      <c r="C34" s="57" t="s">
        <v>1469</v>
      </c>
      <c r="D34" s="54" t="s">
        <v>2634</v>
      </c>
      <c r="E34" s="6" t="s">
        <v>607</v>
      </c>
      <c r="F34" s="19">
        <v>650</v>
      </c>
      <c r="G34" s="24">
        <v>6520.53</v>
      </c>
      <c r="H34" s="24">
        <v>1.71</v>
      </c>
      <c r="I34" s="31">
        <v>7.39</v>
      </c>
      <c r="J34" s="31"/>
      <c r="K34" s="35" t="s">
        <v>586</v>
      </c>
    </row>
    <row r="35" spans="2:11" x14ac:dyDescent="0.35">
      <c r="B35" s="8" t="s">
        <v>2635</v>
      </c>
      <c r="C35" s="57" t="s">
        <v>1358</v>
      </c>
      <c r="D35" s="54" t="s">
        <v>2636</v>
      </c>
      <c r="E35" s="6" t="s">
        <v>607</v>
      </c>
      <c r="F35" s="19">
        <v>550</v>
      </c>
      <c r="G35" s="24">
        <v>5461.91</v>
      </c>
      <c r="H35" s="24">
        <v>1.43</v>
      </c>
      <c r="I35" s="31">
        <v>7.5812999999999997</v>
      </c>
      <c r="J35" s="31"/>
      <c r="K35" s="35" t="s">
        <v>586</v>
      </c>
    </row>
    <row r="36" spans="2:11" x14ac:dyDescent="0.35">
      <c r="B36" s="8" t="s">
        <v>628</v>
      </c>
      <c r="C36" s="57" t="s">
        <v>612</v>
      </c>
      <c r="D36" s="54" t="s">
        <v>629</v>
      </c>
      <c r="E36" s="6" t="s">
        <v>630</v>
      </c>
      <c r="F36" s="19">
        <v>5000</v>
      </c>
      <c r="G36" s="24">
        <v>5037.57</v>
      </c>
      <c r="H36" s="24">
        <v>1.32</v>
      </c>
      <c r="I36" s="31">
        <v>7.4550000000000001</v>
      </c>
      <c r="J36" s="31"/>
      <c r="K36" s="35" t="s">
        <v>586</v>
      </c>
    </row>
    <row r="37" spans="2:11" x14ac:dyDescent="0.35">
      <c r="B37" s="8" t="s">
        <v>2637</v>
      </c>
      <c r="C37" s="57" t="s">
        <v>41</v>
      </c>
      <c r="D37" s="54" t="s">
        <v>2638</v>
      </c>
      <c r="E37" s="6" t="s">
        <v>607</v>
      </c>
      <c r="F37" s="19">
        <v>50</v>
      </c>
      <c r="G37" s="24">
        <v>5032.43</v>
      </c>
      <c r="H37" s="24">
        <v>1.32</v>
      </c>
      <c r="I37" s="31">
        <v>7.7999000000000001</v>
      </c>
      <c r="J37" s="31"/>
      <c r="K37" s="35" t="s">
        <v>586</v>
      </c>
    </row>
    <row r="38" spans="2:11" x14ac:dyDescent="0.35">
      <c r="B38" s="8" t="s">
        <v>2639</v>
      </c>
      <c r="C38" s="57" t="s">
        <v>1185</v>
      </c>
      <c r="D38" s="54" t="s">
        <v>2640</v>
      </c>
      <c r="E38" s="6" t="s">
        <v>607</v>
      </c>
      <c r="F38" s="19">
        <v>5000</v>
      </c>
      <c r="G38" s="24">
        <v>5028.54</v>
      </c>
      <c r="H38" s="24">
        <v>1.32</v>
      </c>
      <c r="I38" s="31">
        <v>7.5449999999999999</v>
      </c>
      <c r="J38" s="31"/>
      <c r="K38" s="35" t="s">
        <v>586</v>
      </c>
    </row>
    <row r="39" spans="2:11" x14ac:dyDescent="0.35">
      <c r="B39" s="8" t="s">
        <v>2641</v>
      </c>
      <c r="C39" s="57" t="s">
        <v>1784</v>
      </c>
      <c r="D39" s="54" t="s">
        <v>2642</v>
      </c>
      <c r="E39" s="6" t="s">
        <v>607</v>
      </c>
      <c r="F39" s="19">
        <v>5000</v>
      </c>
      <c r="G39" s="24">
        <v>5015.3599999999997</v>
      </c>
      <c r="H39" s="24">
        <v>1.32</v>
      </c>
      <c r="I39" s="31">
        <v>7.56</v>
      </c>
      <c r="J39" s="31"/>
      <c r="K39" s="35" t="s">
        <v>586</v>
      </c>
    </row>
    <row r="40" spans="2:11" x14ac:dyDescent="0.35">
      <c r="B40" s="8" t="s">
        <v>2643</v>
      </c>
      <c r="C40" s="57" t="s">
        <v>41</v>
      </c>
      <c r="D40" s="54" t="s">
        <v>2644</v>
      </c>
      <c r="E40" s="6" t="s">
        <v>607</v>
      </c>
      <c r="F40" s="19">
        <v>500</v>
      </c>
      <c r="G40" s="24">
        <v>5010.6899999999996</v>
      </c>
      <c r="H40" s="24">
        <v>1.32</v>
      </c>
      <c r="I40" s="31">
        <v>7.7915999999999999</v>
      </c>
      <c r="J40" s="31"/>
      <c r="K40" s="35" t="s">
        <v>586</v>
      </c>
    </row>
    <row r="41" spans="2:11" x14ac:dyDescent="0.35">
      <c r="B41" s="8" t="s">
        <v>2645</v>
      </c>
      <c r="C41" s="57" t="s">
        <v>1353</v>
      </c>
      <c r="D41" s="54" t="s">
        <v>2646</v>
      </c>
      <c r="E41" s="6" t="s">
        <v>607</v>
      </c>
      <c r="F41" s="19">
        <v>500</v>
      </c>
      <c r="G41" s="24">
        <v>4996.4399999999996</v>
      </c>
      <c r="H41" s="24">
        <v>1.31</v>
      </c>
      <c r="I41" s="31">
        <v>7.3550000000000004</v>
      </c>
      <c r="J41" s="31"/>
      <c r="K41" s="35" t="s">
        <v>586</v>
      </c>
    </row>
    <row r="42" spans="2:11" x14ac:dyDescent="0.35">
      <c r="B42" s="8" t="s">
        <v>1158</v>
      </c>
      <c r="C42" s="57" t="s">
        <v>682</v>
      </c>
      <c r="D42" s="54" t="s">
        <v>1159</v>
      </c>
      <c r="E42" s="6" t="s">
        <v>607</v>
      </c>
      <c r="F42" s="19">
        <v>400</v>
      </c>
      <c r="G42" s="24">
        <v>3981.4</v>
      </c>
      <c r="H42" s="24">
        <v>1.04</v>
      </c>
      <c r="I42" s="31">
        <v>7.3406000000000002</v>
      </c>
      <c r="J42" s="31">
        <v>7.8005984273000006</v>
      </c>
      <c r="K42" s="35" t="s">
        <v>586</v>
      </c>
    </row>
    <row r="43" spans="2:11" x14ac:dyDescent="0.35">
      <c r="B43" s="8" t="s">
        <v>2647</v>
      </c>
      <c r="C43" s="57" t="s">
        <v>110</v>
      </c>
      <c r="D43" s="54" t="s">
        <v>2648</v>
      </c>
      <c r="E43" s="6" t="s">
        <v>607</v>
      </c>
      <c r="F43" s="19">
        <v>3500</v>
      </c>
      <c r="G43" s="24">
        <v>3535.24</v>
      </c>
      <c r="H43" s="24">
        <v>0.93</v>
      </c>
      <c r="I43" s="31">
        <v>7.2687499999999998</v>
      </c>
      <c r="J43" s="31"/>
      <c r="K43" s="35" t="s">
        <v>586</v>
      </c>
    </row>
    <row r="44" spans="2:11" x14ac:dyDescent="0.35">
      <c r="B44" s="8" t="s">
        <v>2649</v>
      </c>
      <c r="C44" s="57" t="s">
        <v>2619</v>
      </c>
      <c r="D44" s="54" t="s">
        <v>2650</v>
      </c>
      <c r="E44" s="6" t="s">
        <v>607</v>
      </c>
      <c r="F44" s="19">
        <v>350</v>
      </c>
      <c r="G44" s="24">
        <v>3517.69</v>
      </c>
      <c r="H44" s="24">
        <v>0.92</v>
      </c>
      <c r="I44" s="31">
        <v>7.2548000000000004</v>
      </c>
      <c r="J44" s="31"/>
      <c r="K44" s="35" t="s">
        <v>586</v>
      </c>
    </row>
    <row r="45" spans="2:11" x14ac:dyDescent="0.35">
      <c r="B45" s="8" t="s">
        <v>2651</v>
      </c>
      <c r="C45" s="57" t="s">
        <v>969</v>
      </c>
      <c r="D45" s="54" t="s">
        <v>2652</v>
      </c>
      <c r="E45" s="6" t="s">
        <v>630</v>
      </c>
      <c r="F45" s="19">
        <v>1650</v>
      </c>
      <c r="G45" s="24">
        <v>3315.25</v>
      </c>
      <c r="H45" s="24">
        <v>0.87</v>
      </c>
      <c r="I45" s="31">
        <v>7.2</v>
      </c>
      <c r="J45" s="31"/>
      <c r="K45" s="35" t="s">
        <v>586</v>
      </c>
    </row>
    <row r="46" spans="2:11" x14ac:dyDescent="0.35">
      <c r="B46" s="8" t="s">
        <v>1660</v>
      </c>
      <c r="C46" s="57" t="s">
        <v>1088</v>
      </c>
      <c r="D46" s="54" t="s">
        <v>1661</v>
      </c>
      <c r="E46" s="6" t="s">
        <v>1090</v>
      </c>
      <c r="F46" s="19">
        <v>330</v>
      </c>
      <c r="G46" s="24">
        <v>3232.15</v>
      </c>
      <c r="H46" s="24">
        <v>0.85</v>
      </c>
      <c r="I46" s="31">
        <v>8.3949999999999996</v>
      </c>
      <c r="J46" s="31"/>
      <c r="K46" s="35" t="s">
        <v>586</v>
      </c>
    </row>
    <row r="47" spans="2:11" x14ac:dyDescent="0.35">
      <c r="B47" s="8" t="s">
        <v>1801</v>
      </c>
      <c r="C47" s="57" t="s">
        <v>433</v>
      </c>
      <c r="D47" s="54" t="s">
        <v>1802</v>
      </c>
      <c r="E47" s="6" t="s">
        <v>607</v>
      </c>
      <c r="F47" s="19">
        <v>300</v>
      </c>
      <c r="G47" s="24">
        <v>3001.02</v>
      </c>
      <c r="H47" s="24">
        <v>0.79</v>
      </c>
      <c r="I47" s="31">
        <v>7.5452000000000004</v>
      </c>
      <c r="J47" s="31"/>
      <c r="K47" s="35" t="s">
        <v>586</v>
      </c>
    </row>
    <row r="48" spans="2:11" x14ac:dyDescent="0.35">
      <c r="B48" s="8" t="s">
        <v>2653</v>
      </c>
      <c r="C48" s="57" t="s">
        <v>1022</v>
      </c>
      <c r="D48" s="54" t="s">
        <v>2654</v>
      </c>
      <c r="E48" s="6" t="s">
        <v>607</v>
      </c>
      <c r="F48" s="19">
        <v>250</v>
      </c>
      <c r="G48" s="24">
        <v>2521.4899999999998</v>
      </c>
      <c r="H48" s="24">
        <v>0.66</v>
      </c>
      <c r="I48" s="31">
        <v>7.34</v>
      </c>
      <c r="J48" s="31"/>
      <c r="K48" s="35" t="s">
        <v>586</v>
      </c>
    </row>
    <row r="49" spans="2:11" x14ac:dyDescent="0.35">
      <c r="B49" s="8" t="s">
        <v>623</v>
      </c>
      <c r="C49" s="57" t="s">
        <v>595</v>
      </c>
      <c r="D49" s="54" t="s">
        <v>624</v>
      </c>
      <c r="E49" s="6" t="s">
        <v>590</v>
      </c>
      <c r="F49" s="19">
        <v>25</v>
      </c>
      <c r="G49" s="24">
        <v>2520.44</v>
      </c>
      <c r="H49" s="24">
        <v>0.66</v>
      </c>
      <c r="I49" s="31">
        <v>7.8540999999999999</v>
      </c>
      <c r="J49" s="31"/>
      <c r="K49" s="35"/>
    </row>
    <row r="50" spans="2:11" x14ac:dyDescent="0.35">
      <c r="B50" s="8" t="s">
        <v>2655</v>
      </c>
      <c r="C50" s="57" t="s">
        <v>612</v>
      </c>
      <c r="D50" s="54" t="s">
        <v>2656</v>
      </c>
      <c r="E50" s="6" t="s">
        <v>607</v>
      </c>
      <c r="F50" s="19">
        <v>2500</v>
      </c>
      <c r="G50" s="24">
        <v>2516.54</v>
      </c>
      <c r="H50" s="24">
        <v>0.66</v>
      </c>
      <c r="I50" s="31">
        <v>7.48</v>
      </c>
      <c r="J50" s="31"/>
      <c r="K50" s="35"/>
    </row>
    <row r="51" spans="2:11" x14ac:dyDescent="0.35">
      <c r="B51" s="8" t="s">
        <v>2657</v>
      </c>
      <c r="C51" s="57" t="s">
        <v>2619</v>
      </c>
      <c r="D51" s="54" t="s">
        <v>2658</v>
      </c>
      <c r="E51" s="6" t="s">
        <v>607</v>
      </c>
      <c r="F51" s="19">
        <v>250</v>
      </c>
      <c r="G51" s="24">
        <v>2513.7800000000002</v>
      </c>
      <c r="H51" s="24">
        <v>0.66</v>
      </c>
      <c r="I51" s="31">
        <v>7.2149999999999999</v>
      </c>
      <c r="J51" s="31"/>
      <c r="K51" s="35" t="s">
        <v>586</v>
      </c>
    </row>
    <row r="52" spans="2:11" x14ac:dyDescent="0.35">
      <c r="B52" s="8" t="s">
        <v>2659</v>
      </c>
      <c r="C52" s="57" t="s">
        <v>969</v>
      </c>
      <c r="D52" s="54" t="s">
        <v>2660</v>
      </c>
      <c r="E52" s="6" t="s">
        <v>630</v>
      </c>
      <c r="F52" s="19">
        <v>1250</v>
      </c>
      <c r="G52" s="24">
        <v>2512.25</v>
      </c>
      <c r="H52" s="24">
        <v>0.66</v>
      </c>
      <c r="I52" s="31">
        <v>7.29</v>
      </c>
      <c r="J52" s="31"/>
      <c r="K52" s="35" t="s">
        <v>586</v>
      </c>
    </row>
    <row r="53" spans="2:11" x14ac:dyDescent="0.35">
      <c r="B53" s="8" t="s">
        <v>2661</v>
      </c>
      <c r="C53" s="57" t="s">
        <v>1185</v>
      </c>
      <c r="D53" s="54" t="s">
        <v>2662</v>
      </c>
      <c r="E53" s="6" t="s">
        <v>607</v>
      </c>
      <c r="F53" s="19">
        <v>2500</v>
      </c>
      <c r="G53" s="24">
        <v>2488.77</v>
      </c>
      <c r="H53" s="24">
        <v>0.65</v>
      </c>
      <c r="I53" s="31">
        <v>7.47</v>
      </c>
      <c r="J53" s="31"/>
      <c r="K53" s="35" t="s">
        <v>586</v>
      </c>
    </row>
    <row r="54" spans="2:11" x14ac:dyDescent="0.35">
      <c r="B54" s="8" t="s">
        <v>2663</v>
      </c>
      <c r="C54" s="57" t="s">
        <v>682</v>
      </c>
      <c r="D54" s="54" t="s">
        <v>2664</v>
      </c>
      <c r="E54" s="6" t="s">
        <v>607</v>
      </c>
      <c r="F54" s="19">
        <v>25</v>
      </c>
      <c r="G54" s="24">
        <v>2450.63</v>
      </c>
      <c r="H54" s="24">
        <v>0.64</v>
      </c>
      <c r="I54" s="31">
        <v>7.4722999999999997</v>
      </c>
      <c r="J54" s="31">
        <v>8.2242229792999986</v>
      </c>
      <c r="K54" s="35" t="s">
        <v>586</v>
      </c>
    </row>
    <row r="55" spans="2:11" x14ac:dyDescent="0.35">
      <c r="B55" s="8" t="s">
        <v>1087</v>
      </c>
      <c r="C55" s="57" t="s">
        <v>1088</v>
      </c>
      <c r="D55" s="54" t="s">
        <v>1089</v>
      </c>
      <c r="E55" s="6" t="s">
        <v>1090</v>
      </c>
      <c r="F55" s="19">
        <v>120</v>
      </c>
      <c r="G55" s="24">
        <v>1164.02</v>
      </c>
      <c r="H55" s="24">
        <v>0.31</v>
      </c>
      <c r="I55" s="31">
        <v>8.4598999999999993</v>
      </c>
      <c r="J55" s="31"/>
      <c r="K55" s="35" t="s">
        <v>586</v>
      </c>
    </row>
    <row r="56" spans="2:11" x14ac:dyDescent="0.35">
      <c r="B56" s="8" t="s">
        <v>2665</v>
      </c>
      <c r="C56" s="57" t="s">
        <v>110</v>
      </c>
      <c r="D56" s="54" t="s">
        <v>2666</v>
      </c>
      <c r="E56" s="6" t="s">
        <v>607</v>
      </c>
      <c r="F56" s="19">
        <v>40</v>
      </c>
      <c r="G56" s="24">
        <v>522.30999999999995</v>
      </c>
      <c r="H56" s="24">
        <v>0.14000000000000001</v>
      </c>
      <c r="I56" s="31">
        <v>7.3</v>
      </c>
      <c r="J56" s="31"/>
      <c r="K56" s="35" t="s">
        <v>586</v>
      </c>
    </row>
    <row r="57" spans="2:11" x14ac:dyDescent="0.35">
      <c r="B57" s="8" t="s">
        <v>2667</v>
      </c>
      <c r="C57" s="57" t="s">
        <v>59</v>
      </c>
      <c r="D57" s="54" t="s">
        <v>2668</v>
      </c>
      <c r="E57" s="6" t="s">
        <v>607</v>
      </c>
      <c r="F57" s="19">
        <v>30</v>
      </c>
      <c r="G57" s="24">
        <v>300.01</v>
      </c>
      <c r="H57" s="24">
        <v>0.08</v>
      </c>
      <c r="I57" s="31">
        <v>7.8387000000000002</v>
      </c>
      <c r="J57" s="31"/>
      <c r="K57" s="35" t="s">
        <v>586</v>
      </c>
    </row>
    <row r="58" spans="2:11" x14ac:dyDescent="0.35">
      <c r="B58" s="8" t="s">
        <v>2669</v>
      </c>
      <c r="C58" s="57" t="s">
        <v>969</v>
      </c>
      <c r="D58" s="54" t="s">
        <v>2670</v>
      </c>
      <c r="E58" s="6" t="s">
        <v>630</v>
      </c>
      <c r="F58" s="19">
        <v>100</v>
      </c>
      <c r="G58" s="24">
        <v>200.88</v>
      </c>
      <c r="H58" s="24">
        <v>0.05</v>
      </c>
      <c r="I58" s="31">
        <v>7.2450000000000001</v>
      </c>
      <c r="J58" s="31"/>
      <c r="K58" s="35" t="s">
        <v>586</v>
      </c>
    </row>
    <row r="59" spans="2:11" x14ac:dyDescent="0.35">
      <c r="C59" s="58" t="s">
        <v>174</v>
      </c>
      <c r="D59" s="54"/>
      <c r="E59" s="6"/>
      <c r="F59" s="19"/>
      <c r="G59" s="25">
        <v>283752.93</v>
      </c>
      <c r="H59" s="25">
        <v>74.459999999999994</v>
      </c>
      <c r="I59" s="31"/>
      <c r="J59" s="31"/>
      <c r="K59" s="35"/>
    </row>
    <row r="60" spans="2:11" x14ac:dyDescent="0.35">
      <c r="C60" s="57"/>
      <c r="D60" s="54"/>
      <c r="E60" s="6"/>
      <c r="F60" s="19"/>
      <c r="G60" s="24"/>
      <c r="H60" s="24"/>
      <c r="I60" s="31"/>
      <c r="J60" s="31"/>
      <c r="K60" s="35"/>
    </row>
    <row r="61" spans="2:11" x14ac:dyDescent="0.35">
      <c r="C61" s="58" t="s">
        <v>7</v>
      </c>
      <c r="D61" s="54"/>
      <c r="E61" s="6"/>
      <c r="F61" s="19"/>
      <c r="G61" s="24" t="s">
        <v>2</v>
      </c>
      <c r="H61" s="24" t="s">
        <v>2</v>
      </c>
      <c r="I61" s="31"/>
      <c r="J61" s="31"/>
      <c r="K61" s="35"/>
    </row>
    <row r="62" spans="2:11" x14ac:dyDescent="0.35">
      <c r="C62" s="57"/>
      <c r="D62" s="54"/>
      <c r="E62" s="6"/>
      <c r="F62" s="19"/>
      <c r="G62" s="24"/>
      <c r="H62" s="24"/>
      <c r="I62" s="31"/>
      <c r="J62" s="31"/>
      <c r="K62" s="35"/>
    </row>
    <row r="63" spans="2:11" x14ac:dyDescent="0.35">
      <c r="C63" s="58" t="s">
        <v>8</v>
      </c>
      <c r="D63" s="54"/>
      <c r="E63" s="6"/>
      <c r="F63" s="19"/>
      <c r="G63" s="24" t="s">
        <v>2</v>
      </c>
      <c r="H63" s="24" t="s">
        <v>2</v>
      </c>
      <c r="I63" s="31"/>
      <c r="J63" s="31"/>
      <c r="K63" s="35"/>
    </row>
    <row r="64" spans="2:11" x14ac:dyDescent="0.35">
      <c r="C64" s="57"/>
      <c r="D64" s="54"/>
      <c r="E64" s="6"/>
      <c r="F64" s="19"/>
      <c r="G64" s="24"/>
      <c r="H64" s="24"/>
      <c r="I64" s="31"/>
      <c r="J64" s="31"/>
      <c r="K64" s="35"/>
    </row>
    <row r="65" spans="2:11" x14ac:dyDescent="0.35">
      <c r="C65" s="59" t="s">
        <v>9</v>
      </c>
      <c r="D65" s="54"/>
      <c r="E65" s="6"/>
      <c r="F65" s="19"/>
      <c r="G65" s="24"/>
      <c r="H65" s="24"/>
      <c r="I65" s="31"/>
      <c r="J65" s="31"/>
      <c r="K65" s="35"/>
    </row>
    <row r="66" spans="2:11" x14ac:dyDescent="0.35">
      <c r="B66" s="8" t="s">
        <v>699</v>
      </c>
      <c r="C66" s="57" t="s">
        <v>700</v>
      </c>
      <c r="D66" s="54" t="s">
        <v>701</v>
      </c>
      <c r="E66" s="6" t="s">
        <v>698</v>
      </c>
      <c r="F66" s="19">
        <v>36000000</v>
      </c>
      <c r="G66" s="24">
        <v>36782.959999999999</v>
      </c>
      <c r="H66" s="24">
        <v>9.65</v>
      </c>
      <c r="I66" s="31">
        <v>6.8953173000000003</v>
      </c>
      <c r="J66" s="31"/>
      <c r="K66" s="35"/>
    </row>
    <row r="67" spans="2:11" x14ac:dyDescent="0.35">
      <c r="B67" s="8" t="s">
        <v>702</v>
      </c>
      <c r="C67" s="57" t="s">
        <v>703</v>
      </c>
      <c r="D67" s="54" t="s">
        <v>704</v>
      </c>
      <c r="E67" s="6" t="s">
        <v>698</v>
      </c>
      <c r="F67" s="19">
        <v>35000000</v>
      </c>
      <c r="G67" s="24">
        <v>36411.660000000003</v>
      </c>
      <c r="H67" s="24">
        <v>9.56</v>
      </c>
      <c r="I67" s="31">
        <v>7.1592228000000002</v>
      </c>
      <c r="J67" s="31"/>
      <c r="K67" s="35"/>
    </row>
    <row r="68" spans="2:11" x14ac:dyDescent="0.35">
      <c r="C68" s="58" t="s">
        <v>174</v>
      </c>
      <c r="D68" s="54"/>
      <c r="E68" s="6"/>
      <c r="F68" s="19"/>
      <c r="G68" s="25">
        <v>73194.62</v>
      </c>
      <c r="H68" s="25">
        <v>19.21</v>
      </c>
      <c r="I68" s="31"/>
      <c r="J68" s="31"/>
      <c r="K68" s="35"/>
    </row>
    <row r="69" spans="2:11" x14ac:dyDescent="0.35">
      <c r="C69" s="57"/>
      <c r="D69" s="54"/>
      <c r="E69" s="6"/>
      <c r="F69" s="19"/>
      <c r="G69" s="24"/>
      <c r="H69" s="24"/>
      <c r="I69" s="31"/>
      <c r="J69" s="31"/>
      <c r="K69" s="35"/>
    </row>
    <row r="70" spans="2:11" x14ac:dyDescent="0.35">
      <c r="C70" s="58" t="s">
        <v>10</v>
      </c>
      <c r="D70" s="54"/>
      <c r="E70" s="6"/>
      <c r="F70" s="19"/>
      <c r="G70" s="24" t="s">
        <v>2</v>
      </c>
      <c r="H70" s="24" t="s">
        <v>2</v>
      </c>
      <c r="I70" s="31"/>
      <c r="J70" s="31"/>
      <c r="K70" s="35"/>
    </row>
    <row r="71" spans="2:11" x14ac:dyDescent="0.35">
      <c r="C71" s="57"/>
      <c r="D71" s="54"/>
      <c r="E71" s="6"/>
      <c r="F71" s="19"/>
      <c r="G71" s="24"/>
      <c r="H71" s="24"/>
      <c r="I71" s="31"/>
      <c r="J71" s="31"/>
      <c r="K71" s="35"/>
    </row>
    <row r="72" spans="2:11" x14ac:dyDescent="0.35">
      <c r="C72" s="58" t="s">
        <v>11</v>
      </c>
      <c r="D72" s="54"/>
      <c r="E72" s="6"/>
      <c r="F72" s="19"/>
      <c r="G72" s="24"/>
      <c r="H72" s="24"/>
      <c r="I72" s="31"/>
      <c r="J72" s="31"/>
      <c r="K72" s="35"/>
    </row>
    <row r="73" spans="2:11" x14ac:dyDescent="0.35">
      <c r="C73" s="57"/>
      <c r="D73" s="54"/>
      <c r="E73" s="6"/>
      <c r="F73" s="19"/>
      <c r="G73" s="24"/>
      <c r="H73" s="24"/>
      <c r="I73" s="31"/>
      <c r="J73" s="31"/>
      <c r="K73" s="35"/>
    </row>
    <row r="74" spans="2:11" x14ac:dyDescent="0.35">
      <c r="C74" s="58" t="s">
        <v>13</v>
      </c>
      <c r="D74" s="54"/>
      <c r="E74" s="6"/>
      <c r="F74" s="19"/>
      <c r="G74" s="24" t="s">
        <v>2</v>
      </c>
      <c r="H74" s="24" t="s">
        <v>2</v>
      </c>
      <c r="I74" s="31"/>
      <c r="J74" s="31"/>
      <c r="K74" s="35"/>
    </row>
    <row r="75" spans="2:11" x14ac:dyDescent="0.35">
      <c r="C75" s="57"/>
      <c r="D75" s="54"/>
      <c r="E75" s="6"/>
      <c r="F75" s="19"/>
      <c r="G75" s="24"/>
      <c r="H75" s="24"/>
      <c r="I75" s="31"/>
      <c r="J75" s="31"/>
      <c r="K75" s="35"/>
    </row>
    <row r="76" spans="2:11" x14ac:dyDescent="0.35">
      <c r="C76" s="58" t="s">
        <v>14</v>
      </c>
      <c r="D76" s="54"/>
      <c r="E76" s="6"/>
      <c r="F76" s="19"/>
      <c r="G76" s="24" t="s">
        <v>2</v>
      </c>
      <c r="H76" s="24" t="s">
        <v>2</v>
      </c>
      <c r="I76" s="31"/>
      <c r="J76" s="31"/>
      <c r="K76" s="35"/>
    </row>
    <row r="77" spans="2:11" x14ac:dyDescent="0.35">
      <c r="C77" s="57"/>
      <c r="D77" s="54"/>
      <c r="E77" s="6"/>
      <c r="F77" s="19"/>
      <c r="G77" s="24"/>
      <c r="H77" s="24"/>
      <c r="I77" s="31"/>
      <c r="J77" s="31"/>
      <c r="K77" s="35"/>
    </row>
    <row r="78" spans="2:11" x14ac:dyDescent="0.35">
      <c r="C78" s="58" t="s">
        <v>15</v>
      </c>
      <c r="D78" s="54"/>
      <c r="E78" s="6"/>
      <c r="F78" s="19"/>
      <c r="G78" s="24" t="s">
        <v>2</v>
      </c>
      <c r="H78" s="24" t="s">
        <v>2</v>
      </c>
      <c r="I78" s="31"/>
      <c r="J78" s="31"/>
      <c r="K78" s="35"/>
    </row>
    <row r="79" spans="2:11" x14ac:dyDescent="0.35">
      <c r="C79" s="57"/>
      <c r="D79" s="54"/>
      <c r="E79" s="6"/>
      <c r="F79" s="19"/>
      <c r="G79" s="24"/>
      <c r="H79" s="24"/>
      <c r="I79" s="31"/>
      <c r="J79" s="31"/>
      <c r="K79" s="35"/>
    </row>
    <row r="80" spans="2:11" x14ac:dyDescent="0.35">
      <c r="C80" s="58" t="s">
        <v>16</v>
      </c>
      <c r="D80" s="54"/>
      <c r="E80" s="6"/>
      <c r="F80" s="19"/>
      <c r="G80" s="24" t="s">
        <v>2</v>
      </c>
      <c r="H80" s="24" t="s">
        <v>2</v>
      </c>
      <c r="I80" s="31"/>
      <c r="J80" s="31"/>
      <c r="K80" s="35"/>
    </row>
    <row r="81" spans="1:11" x14ac:dyDescent="0.35">
      <c r="C81" s="57"/>
      <c r="D81" s="54"/>
      <c r="E81" s="6"/>
      <c r="F81" s="19"/>
      <c r="G81" s="24"/>
      <c r="H81" s="24"/>
      <c r="I81" s="31"/>
      <c r="J81" s="31"/>
      <c r="K81" s="35"/>
    </row>
    <row r="82" spans="1:11" x14ac:dyDescent="0.35">
      <c r="C82" s="58" t="s">
        <v>17</v>
      </c>
      <c r="D82" s="54"/>
      <c r="E82" s="6"/>
      <c r="F82" s="19"/>
      <c r="G82" s="24" t="s">
        <v>2</v>
      </c>
      <c r="H82" s="24" t="s">
        <v>2</v>
      </c>
      <c r="I82" s="31"/>
      <c r="J82" s="31"/>
      <c r="K82" s="35"/>
    </row>
    <row r="83" spans="1:11" x14ac:dyDescent="0.35">
      <c r="C83" s="57"/>
      <c r="D83" s="54"/>
      <c r="E83" s="6"/>
      <c r="F83" s="19"/>
      <c r="G83" s="24"/>
      <c r="H83" s="24"/>
      <c r="I83" s="31"/>
      <c r="J83" s="31"/>
      <c r="K83" s="35"/>
    </row>
    <row r="84" spans="1:11" x14ac:dyDescent="0.35">
      <c r="A84" s="10"/>
      <c r="B84" s="28"/>
      <c r="C84" s="58" t="s">
        <v>18</v>
      </c>
      <c r="D84" s="54"/>
      <c r="E84" s="6"/>
      <c r="F84" s="19"/>
      <c r="G84" s="24"/>
      <c r="H84" s="24"/>
      <c r="I84" s="31"/>
      <c r="J84" s="31"/>
      <c r="K84" s="35"/>
    </row>
    <row r="85" spans="1:11" x14ac:dyDescent="0.35">
      <c r="A85" s="28"/>
      <c r="B85" s="28"/>
      <c r="C85" s="58" t="s">
        <v>19</v>
      </c>
      <c r="D85" s="54"/>
      <c r="E85" s="6"/>
      <c r="F85" s="19"/>
      <c r="G85" s="24" t="s">
        <v>2</v>
      </c>
      <c r="H85" s="24" t="s">
        <v>2</v>
      </c>
      <c r="I85" s="31"/>
      <c r="J85" s="31"/>
      <c r="K85" s="35"/>
    </row>
    <row r="86" spans="1:11" x14ac:dyDescent="0.35">
      <c r="A86" s="28"/>
      <c r="B86" s="28"/>
      <c r="C86" s="58"/>
      <c r="D86" s="54"/>
      <c r="E86" s="6"/>
      <c r="F86" s="19"/>
      <c r="G86" s="24"/>
      <c r="H86" s="24"/>
      <c r="I86" s="31"/>
      <c r="J86" s="31"/>
      <c r="K86" s="35"/>
    </row>
    <row r="87" spans="1:11" x14ac:dyDescent="0.35">
      <c r="C87" s="59" t="s">
        <v>20</v>
      </c>
      <c r="D87" s="54"/>
      <c r="E87" s="6"/>
      <c r="F87" s="19"/>
      <c r="G87" s="24"/>
      <c r="H87" s="24"/>
      <c r="I87" s="31"/>
      <c r="J87" s="31"/>
      <c r="K87" s="35"/>
    </row>
    <row r="88" spans="1:11" x14ac:dyDescent="0.35">
      <c r="B88" s="8" t="s">
        <v>759</v>
      </c>
      <c r="C88" s="57" t="s">
        <v>4830</v>
      </c>
      <c r="D88" s="54" t="s">
        <v>760</v>
      </c>
      <c r="E88" s="6" t="s">
        <v>761</v>
      </c>
      <c r="F88" s="19">
        <v>12638.668</v>
      </c>
      <c r="G88" s="24">
        <v>1322.89</v>
      </c>
      <c r="H88" s="24">
        <v>0.35</v>
      </c>
      <c r="I88" s="31">
        <v>6.66</v>
      </c>
      <c r="J88" s="31"/>
      <c r="K88" s="35"/>
    </row>
    <row r="89" spans="1:11" x14ac:dyDescent="0.35">
      <c r="C89" s="58" t="s">
        <v>174</v>
      </c>
      <c r="D89" s="54"/>
      <c r="E89" s="6"/>
      <c r="F89" s="19"/>
      <c r="G89" s="25">
        <v>1322.89</v>
      </c>
      <c r="H89" s="25">
        <v>0.35</v>
      </c>
      <c r="I89" s="31"/>
      <c r="J89" s="31"/>
      <c r="K89" s="35"/>
    </row>
    <row r="90" spans="1:11" x14ac:dyDescent="0.35">
      <c r="C90" s="57"/>
      <c r="D90" s="54"/>
      <c r="E90" s="6"/>
      <c r="F90" s="19"/>
      <c r="G90" s="24"/>
      <c r="H90" s="24"/>
      <c r="I90" s="31"/>
      <c r="J90" s="31"/>
      <c r="K90" s="35"/>
    </row>
    <row r="91" spans="1:11" x14ac:dyDescent="0.35">
      <c r="C91" s="58" t="s">
        <v>21</v>
      </c>
      <c r="D91" s="54"/>
      <c r="E91" s="6"/>
      <c r="F91" s="19"/>
      <c r="G91" s="24" t="s">
        <v>2</v>
      </c>
      <c r="H91" s="24" t="s">
        <v>2</v>
      </c>
      <c r="I91" s="31"/>
      <c r="J91" s="31"/>
      <c r="K91" s="35"/>
    </row>
    <row r="92" spans="1:11" x14ac:dyDescent="0.35">
      <c r="C92" s="57"/>
      <c r="D92" s="54"/>
      <c r="E92" s="6"/>
      <c r="F92" s="19"/>
      <c r="G92" s="24"/>
      <c r="H92" s="24"/>
      <c r="I92" s="31"/>
      <c r="J92" s="31"/>
      <c r="K92" s="35"/>
    </row>
    <row r="93" spans="1:11" x14ac:dyDescent="0.35">
      <c r="C93" s="58" t="s">
        <v>22</v>
      </c>
      <c r="D93" s="54"/>
      <c r="E93" s="6"/>
      <c r="F93" s="19"/>
      <c r="G93" s="24" t="s">
        <v>2</v>
      </c>
      <c r="H93" s="24" t="s">
        <v>2</v>
      </c>
      <c r="I93" s="31"/>
      <c r="J93" s="31"/>
      <c r="K93" s="35"/>
    </row>
    <row r="94" spans="1:11" x14ac:dyDescent="0.35">
      <c r="C94" s="57"/>
      <c r="D94" s="54"/>
      <c r="E94" s="6"/>
      <c r="F94" s="19"/>
      <c r="G94" s="24"/>
      <c r="H94" s="24"/>
      <c r="I94" s="31"/>
      <c r="J94" s="31"/>
      <c r="K94" s="35"/>
    </row>
    <row r="95" spans="1:11" x14ac:dyDescent="0.35">
      <c r="C95" s="58" t="s">
        <v>23</v>
      </c>
      <c r="D95" s="54"/>
      <c r="E95" s="6"/>
      <c r="F95" s="19"/>
      <c r="G95" s="24" t="s">
        <v>2</v>
      </c>
      <c r="H95" s="24" t="s">
        <v>2</v>
      </c>
      <c r="I95" s="31"/>
      <c r="J95" s="31"/>
      <c r="K95" s="35"/>
    </row>
    <row r="96" spans="1:11" x14ac:dyDescent="0.35">
      <c r="C96" s="57"/>
      <c r="D96" s="54"/>
      <c r="E96" s="6"/>
      <c r="F96" s="19"/>
      <c r="G96" s="24"/>
      <c r="H96" s="24"/>
      <c r="I96" s="31"/>
      <c r="J96" s="31"/>
      <c r="K96" s="35"/>
    </row>
    <row r="97" spans="1:54" x14ac:dyDescent="0.35">
      <c r="C97" s="59" t="s">
        <v>24</v>
      </c>
      <c r="D97" s="54"/>
      <c r="E97" s="6"/>
      <c r="F97" s="19"/>
      <c r="G97" s="24"/>
      <c r="H97" s="24"/>
      <c r="I97" s="31"/>
      <c r="J97" s="31"/>
      <c r="K97" s="35"/>
    </row>
    <row r="98" spans="1:54" x14ac:dyDescent="0.35">
      <c r="B98" s="8" t="s">
        <v>185</v>
      </c>
      <c r="C98" s="57" t="s">
        <v>186</v>
      </c>
      <c r="D98" s="54"/>
      <c r="E98" s="6"/>
      <c r="F98" s="19"/>
      <c r="G98" s="24">
        <v>17801.29</v>
      </c>
      <c r="H98" s="24">
        <v>4.67</v>
      </c>
      <c r="I98" s="31"/>
      <c r="J98" s="31"/>
      <c r="K98" s="35"/>
    </row>
    <row r="99" spans="1:54" x14ac:dyDescent="0.35">
      <c r="C99" s="58" t="s">
        <v>174</v>
      </c>
      <c r="D99" s="54"/>
      <c r="E99" s="6"/>
      <c r="F99" s="19"/>
      <c r="G99" s="25">
        <v>17801.29</v>
      </c>
      <c r="H99" s="25">
        <v>4.67</v>
      </c>
      <c r="I99" s="31"/>
      <c r="J99" s="31"/>
      <c r="K99" s="35"/>
    </row>
    <row r="100" spans="1:54" x14ac:dyDescent="0.35">
      <c r="C100" s="57"/>
      <c r="D100" s="54"/>
      <c r="E100" s="6"/>
      <c r="F100" s="19"/>
      <c r="G100" s="24"/>
      <c r="H100" s="24"/>
      <c r="I100" s="31"/>
      <c r="J100" s="31"/>
      <c r="K100" s="35"/>
    </row>
    <row r="101" spans="1:54" x14ac:dyDescent="0.35">
      <c r="A101" s="10"/>
      <c r="B101" s="28"/>
      <c r="C101" s="58" t="s">
        <v>25</v>
      </c>
      <c r="D101" s="54"/>
      <c r="E101" s="6"/>
      <c r="F101" s="19"/>
      <c r="G101" s="24"/>
      <c r="H101" s="24"/>
      <c r="I101" s="31"/>
      <c r="J101" s="31"/>
      <c r="K101" s="35"/>
    </row>
    <row r="102" spans="1:54" s="2" customFormat="1" ht="13.5" x14ac:dyDescent="0.35">
      <c r="A102" s="28"/>
      <c r="B102" s="28"/>
      <c r="C102" s="57" t="s">
        <v>4819</v>
      </c>
      <c r="D102" s="54"/>
      <c r="E102" s="6"/>
      <c r="F102" s="19"/>
      <c r="G102" s="24" t="s">
        <v>2</v>
      </c>
      <c r="H102" s="24" t="s">
        <v>2</v>
      </c>
      <c r="I102" s="31"/>
      <c r="J102" s="31"/>
      <c r="K102" s="35"/>
      <c r="L102" s="3"/>
      <c r="AI102" s="3"/>
      <c r="AV102" s="3"/>
      <c r="AX102" s="3"/>
      <c r="BB102" s="3"/>
    </row>
    <row r="103" spans="1:54" x14ac:dyDescent="0.35">
      <c r="B103" s="8"/>
      <c r="C103" s="57" t="s">
        <v>187</v>
      </c>
      <c r="D103" s="54"/>
      <c r="E103" s="6"/>
      <c r="F103" s="19"/>
      <c r="G103" s="24">
        <v>4947.54</v>
      </c>
      <c r="H103" s="24">
        <v>1.31</v>
      </c>
      <c r="I103" s="31"/>
      <c r="J103" s="31"/>
      <c r="K103" s="35"/>
    </row>
    <row r="104" spans="1:54" x14ac:dyDescent="0.35">
      <c r="C104" s="58" t="s">
        <v>174</v>
      </c>
      <c r="D104" s="54"/>
      <c r="E104" s="6"/>
      <c r="F104" s="19"/>
      <c r="G104" s="25">
        <v>4947.54</v>
      </c>
      <c r="H104" s="25">
        <v>1.31</v>
      </c>
      <c r="I104" s="31"/>
      <c r="J104" s="31"/>
      <c r="K104" s="35"/>
    </row>
    <row r="105" spans="1:54" x14ac:dyDescent="0.35">
      <c r="C105" s="57"/>
      <c r="D105" s="54"/>
      <c r="E105" s="6"/>
      <c r="F105" s="19"/>
      <c r="G105" s="24"/>
      <c r="H105" s="24"/>
      <c r="I105" s="31"/>
      <c r="J105" s="31"/>
      <c r="K105" s="35"/>
    </row>
    <row r="106" spans="1:54" x14ac:dyDescent="0.35">
      <c r="C106" s="60" t="s">
        <v>188</v>
      </c>
      <c r="D106" s="55"/>
      <c r="E106" s="5"/>
      <c r="F106" s="20"/>
      <c r="G106" s="26">
        <v>381019.27</v>
      </c>
      <c r="H106" s="26">
        <v>99.999999999999986</v>
      </c>
      <c r="I106" s="32"/>
      <c r="J106" s="32"/>
      <c r="K106" s="36"/>
    </row>
    <row r="109" spans="1:54" x14ac:dyDescent="0.35">
      <c r="C109" s="1" t="s">
        <v>189</v>
      </c>
    </row>
    <row r="110" spans="1:54" x14ac:dyDescent="0.35">
      <c r="C110" s="37" t="s">
        <v>190</v>
      </c>
      <c r="D110" s="37"/>
      <c r="E110" s="37"/>
      <c r="F110" s="37"/>
      <c r="G110" s="37"/>
      <c r="H110" s="37"/>
      <c r="I110" s="37"/>
      <c r="J110" s="37"/>
      <c r="K110" s="37"/>
    </row>
    <row r="111" spans="1:54" x14ac:dyDescent="0.35">
      <c r="C111" s="2" t="s">
        <v>191</v>
      </c>
    </row>
    <row r="112" spans="1:54" x14ac:dyDescent="0.35">
      <c r="C112" s="2" t="s">
        <v>192</v>
      </c>
    </row>
    <row r="113" spans="3:11" ht="30" customHeight="1" x14ac:dyDescent="0.35">
      <c r="C113" s="83" t="s">
        <v>193</v>
      </c>
      <c r="D113" s="84"/>
      <c r="E113" s="84"/>
      <c r="F113" s="84"/>
      <c r="G113" s="84"/>
      <c r="H113" s="84"/>
      <c r="I113" s="84"/>
      <c r="J113" s="84"/>
      <c r="K113" s="84"/>
    </row>
    <row r="114" spans="3:11" x14ac:dyDescent="0.35">
      <c r="C114" s="2" t="s">
        <v>194</v>
      </c>
    </row>
    <row r="116" spans="3:11" x14ac:dyDescent="0.35">
      <c r="C116" s="80" t="s">
        <v>4901</v>
      </c>
      <c r="E116" s="80" t="s">
        <v>4902</v>
      </c>
      <c r="F116" s="81"/>
    </row>
    <row r="117" spans="3:11" x14ac:dyDescent="0.35">
      <c r="E117" s="2" t="s">
        <v>4935</v>
      </c>
    </row>
  </sheetData>
  <mergeCells count="1">
    <mergeCell ref="C113:K113"/>
  </mergeCells>
  <hyperlinks>
    <hyperlink ref="J2" location="'Index'!A1" display="'Index'!A1" xr:uid="{5E23BD7D-C4BB-4A0D-A42C-C9BB02F6E88E}"/>
  </hyperlinks>
  <pageMargins left="0.7" right="0.7" top="0.75" bottom="0.75" header="0.3" footer="0.3"/>
  <pageSetup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5C523-F710-496C-94B3-64651CEF6070}">
  <sheetPr codeName="Sheet12"/>
  <dimension ref="A1:IV130"/>
  <sheetViews>
    <sheetView showGridLines="0" zoomScale="90" zoomScaleNormal="90" workbookViewId="0">
      <pane ySplit="6" topLeftCell="A111"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375</v>
      </c>
      <c r="J2" s="38" t="s">
        <v>4601</v>
      </c>
    </row>
    <row r="3" spans="1:54" ht="16" x14ac:dyDescent="0.4">
      <c r="C3" s="1" t="s">
        <v>28</v>
      </c>
      <c r="D3" s="21" t="s">
        <v>376</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11743253</v>
      </c>
      <c r="G10" s="24">
        <v>210914.7</v>
      </c>
      <c r="H10" s="24">
        <v>7.57</v>
      </c>
      <c r="I10" s="31"/>
      <c r="J10" s="31"/>
      <c r="K10" s="35"/>
    </row>
    <row r="11" spans="1:54" x14ac:dyDescent="0.35">
      <c r="B11" s="8" t="s">
        <v>82</v>
      </c>
      <c r="C11" s="57" t="s">
        <v>83</v>
      </c>
      <c r="D11" s="54" t="s">
        <v>84</v>
      </c>
      <c r="E11" s="6" t="s">
        <v>85</v>
      </c>
      <c r="F11" s="19">
        <v>8075148</v>
      </c>
      <c r="G11" s="24">
        <v>104347.06</v>
      </c>
      <c r="H11" s="24">
        <v>3.75</v>
      </c>
      <c r="I11" s="31"/>
      <c r="J11" s="31"/>
      <c r="K11" s="35"/>
    </row>
    <row r="12" spans="1:54" x14ac:dyDescent="0.35">
      <c r="B12" s="8" t="s">
        <v>48</v>
      </c>
      <c r="C12" s="57" t="s">
        <v>49</v>
      </c>
      <c r="D12" s="54" t="s">
        <v>50</v>
      </c>
      <c r="E12" s="6" t="s">
        <v>43</v>
      </c>
      <c r="F12" s="19">
        <v>7416237</v>
      </c>
      <c r="G12" s="24">
        <v>96418.5</v>
      </c>
      <c r="H12" s="24">
        <v>3.46</v>
      </c>
      <c r="I12" s="31"/>
      <c r="J12" s="31"/>
      <c r="K12" s="35"/>
    </row>
    <row r="13" spans="1:54" x14ac:dyDescent="0.35">
      <c r="B13" s="8" t="s">
        <v>255</v>
      </c>
      <c r="C13" s="57" t="s">
        <v>256</v>
      </c>
      <c r="D13" s="54" t="s">
        <v>257</v>
      </c>
      <c r="E13" s="6" t="s">
        <v>239</v>
      </c>
      <c r="F13" s="19">
        <v>5563576</v>
      </c>
      <c r="G13" s="24">
        <v>90527.73</v>
      </c>
      <c r="H13" s="24">
        <v>3.25</v>
      </c>
      <c r="I13" s="31"/>
      <c r="J13" s="31"/>
      <c r="K13" s="35"/>
    </row>
    <row r="14" spans="1:54" x14ac:dyDescent="0.35">
      <c r="B14" s="8" t="s">
        <v>64</v>
      </c>
      <c r="C14" s="57" t="s">
        <v>65</v>
      </c>
      <c r="D14" s="54" t="s">
        <v>66</v>
      </c>
      <c r="E14" s="6" t="s">
        <v>43</v>
      </c>
      <c r="F14" s="19">
        <v>9335639</v>
      </c>
      <c r="G14" s="24">
        <v>78321.34</v>
      </c>
      <c r="H14" s="24">
        <v>2.81</v>
      </c>
      <c r="I14" s="31"/>
      <c r="J14" s="31"/>
      <c r="K14" s="35"/>
    </row>
    <row r="15" spans="1:54" x14ac:dyDescent="0.35">
      <c r="B15" s="8" t="s">
        <v>325</v>
      </c>
      <c r="C15" s="57" t="s">
        <v>326</v>
      </c>
      <c r="D15" s="54" t="s">
        <v>327</v>
      </c>
      <c r="E15" s="6" t="s">
        <v>195</v>
      </c>
      <c r="F15" s="19">
        <v>52000000</v>
      </c>
      <c r="G15" s="24">
        <v>75160.800000000003</v>
      </c>
      <c r="H15" s="24">
        <v>2.7</v>
      </c>
      <c r="I15" s="31"/>
      <c r="J15" s="31"/>
      <c r="K15" s="35"/>
    </row>
    <row r="16" spans="1:54" x14ac:dyDescent="0.35">
      <c r="B16" s="8" t="s">
        <v>377</v>
      </c>
      <c r="C16" s="57" t="s">
        <v>378</v>
      </c>
      <c r="D16" s="54" t="s">
        <v>379</v>
      </c>
      <c r="E16" s="6" t="s">
        <v>74</v>
      </c>
      <c r="F16" s="19">
        <v>2515083</v>
      </c>
      <c r="G16" s="24">
        <v>74599.88</v>
      </c>
      <c r="H16" s="24">
        <v>2.68</v>
      </c>
      <c r="I16" s="31"/>
      <c r="J16" s="31"/>
      <c r="K16" s="35"/>
    </row>
    <row r="17" spans="2:11" x14ac:dyDescent="0.35">
      <c r="B17" s="8" t="s">
        <v>271</v>
      </c>
      <c r="C17" s="57" t="s">
        <v>272</v>
      </c>
      <c r="D17" s="54" t="s">
        <v>273</v>
      </c>
      <c r="E17" s="6" t="s">
        <v>112</v>
      </c>
      <c r="F17" s="19">
        <v>4910813</v>
      </c>
      <c r="G17" s="24">
        <v>74187.649999999994</v>
      </c>
      <c r="H17" s="24">
        <v>2.66</v>
      </c>
      <c r="I17" s="31"/>
      <c r="J17" s="31"/>
      <c r="K17" s="35"/>
    </row>
    <row r="18" spans="2:11" x14ac:dyDescent="0.35">
      <c r="B18" s="8" t="s">
        <v>252</v>
      </c>
      <c r="C18" s="57" t="s">
        <v>253</v>
      </c>
      <c r="D18" s="54" t="s">
        <v>254</v>
      </c>
      <c r="E18" s="6" t="s">
        <v>93</v>
      </c>
      <c r="F18" s="19">
        <v>14414825</v>
      </c>
      <c r="G18" s="24">
        <v>68722.679999999993</v>
      </c>
      <c r="H18" s="24">
        <v>2.4700000000000002</v>
      </c>
      <c r="I18" s="31"/>
      <c r="J18" s="31"/>
      <c r="K18" s="35"/>
    </row>
    <row r="19" spans="2:11" x14ac:dyDescent="0.35">
      <c r="B19" s="8" t="s">
        <v>51</v>
      </c>
      <c r="C19" s="57" t="s">
        <v>52</v>
      </c>
      <c r="D19" s="54" t="s">
        <v>53</v>
      </c>
      <c r="E19" s="6" t="s">
        <v>47</v>
      </c>
      <c r="F19" s="19">
        <v>1500000</v>
      </c>
      <c r="G19" s="24">
        <v>64062.75</v>
      </c>
      <c r="H19" s="24">
        <v>2.2999999999999998</v>
      </c>
      <c r="I19" s="31"/>
      <c r="J19" s="31"/>
      <c r="K19" s="35"/>
    </row>
    <row r="20" spans="2:11" x14ac:dyDescent="0.35">
      <c r="B20" s="8" t="s">
        <v>380</v>
      </c>
      <c r="C20" s="57" t="s">
        <v>381</v>
      </c>
      <c r="D20" s="54" t="s">
        <v>382</v>
      </c>
      <c r="E20" s="6" t="s">
        <v>74</v>
      </c>
      <c r="F20" s="19">
        <v>7989722</v>
      </c>
      <c r="G20" s="24">
        <v>62835.17</v>
      </c>
      <c r="H20" s="24">
        <v>2.2599999999999998</v>
      </c>
      <c r="I20" s="31"/>
      <c r="J20" s="31"/>
      <c r="K20" s="35"/>
    </row>
    <row r="21" spans="2:11" x14ac:dyDescent="0.35">
      <c r="B21" s="8" t="s">
        <v>44</v>
      </c>
      <c r="C21" s="57" t="s">
        <v>45</v>
      </c>
      <c r="D21" s="54" t="s">
        <v>46</v>
      </c>
      <c r="E21" s="6" t="s">
        <v>47</v>
      </c>
      <c r="F21" s="19">
        <v>3341001</v>
      </c>
      <c r="G21" s="24">
        <v>62070.79</v>
      </c>
      <c r="H21" s="24">
        <v>2.23</v>
      </c>
      <c r="I21" s="31"/>
      <c r="J21" s="31"/>
      <c r="K21" s="35"/>
    </row>
    <row r="22" spans="2:11" x14ac:dyDescent="0.35">
      <c r="B22" s="8" t="s">
        <v>160</v>
      </c>
      <c r="C22" s="57" t="s">
        <v>161</v>
      </c>
      <c r="D22" s="54" t="s">
        <v>162</v>
      </c>
      <c r="E22" s="6" t="s">
        <v>124</v>
      </c>
      <c r="F22" s="19">
        <v>1663190</v>
      </c>
      <c r="G22" s="24">
        <v>57940.55</v>
      </c>
      <c r="H22" s="24">
        <v>2.08</v>
      </c>
      <c r="I22" s="31"/>
      <c r="J22" s="31"/>
      <c r="K22" s="35"/>
    </row>
    <row r="23" spans="2:11" x14ac:dyDescent="0.35">
      <c r="B23" s="8" t="s">
        <v>383</v>
      </c>
      <c r="C23" s="57" t="s">
        <v>384</v>
      </c>
      <c r="D23" s="54" t="s">
        <v>385</v>
      </c>
      <c r="E23" s="6" t="s">
        <v>81</v>
      </c>
      <c r="F23" s="19">
        <v>2687887</v>
      </c>
      <c r="G23" s="24">
        <v>55121.84</v>
      </c>
      <c r="H23" s="24">
        <v>1.98</v>
      </c>
      <c r="I23" s="31"/>
      <c r="J23" s="31"/>
      <c r="K23" s="35"/>
    </row>
    <row r="24" spans="2:11" x14ac:dyDescent="0.35">
      <c r="B24" s="8" t="s">
        <v>386</v>
      </c>
      <c r="C24" s="57" t="s">
        <v>387</v>
      </c>
      <c r="D24" s="54" t="s">
        <v>388</v>
      </c>
      <c r="E24" s="6" t="s">
        <v>47</v>
      </c>
      <c r="F24" s="19">
        <v>3180741</v>
      </c>
      <c r="G24" s="24">
        <v>54463.83</v>
      </c>
      <c r="H24" s="24">
        <v>1.96</v>
      </c>
      <c r="I24" s="31"/>
      <c r="J24" s="31"/>
      <c r="K24" s="35"/>
    </row>
    <row r="25" spans="2:11" x14ac:dyDescent="0.35">
      <c r="B25" s="8" t="s">
        <v>389</v>
      </c>
      <c r="C25" s="57" t="s">
        <v>390</v>
      </c>
      <c r="D25" s="54" t="s">
        <v>391</v>
      </c>
      <c r="E25" s="6" t="s">
        <v>343</v>
      </c>
      <c r="F25" s="19">
        <v>26493555</v>
      </c>
      <c r="G25" s="24">
        <v>52844.04</v>
      </c>
      <c r="H25" s="24">
        <v>1.9</v>
      </c>
      <c r="I25" s="31"/>
      <c r="J25" s="31"/>
      <c r="K25" s="35"/>
    </row>
    <row r="26" spans="2:11" x14ac:dyDescent="0.35">
      <c r="B26" s="8" t="s">
        <v>392</v>
      </c>
      <c r="C26" s="57" t="s">
        <v>393</v>
      </c>
      <c r="D26" s="54" t="s">
        <v>394</v>
      </c>
      <c r="E26" s="6" t="s">
        <v>81</v>
      </c>
      <c r="F26" s="19">
        <v>3403528</v>
      </c>
      <c r="G26" s="24">
        <v>52206.720000000001</v>
      </c>
      <c r="H26" s="24">
        <v>1.87</v>
      </c>
      <c r="I26" s="31"/>
      <c r="J26" s="31"/>
      <c r="K26" s="35"/>
    </row>
    <row r="27" spans="2:11" x14ac:dyDescent="0.35">
      <c r="B27" s="8" t="s">
        <v>61</v>
      </c>
      <c r="C27" s="57" t="s">
        <v>62</v>
      </c>
      <c r="D27" s="54" t="s">
        <v>63</v>
      </c>
      <c r="E27" s="6" t="s">
        <v>43</v>
      </c>
      <c r="F27" s="19">
        <v>2950000</v>
      </c>
      <c r="G27" s="24">
        <v>52074.879999999997</v>
      </c>
      <c r="H27" s="24">
        <v>1.87</v>
      </c>
      <c r="I27" s="31"/>
      <c r="J27" s="31"/>
      <c r="K27" s="35"/>
    </row>
    <row r="28" spans="2:11" x14ac:dyDescent="0.35">
      <c r="B28" s="8" t="s">
        <v>58</v>
      </c>
      <c r="C28" s="57" t="s">
        <v>59</v>
      </c>
      <c r="D28" s="54" t="s">
        <v>60</v>
      </c>
      <c r="E28" s="6" t="s">
        <v>43</v>
      </c>
      <c r="F28" s="19">
        <v>4492332</v>
      </c>
      <c r="G28" s="24">
        <v>51046.37</v>
      </c>
      <c r="H28" s="24">
        <v>1.83</v>
      </c>
      <c r="I28" s="31"/>
      <c r="J28" s="31"/>
      <c r="K28" s="35"/>
    </row>
    <row r="29" spans="2:11" x14ac:dyDescent="0.35">
      <c r="B29" s="8" t="s">
        <v>202</v>
      </c>
      <c r="C29" s="57" t="s">
        <v>203</v>
      </c>
      <c r="D29" s="54" t="s">
        <v>204</v>
      </c>
      <c r="E29" s="6" t="s">
        <v>47</v>
      </c>
      <c r="F29" s="19">
        <v>585000</v>
      </c>
      <c r="G29" s="24">
        <v>50812.22</v>
      </c>
      <c r="H29" s="24">
        <v>1.82</v>
      </c>
      <c r="I29" s="31"/>
      <c r="J29" s="31"/>
      <c r="K29" s="35"/>
    </row>
    <row r="30" spans="2:11" x14ac:dyDescent="0.35">
      <c r="B30" s="8" t="s">
        <v>395</v>
      </c>
      <c r="C30" s="57" t="s">
        <v>396</v>
      </c>
      <c r="D30" s="54" t="s">
        <v>397</v>
      </c>
      <c r="E30" s="6" t="s">
        <v>116</v>
      </c>
      <c r="F30" s="19">
        <v>18249195</v>
      </c>
      <c r="G30" s="24">
        <v>49893.3</v>
      </c>
      <c r="H30" s="24">
        <v>1.79</v>
      </c>
      <c r="I30" s="31"/>
      <c r="J30" s="31"/>
      <c r="K30" s="35"/>
    </row>
    <row r="31" spans="2:11" x14ac:dyDescent="0.35">
      <c r="B31" s="8" t="s">
        <v>398</v>
      </c>
      <c r="C31" s="57" t="s">
        <v>399</v>
      </c>
      <c r="D31" s="54" t="s">
        <v>400</v>
      </c>
      <c r="E31" s="6" t="s">
        <v>89</v>
      </c>
      <c r="F31" s="19">
        <v>6904842</v>
      </c>
      <c r="G31" s="24">
        <v>48309.73</v>
      </c>
      <c r="H31" s="24">
        <v>1.73</v>
      </c>
      <c r="I31" s="31"/>
      <c r="J31" s="31"/>
      <c r="K31" s="35"/>
    </row>
    <row r="32" spans="2:11" x14ac:dyDescent="0.35">
      <c r="B32" s="8" t="s">
        <v>337</v>
      </c>
      <c r="C32" s="57" t="s">
        <v>338</v>
      </c>
      <c r="D32" s="54" t="s">
        <v>339</v>
      </c>
      <c r="E32" s="6" t="s">
        <v>47</v>
      </c>
      <c r="F32" s="19">
        <v>8157138</v>
      </c>
      <c r="G32" s="24">
        <v>47136.02</v>
      </c>
      <c r="H32" s="24">
        <v>1.69</v>
      </c>
      <c r="I32" s="31"/>
      <c r="J32" s="31"/>
      <c r="K32" s="35"/>
    </row>
    <row r="33" spans="2:11" x14ac:dyDescent="0.35">
      <c r="B33" s="8" t="s">
        <v>401</v>
      </c>
      <c r="C33" s="57" t="s">
        <v>402</v>
      </c>
      <c r="D33" s="54" t="s">
        <v>403</v>
      </c>
      <c r="E33" s="6" t="s">
        <v>146</v>
      </c>
      <c r="F33" s="19">
        <v>7065304</v>
      </c>
      <c r="G33" s="24">
        <v>46574.48</v>
      </c>
      <c r="H33" s="24">
        <v>1.67</v>
      </c>
      <c r="I33" s="31"/>
      <c r="J33" s="31"/>
      <c r="K33" s="35"/>
    </row>
    <row r="34" spans="2:11" x14ac:dyDescent="0.35">
      <c r="B34" s="8" t="s">
        <v>404</v>
      </c>
      <c r="C34" s="57" t="s">
        <v>405</v>
      </c>
      <c r="D34" s="54" t="s">
        <v>406</v>
      </c>
      <c r="E34" s="6" t="s">
        <v>120</v>
      </c>
      <c r="F34" s="19">
        <v>1921616</v>
      </c>
      <c r="G34" s="24">
        <v>45548.06</v>
      </c>
      <c r="H34" s="24">
        <v>1.64</v>
      </c>
      <c r="I34" s="31"/>
      <c r="J34" s="31"/>
      <c r="K34" s="35"/>
    </row>
    <row r="35" spans="2:11" x14ac:dyDescent="0.35">
      <c r="B35" s="8" t="s">
        <v>97</v>
      </c>
      <c r="C35" s="57" t="s">
        <v>98</v>
      </c>
      <c r="D35" s="54" t="s">
        <v>99</v>
      </c>
      <c r="E35" s="6" t="s">
        <v>100</v>
      </c>
      <c r="F35" s="19">
        <v>6700000</v>
      </c>
      <c r="G35" s="24">
        <v>43965.4</v>
      </c>
      <c r="H35" s="24">
        <v>1.58</v>
      </c>
      <c r="I35" s="31"/>
      <c r="J35" s="31"/>
      <c r="K35" s="35"/>
    </row>
    <row r="36" spans="2:11" x14ac:dyDescent="0.35">
      <c r="B36" s="8" t="s">
        <v>407</v>
      </c>
      <c r="C36" s="57" t="s">
        <v>408</v>
      </c>
      <c r="D36" s="54" t="s">
        <v>409</v>
      </c>
      <c r="E36" s="6" t="s">
        <v>410</v>
      </c>
      <c r="F36" s="19">
        <v>17000000</v>
      </c>
      <c r="G36" s="24">
        <v>43639</v>
      </c>
      <c r="H36" s="24">
        <v>1.57</v>
      </c>
      <c r="I36" s="31"/>
      <c r="J36" s="31"/>
      <c r="K36" s="35"/>
    </row>
    <row r="37" spans="2:11" x14ac:dyDescent="0.35">
      <c r="B37" s="8" t="s">
        <v>170</v>
      </c>
      <c r="C37" s="57" t="s">
        <v>171</v>
      </c>
      <c r="D37" s="54" t="s">
        <v>172</v>
      </c>
      <c r="E37" s="6" t="s">
        <v>173</v>
      </c>
      <c r="F37" s="19">
        <v>1014416</v>
      </c>
      <c r="G37" s="24">
        <v>42648.58</v>
      </c>
      <c r="H37" s="24">
        <v>1.53</v>
      </c>
      <c r="I37" s="31"/>
      <c r="J37" s="31"/>
      <c r="K37" s="35"/>
    </row>
    <row r="38" spans="2:11" x14ac:dyDescent="0.35">
      <c r="B38" s="8" t="s">
        <v>411</v>
      </c>
      <c r="C38" s="57" t="s">
        <v>412</v>
      </c>
      <c r="D38" s="54" t="s">
        <v>413</v>
      </c>
      <c r="E38" s="6" t="s">
        <v>85</v>
      </c>
      <c r="F38" s="19">
        <v>13982356</v>
      </c>
      <c r="G38" s="24">
        <v>40842.46</v>
      </c>
      <c r="H38" s="24">
        <v>1.47</v>
      </c>
      <c r="I38" s="31"/>
      <c r="J38" s="31"/>
      <c r="K38" s="35"/>
    </row>
    <row r="39" spans="2:11" x14ac:dyDescent="0.35">
      <c r="B39" s="8" t="s">
        <v>414</v>
      </c>
      <c r="C39" s="57" t="s">
        <v>415</v>
      </c>
      <c r="D39" s="54" t="s">
        <v>416</v>
      </c>
      <c r="E39" s="6" t="s">
        <v>343</v>
      </c>
      <c r="F39" s="19">
        <v>11401921</v>
      </c>
      <c r="G39" s="24">
        <v>37979.800000000003</v>
      </c>
      <c r="H39" s="24">
        <v>1.36</v>
      </c>
      <c r="I39" s="31"/>
      <c r="J39" s="31"/>
      <c r="K39" s="35"/>
    </row>
    <row r="40" spans="2:11" x14ac:dyDescent="0.35">
      <c r="B40" s="8" t="s">
        <v>132</v>
      </c>
      <c r="C40" s="57" t="s">
        <v>133</v>
      </c>
      <c r="D40" s="54" t="s">
        <v>134</v>
      </c>
      <c r="E40" s="6" t="s">
        <v>135</v>
      </c>
      <c r="F40" s="19">
        <v>22000000</v>
      </c>
      <c r="G40" s="24">
        <v>37853.199999999997</v>
      </c>
      <c r="H40" s="24">
        <v>1.36</v>
      </c>
      <c r="I40" s="31"/>
      <c r="J40" s="31"/>
      <c r="K40" s="35"/>
    </row>
    <row r="41" spans="2:11" x14ac:dyDescent="0.35">
      <c r="B41" s="8" t="s">
        <v>417</v>
      </c>
      <c r="C41" s="57" t="s">
        <v>418</v>
      </c>
      <c r="D41" s="54" t="s">
        <v>419</v>
      </c>
      <c r="E41" s="6" t="s">
        <v>124</v>
      </c>
      <c r="F41" s="19">
        <v>1066340</v>
      </c>
      <c r="G41" s="24">
        <v>37313.9</v>
      </c>
      <c r="H41" s="24">
        <v>1.34</v>
      </c>
      <c r="I41" s="31"/>
      <c r="J41" s="31"/>
      <c r="K41" s="35"/>
    </row>
    <row r="42" spans="2:11" x14ac:dyDescent="0.35">
      <c r="B42" s="8" t="s">
        <v>420</v>
      </c>
      <c r="C42" s="57" t="s">
        <v>421</v>
      </c>
      <c r="D42" s="54" t="s">
        <v>422</v>
      </c>
      <c r="E42" s="6" t="s">
        <v>139</v>
      </c>
      <c r="F42" s="19">
        <v>2006773</v>
      </c>
      <c r="G42" s="24">
        <v>35242.949999999997</v>
      </c>
      <c r="H42" s="24">
        <v>1.27</v>
      </c>
      <c r="I42" s="31"/>
      <c r="J42" s="31"/>
      <c r="K42" s="35"/>
    </row>
    <row r="43" spans="2:11" x14ac:dyDescent="0.35">
      <c r="B43" s="8" t="s">
        <v>423</v>
      </c>
      <c r="C43" s="57" t="s">
        <v>424</v>
      </c>
      <c r="D43" s="54" t="s">
        <v>425</v>
      </c>
      <c r="E43" s="6" t="s">
        <v>116</v>
      </c>
      <c r="F43" s="19">
        <v>268476</v>
      </c>
      <c r="G43" s="24">
        <v>31705.67</v>
      </c>
      <c r="H43" s="24">
        <v>1.1399999999999999</v>
      </c>
      <c r="I43" s="31"/>
      <c r="J43" s="31"/>
      <c r="K43" s="35"/>
    </row>
    <row r="44" spans="2:11" x14ac:dyDescent="0.35">
      <c r="B44" s="8" t="s">
        <v>426</v>
      </c>
      <c r="C44" s="57" t="s">
        <v>427</v>
      </c>
      <c r="D44" s="54" t="s">
        <v>428</v>
      </c>
      <c r="E44" s="6" t="s">
        <v>199</v>
      </c>
      <c r="F44" s="19">
        <v>6315484</v>
      </c>
      <c r="G44" s="24">
        <v>31255.33</v>
      </c>
      <c r="H44" s="24">
        <v>1.1200000000000001</v>
      </c>
      <c r="I44" s="31"/>
      <c r="J44" s="31"/>
      <c r="K44" s="35"/>
    </row>
    <row r="45" spans="2:11" x14ac:dyDescent="0.35">
      <c r="B45" s="8" t="s">
        <v>54</v>
      </c>
      <c r="C45" s="57" t="s">
        <v>55</v>
      </c>
      <c r="D45" s="54" t="s">
        <v>56</v>
      </c>
      <c r="E45" s="6" t="s">
        <v>57</v>
      </c>
      <c r="F45" s="19">
        <v>834157</v>
      </c>
      <c r="G45" s="24">
        <v>31070.68</v>
      </c>
      <c r="H45" s="24">
        <v>1.1200000000000001</v>
      </c>
      <c r="I45" s="31"/>
      <c r="J45" s="31"/>
      <c r="K45" s="35"/>
    </row>
    <row r="46" spans="2:11" x14ac:dyDescent="0.35">
      <c r="B46" s="8" t="s">
        <v>429</v>
      </c>
      <c r="C46" s="57" t="s">
        <v>430</v>
      </c>
      <c r="D46" s="54" t="s">
        <v>431</v>
      </c>
      <c r="E46" s="6" t="s">
        <v>124</v>
      </c>
      <c r="F46" s="19">
        <v>1224474</v>
      </c>
      <c r="G46" s="24">
        <v>25738.44</v>
      </c>
      <c r="H46" s="24">
        <v>0.92</v>
      </c>
      <c r="I46" s="31"/>
      <c r="J46" s="31"/>
      <c r="K46" s="35"/>
    </row>
    <row r="47" spans="2:11" x14ac:dyDescent="0.35">
      <c r="B47" s="8" t="s">
        <v>246</v>
      </c>
      <c r="C47" s="57" t="s">
        <v>247</v>
      </c>
      <c r="D47" s="54" t="s">
        <v>248</v>
      </c>
      <c r="E47" s="6" t="s">
        <v>232</v>
      </c>
      <c r="F47" s="19">
        <v>2000000</v>
      </c>
      <c r="G47" s="24">
        <v>24893</v>
      </c>
      <c r="H47" s="24">
        <v>0.89</v>
      </c>
      <c r="I47" s="31"/>
      <c r="J47" s="31"/>
      <c r="K47" s="35"/>
    </row>
    <row r="48" spans="2:11" x14ac:dyDescent="0.35">
      <c r="B48" s="8" t="s">
        <v>432</v>
      </c>
      <c r="C48" s="57" t="s">
        <v>433</v>
      </c>
      <c r="D48" s="54" t="s">
        <v>434</v>
      </c>
      <c r="E48" s="6" t="s">
        <v>43</v>
      </c>
      <c r="F48" s="19">
        <v>22704882</v>
      </c>
      <c r="G48" s="24">
        <v>23817.42</v>
      </c>
      <c r="H48" s="24">
        <v>0.86</v>
      </c>
      <c r="I48" s="31"/>
      <c r="J48" s="31"/>
      <c r="K48" s="35"/>
    </row>
    <row r="49" spans="2:11" x14ac:dyDescent="0.35">
      <c r="B49" s="8" t="s">
        <v>264</v>
      </c>
      <c r="C49" s="57" t="s">
        <v>265</v>
      </c>
      <c r="D49" s="54" t="s">
        <v>266</v>
      </c>
      <c r="E49" s="6" t="s">
        <v>267</v>
      </c>
      <c r="F49" s="19">
        <v>1219590</v>
      </c>
      <c r="G49" s="24">
        <v>23788.1</v>
      </c>
      <c r="H49" s="24">
        <v>0.85</v>
      </c>
      <c r="I49" s="31"/>
      <c r="J49" s="31"/>
      <c r="K49" s="35"/>
    </row>
    <row r="50" spans="2:11" x14ac:dyDescent="0.35">
      <c r="B50" s="8" t="s">
        <v>435</v>
      </c>
      <c r="C50" s="57" t="s">
        <v>436</v>
      </c>
      <c r="D50" s="54" t="s">
        <v>437</v>
      </c>
      <c r="E50" s="6" t="s">
        <v>89</v>
      </c>
      <c r="F50" s="19">
        <v>2347834</v>
      </c>
      <c r="G50" s="24">
        <v>23137.9</v>
      </c>
      <c r="H50" s="24">
        <v>0.83</v>
      </c>
      <c r="I50" s="31"/>
      <c r="J50" s="31"/>
      <c r="K50" s="35"/>
    </row>
    <row r="51" spans="2:11" x14ac:dyDescent="0.35">
      <c r="B51" s="8" t="s">
        <v>438</v>
      </c>
      <c r="C51" s="57" t="s">
        <v>439</v>
      </c>
      <c r="D51" s="54" t="s">
        <v>440</v>
      </c>
      <c r="E51" s="6" t="s">
        <v>441</v>
      </c>
      <c r="F51" s="19">
        <v>6654179</v>
      </c>
      <c r="G51" s="24">
        <v>22125.15</v>
      </c>
      <c r="H51" s="24">
        <v>0.79</v>
      </c>
      <c r="I51" s="31"/>
      <c r="J51" s="31"/>
      <c r="K51" s="35"/>
    </row>
    <row r="52" spans="2:11" x14ac:dyDescent="0.35">
      <c r="B52" s="8" t="s">
        <v>442</v>
      </c>
      <c r="C52" s="57" t="s">
        <v>443</v>
      </c>
      <c r="D52" s="54" t="s">
        <v>444</v>
      </c>
      <c r="E52" s="6" t="s">
        <v>70</v>
      </c>
      <c r="F52" s="19">
        <v>11430394</v>
      </c>
      <c r="G52" s="24">
        <v>21540.58</v>
      </c>
      <c r="H52" s="24">
        <v>0.77</v>
      </c>
      <c r="I52" s="31"/>
      <c r="J52" s="31"/>
      <c r="K52" s="35"/>
    </row>
    <row r="53" spans="2:11" x14ac:dyDescent="0.35">
      <c r="B53" s="8" t="s">
        <v>293</v>
      </c>
      <c r="C53" s="57" t="s">
        <v>294</v>
      </c>
      <c r="D53" s="54" t="s">
        <v>295</v>
      </c>
      <c r="E53" s="6" t="s">
        <v>197</v>
      </c>
      <c r="F53" s="19">
        <v>6043971</v>
      </c>
      <c r="G53" s="24">
        <v>20304.72</v>
      </c>
      <c r="H53" s="24">
        <v>0.73</v>
      </c>
      <c r="I53" s="31"/>
      <c r="J53" s="31"/>
      <c r="K53" s="35"/>
    </row>
    <row r="54" spans="2:11" x14ac:dyDescent="0.35">
      <c r="B54" s="8" t="s">
        <v>147</v>
      </c>
      <c r="C54" s="57" t="s">
        <v>148</v>
      </c>
      <c r="D54" s="54" t="s">
        <v>149</v>
      </c>
      <c r="E54" s="6" t="s">
        <v>150</v>
      </c>
      <c r="F54" s="19">
        <v>3000000</v>
      </c>
      <c r="G54" s="24">
        <v>19336.5</v>
      </c>
      <c r="H54" s="24">
        <v>0.69</v>
      </c>
      <c r="I54" s="31"/>
      <c r="J54" s="31"/>
      <c r="K54" s="35"/>
    </row>
    <row r="55" spans="2:11" x14ac:dyDescent="0.35">
      <c r="B55" s="8" t="s">
        <v>445</v>
      </c>
      <c r="C55" s="57" t="s">
        <v>446</v>
      </c>
      <c r="D55" s="54" t="s">
        <v>447</v>
      </c>
      <c r="E55" s="6" t="s">
        <v>43</v>
      </c>
      <c r="F55" s="19">
        <v>30472693</v>
      </c>
      <c r="G55" s="24">
        <v>18993.63</v>
      </c>
      <c r="H55" s="24">
        <v>0.68</v>
      </c>
      <c r="I55" s="31"/>
      <c r="J55" s="31"/>
      <c r="K55" s="35"/>
    </row>
    <row r="56" spans="2:11" x14ac:dyDescent="0.35">
      <c r="B56" s="8" t="s">
        <v>448</v>
      </c>
      <c r="C56" s="57" t="s">
        <v>449</v>
      </c>
      <c r="D56" s="54" t="s">
        <v>450</v>
      </c>
      <c r="E56" s="6" t="s">
        <v>311</v>
      </c>
      <c r="F56" s="19">
        <v>3714431</v>
      </c>
      <c r="G56" s="24">
        <v>18579.580000000002</v>
      </c>
      <c r="H56" s="24">
        <v>0.67</v>
      </c>
      <c r="I56" s="31"/>
      <c r="J56" s="31"/>
      <c r="K56" s="35"/>
    </row>
    <row r="57" spans="2:11" x14ac:dyDescent="0.35">
      <c r="B57" s="8" t="s">
        <v>451</v>
      </c>
      <c r="C57" s="57" t="s">
        <v>452</v>
      </c>
      <c r="D57" s="54" t="s">
        <v>453</v>
      </c>
      <c r="E57" s="6" t="s">
        <v>135</v>
      </c>
      <c r="F57" s="19">
        <v>3648566</v>
      </c>
      <c r="G57" s="24">
        <v>17175.62</v>
      </c>
      <c r="H57" s="24">
        <v>0.62</v>
      </c>
      <c r="I57" s="31"/>
      <c r="J57" s="31"/>
      <c r="K57" s="35"/>
    </row>
    <row r="58" spans="2:11" x14ac:dyDescent="0.35">
      <c r="B58" s="8" t="s">
        <v>454</v>
      </c>
      <c r="C58" s="57" t="s">
        <v>455</v>
      </c>
      <c r="D58" s="54" t="s">
        <v>456</v>
      </c>
      <c r="E58" s="6" t="s">
        <v>81</v>
      </c>
      <c r="F58" s="19">
        <v>954673</v>
      </c>
      <c r="G58" s="24">
        <v>17001.77</v>
      </c>
      <c r="H58" s="24">
        <v>0.61</v>
      </c>
      <c r="I58" s="31"/>
      <c r="J58" s="31"/>
      <c r="K58" s="35"/>
    </row>
    <row r="59" spans="2:11" x14ac:dyDescent="0.35">
      <c r="B59" s="8" t="s">
        <v>125</v>
      </c>
      <c r="C59" s="57" t="s">
        <v>126</v>
      </c>
      <c r="D59" s="54" t="s">
        <v>127</v>
      </c>
      <c r="E59" s="6" t="s">
        <v>128</v>
      </c>
      <c r="F59" s="19">
        <v>1397320</v>
      </c>
      <c r="G59" s="24">
        <v>16864.259999999998</v>
      </c>
      <c r="H59" s="24">
        <v>0.61</v>
      </c>
      <c r="I59" s="31"/>
      <c r="J59" s="31"/>
      <c r="K59" s="35"/>
    </row>
    <row r="60" spans="2:11" x14ac:dyDescent="0.35">
      <c r="B60" s="8" t="s">
        <v>457</v>
      </c>
      <c r="C60" s="57" t="s">
        <v>458</v>
      </c>
      <c r="D60" s="54" t="s">
        <v>459</v>
      </c>
      <c r="E60" s="6" t="s">
        <v>135</v>
      </c>
      <c r="F60" s="19">
        <v>1723010</v>
      </c>
      <c r="G60" s="24">
        <v>13486</v>
      </c>
      <c r="H60" s="24">
        <v>0.48</v>
      </c>
      <c r="I60" s="31"/>
      <c r="J60" s="31"/>
      <c r="K60" s="35"/>
    </row>
    <row r="61" spans="2:11" x14ac:dyDescent="0.35">
      <c r="B61" s="8" t="s">
        <v>214</v>
      </c>
      <c r="C61" s="57" t="s">
        <v>215</v>
      </c>
      <c r="D61" s="54" t="s">
        <v>216</v>
      </c>
      <c r="E61" s="6" t="s">
        <v>70</v>
      </c>
      <c r="F61" s="19">
        <v>50416</v>
      </c>
      <c r="G61" s="24">
        <v>13146.7</v>
      </c>
      <c r="H61" s="24">
        <v>0.47</v>
      </c>
      <c r="I61" s="31"/>
      <c r="J61" s="31"/>
      <c r="K61" s="35"/>
    </row>
    <row r="62" spans="2:11" x14ac:dyDescent="0.35">
      <c r="B62" s="8" t="s">
        <v>268</v>
      </c>
      <c r="C62" s="57" t="s">
        <v>269</v>
      </c>
      <c r="D62" s="54" t="s">
        <v>270</v>
      </c>
      <c r="E62" s="6" t="s">
        <v>70</v>
      </c>
      <c r="F62" s="19">
        <v>507752</v>
      </c>
      <c r="G62" s="24">
        <v>11285.04</v>
      </c>
      <c r="H62" s="24">
        <v>0.41</v>
      </c>
      <c r="I62" s="31"/>
      <c r="J62" s="31"/>
      <c r="K62" s="35"/>
    </row>
    <row r="63" spans="2:11" x14ac:dyDescent="0.35">
      <c r="B63" s="8" t="s">
        <v>460</v>
      </c>
      <c r="C63" s="57" t="s">
        <v>461</v>
      </c>
      <c r="D63" s="54" t="s">
        <v>462</v>
      </c>
      <c r="E63" s="6" t="s">
        <v>70</v>
      </c>
      <c r="F63" s="19">
        <v>4990282</v>
      </c>
      <c r="G63" s="24">
        <v>10854.36</v>
      </c>
      <c r="H63" s="24">
        <v>0.39</v>
      </c>
      <c r="I63" s="31"/>
      <c r="J63" s="31"/>
      <c r="K63" s="35"/>
    </row>
    <row r="64" spans="2:11" x14ac:dyDescent="0.35">
      <c r="B64" s="8" t="s">
        <v>463</v>
      </c>
      <c r="C64" s="57" t="s">
        <v>464</v>
      </c>
      <c r="D64" s="54" t="s">
        <v>465</v>
      </c>
      <c r="E64" s="6" t="s">
        <v>81</v>
      </c>
      <c r="F64" s="19">
        <v>147988</v>
      </c>
      <c r="G64" s="24">
        <v>9457.17</v>
      </c>
      <c r="H64" s="24">
        <v>0.34</v>
      </c>
      <c r="I64" s="31"/>
      <c r="J64" s="31"/>
      <c r="K64" s="35"/>
    </row>
    <row r="65" spans="2:11" x14ac:dyDescent="0.35">
      <c r="B65" s="8" t="s">
        <v>334</v>
      </c>
      <c r="C65" s="57" t="s">
        <v>335</v>
      </c>
      <c r="D65" s="54" t="s">
        <v>336</v>
      </c>
      <c r="E65" s="6" t="s">
        <v>128</v>
      </c>
      <c r="F65" s="19">
        <v>881262</v>
      </c>
      <c r="G65" s="24">
        <v>7409.21</v>
      </c>
      <c r="H65" s="24">
        <v>0.27</v>
      </c>
      <c r="I65" s="31"/>
      <c r="J65" s="31"/>
      <c r="K65" s="35"/>
    </row>
    <row r="66" spans="2:11" x14ac:dyDescent="0.35">
      <c r="B66" s="8" t="s">
        <v>466</v>
      </c>
      <c r="C66" s="57" t="s">
        <v>467</v>
      </c>
      <c r="D66" s="54" t="s">
        <v>468</v>
      </c>
      <c r="E66" s="6" t="s">
        <v>81</v>
      </c>
      <c r="F66" s="19">
        <v>147988</v>
      </c>
      <c r="G66" s="24">
        <v>7141.01</v>
      </c>
      <c r="H66" s="24">
        <v>0.26</v>
      </c>
      <c r="I66" s="31"/>
      <c r="J66" s="31"/>
      <c r="K66" s="35"/>
    </row>
    <row r="67" spans="2:11" x14ac:dyDescent="0.35">
      <c r="B67" s="8" t="s">
        <v>121</v>
      </c>
      <c r="C67" s="57" t="s">
        <v>122</v>
      </c>
      <c r="D67" s="54" t="s">
        <v>123</v>
      </c>
      <c r="E67" s="6" t="s">
        <v>124</v>
      </c>
      <c r="F67" s="19">
        <v>162028</v>
      </c>
      <c r="G67" s="24">
        <v>5473.95</v>
      </c>
      <c r="H67" s="24">
        <v>0.2</v>
      </c>
      <c r="I67" s="31"/>
      <c r="J67" s="31"/>
      <c r="K67" s="35"/>
    </row>
    <row r="68" spans="2:11" x14ac:dyDescent="0.35">
      <c r="B68" s="8" t="s">
        <v>365</v>
      </c>
      <c r="C68" s="57" t="s">
        <v>366</v>
      </c>
      <c r="D68" s="54" t="s">
        <v>367</v>
      </c>
      <c r="E68" s="6" t="s">
        <v>267</v>
      </c>
      <c r="F68" s="19">
        <v>1035288</v>
      </c>
      <c r="G68" s="61">
        <v>0</v>
      </c>
      <c r="H68" s="24" t="s">
        <v>4820</v>
      </c>
      <c r="I68" s="31"/>
      <c r="J68" s="31"/>
      <c r="K68" s="35" t="s">
        <v>4850</v>
      </c>
    </row>
    <row r="69" spans="2:11" x14ac:dyDescent="0.35">
      <c r="C69" s="58" t="s">
        <v>174</v>
      </c>
      <c r="D69" s="54"/>
      <c r="E69" s="6"/>
      <c r="F69" s="19"/>
      <c r="G69" s="25">
        <v>2511208.17</v>
      </c>
      <c r="H69" s="25">
        <v>90.17</v>
      </c>
      <c r="I69" s="31"/>
      <c r="J69" s="31"/>
      <c r="K69" s="35"/>
    </row>
    <row r="70" spans="2:11" x14ac:dyDescent="0.35">
      <c r="C70" s="57"/>
      <c r="D70" s="54"/>
      <c r="E70" s="6"/>
      <c r="F70" s="19"/>
      <c r="G70" s="24"/>
      <c r="H70" s="24"/>
      <c r="I70" s="31"/>
      <c r="J70" s="31"/>
      <c r="K70" s="35"/>
    </row>
    <row r="71" spans="2:11" x14ac:dyDescent="0.35">
      <c r="C71" s="58" t="s">
        <v>3</v>
      </c>
      <c r="D71" s="54"/>
      <c r="E71" s="6"/>
      <c r="F71" s="19"/>
      <c r="G71" s="24" t="s">
        <v>2</v>
      </c>
      <c r="H71" s="24" t="s">
        <v>2</v>
      </c>
      <c r="I71" s="31"/>
      <c r="J71" s="31"/>
      <c r="K71" s="35"/>
    </row>
    <row r="72" spans="2:11" x14ac:dyDescent="0.35">
      <c r="C72" s="57"/>
      <c r="D72" s="54"/>
      <c r="E72" s="6"/>
      <c r="F72" s="19"/>
      <c r="G72" s="24"/>
      <c r="H72" s="24"/>
      <c r="I72" s="31"/>
      <c r="J72" s="31"/>
      <c r="K72" s="35"/>
    </row>
    <row r="73" spans="2:11" x14ac:dyDescent="0.35">
      <c r="C73" s="58" t="s">
        <v>4</v>
      </c>
      <c r="D73" s="54"/>
      <c r="E73" s="6"/>
      <c r="F73" s="19"/>
      <c r="G73" s="24" t="s">
        <v>2</v>
      </c>
      <c r="H73" s="24" t="s">
        <v>2</v>
      </c>
      <c r="I73" s="31"/>
      <c r="J73" s="31"/>
      <c r="K73" s="35"/>
    </row>
    <row r="74" spans="2:11" x14ac:dyDescent="0.35">
      <c r="C74" s="57"/>
      <c r="D74" s="54"/>
      <c r="E74" s="6"/>
      <c r="F74" s="19"/>
      <c r="G74" s="24"/>
      <c r="H74" s="24"/>
      <c r="I74" s="31"/>
      <c r="J74" s="31"/>
      <c r="K74" s="35"/>
    </row>
    <row r="75" spans="2:11" x14ac:dyDescent="0.35">
      <c r="C75" s="58" t="s">
        <v>5</v>
      </c>
      <c r="D75" s="54"/>
      <c r="E75" s="6"/>
      <c r="F75" s="19"/>
      <c r="G75" s="24"/>
      <c r="H75" s="24"/>
      <c r="I75" s="31"/>
      <c r="J75" s="31"/>
      <c r="K75" s="35"/>
    </row>
    <row r="76" spans="2:11" x14ac:dyDescent="0.35">
      <c r="C76" s="57"/>
      <c r="D76" s="54"/>
      <c r="E76" s="6"/>
      <c r="F76" s="19"/>
      <c r="G76" s="24"/>
      <c r="H76" s="24"/>
      <c r="I76" s="31"/>
      <c r="J76" s="31"/>
      <c r="K76" s="35"/>
    </row>
    <row r="77" spans="2:11" x14ac:dyDescent="0.35">
      <c r="C77" s="58" t="s">
        <v>6</v>
      </c>
      <c r="D77" s="54"/>
      <c r="E77" s="6"/>
      <c r="F77" s="19"/>
      <c r="G77" s="24" t="s">
        <v>2</v>
      </c>
      <c r="H77" s="24" t="s">
        <v>2</v>
      </c>
      <c r="I77" s="31"/>
      <c r="J77" s="31"/>
      <c r="K77" s="35"/>
    </row>
    <row r="78" spans="2:11" x14ac:dyDescent="0.35">
      <c r="C78" s="57"/>
      <c r="D78" s="54"/>
      <c r="E78" s="6"/>
      <c r="F78" s="19"/>
      <c r="G78" s="24"/>
      <c r="H78" s="24"/>
      <c r="I78" s="31"/>
      <c r="J78" s="31"/>
      <c r="K78" s="35"/>
    </row>
    <row r="79" spans="2:11" x14ac:dyDescent="0.35">
      <c r="C79" s="58" t="s">
        <v>7</v>
      </c>
      <c r="D79" s="54"/>
      <c r="E79" s="6"/>
      <c r="F79" s="19"/>
      <c r="G79" s="24" t="s">
        <v>2</v>
      </c>
      <c r="H79" s="24" t="s">
        <v>2</v>
      </c>
      <c r="I79" s="31"/>
      <c r="J79" s="31"/>
      <c r="K79" s="35"/>
    </row>
    <row r="80" spans="2:11" x14ac:dyDescent="0.35">
      <c r="C80" s="57"/>
      <c r="D80" s="54"/>
      <c r="E80" s="6"/>
      <c r="F80" s="19"/>
      <c r="G80" s="24"/>
      <c r="H80" s="24"/>
      <c r="I80" s="31"/>
      <c r="J80" s="31"/>
      <c r="K80" s="35"/>
    </row>
    <row r="81" spans="3:11" x14ac:dyDescent="0.35">
      <c r="C81" s="58" t="s">
        <v>8</v>
      </c>
      <c r="D81" s="54"/>
      <c r="E81" s="6"/>
      <c r="F81" s="19"/>
      <c r="G81" s="24" t="s">
        <v>2</v>
      </c>
      <c r="H81" s="24" t="s">
        <v>2</v>
      </c>
      <c r="I81" s="31"/>
      <c r="J81" s="31"/>
      <c r="K81" s="35"/>
    </row>
    <row r="82" spans="3:11" x14ac:dyDescent="0.35">
      <c r="C82" s="57"/>
      <c r="D82" s="54"/>
      <c r="E82" s="6"/>
      <c r="F82" s="19"/>
      <c r="G82" s="24"/>
      <c r="H82" s="24"/>
      <c r="I82" s="31"/>
      <c r="J82" s="31"/>
      <c r="K82" s="35"/>
    </row>
    <row r="83" spans="3:11" x14ac:dyDescent="0.35">
      <c r="C83" s="58" t="s">
        <v>9</v>
      </c>
      <c r="D83" s="54"/>
      <c r="E83" s="6"/>
      <c r="F83" s="19"/>
      <c r="G83" s="24" t="s">
        <v>2</v>
      </c>
      <c r="H83" s="24" t="s">
        <v>2</v>
      </c>
      <c r="I83" s="31"/>
      <c r="J83" s="31"/>
      <c r="K83" s="35"/>
    </row>
    <row r="84" spans="3:11" x14ac:dyDescent="0.35">
      <c r="C84" s="57"/>
      <c r="D84" s="54"/>
      <c r="E84" s="6"/>
      <c r="F84" s="19"/>
      <c r="G84" s="24"/>
      <c r="H84" s="24"/>
      <c r="I84" s="31"/>
      <c r="J84" s="31"/>
      <c r="K84" s="35"/>
    </row>
    <row r="85" spans="3:11" x14ac:dyDescent="0.35">
      <c r="C85" s="58" t="s">
        <v>10</v>
      </c>
      <c r="D85" s="54"/>
      <c r="E85" s="6"/>
      <c r="F85" s="19"/>
      <c r="G85" s="24" t="s">
        <v>2</v>
      </c>
      <c r="H85" s="24" t="s">
        <v>2</v>
      </c>
      <c r="I85" s="31"/>
      <c r="J85" s="31"/>
      <c r="K85" s="35"/>
    </row>
    <row r="86" spans="3:11" x14ac:dyDescent="0.35">
      <c r="C86" s="57"/>
      <c r="D86" s="54"/>
      <c r="E86" s="6"/>
      <c r="F86" s="19"/>
      <c r="G86" s="24"/>
      <c r="H86" s="24"/>
      <c r="I86" s="31"/>
      <c r="J86" s="31"/>
      <c r="K86" s="35"/>
    </row>
    <row r="87" spans="3:11" x14ac:dyDescent="0.35">
      <c r="C87" s="58" t="s">
        <v>11</v>
      </c>
      <c r="D87" s="54"/>
      <c r="E87" s="6"/>
      <c r="F87" s="19"/>
      <c r="G87" s="24"/>
      <c r="H87" s="24"/>
      <c r="I87" s="31"/>
      <c r="J87" s="31"/>
      <c r="K87" s="35"/>
    </row>
    <row r="88" spans="3:11" x14ac:dyDescent="0.35">
      <c r="C88" s="57"/>
      <c r="D88" s="54"/>
      <c r="E88" s="6"/>
      <c r="F88" s="19"/>
      <c r="G88" s="24"/>
      <c r="H88" s="24"/>
      <c r="I88" s="31"/>
      <c r="J88" s="31"/>
      <c r="K88" s="35"/>
    </row>
    <row r="89" spans="3:11" x14ac:dyDescent="0.35">
      <c r="C89" s="58" t="s">
        <v>13</v>
      </c>
      <c r="D89" s="54"/>
      <c r="E89" s="6"/>
      <c r="F89" s="19"/>
      <c r="G89" s="24" t="s">
        <v>2</v>
      </c>
      <c r="H89" s="24" t="s">
        <v>2</v>
      </c>
      <c r="I89" s="31"/>
      <c r="J89" s="31"/>
      <c r="K89" s="35"/>
    </row>
    <row r="90" spans="3:11" x14ac:dyDescent="0.35">
      <c r="C90" s="57"/>
      <c r="D90" s="54"/>
      <c r="E90" s="6"/>
      <c r="F90" s="19"/>
      <c r="G90" s="24"/>
      <c r="H90" s="24"/>
      <c r="I90" s="31"/>
      <c r="J90" s="31"/>
      <c r="K90" s="35"/>
    </row>
    <row r="91" spans="3:11" x14ac:dyDescent="0.35">
      <c r="C91" s="58" t="s">
        <v>14</v>
      </c>
      <c r="D91" s="54"/>
      <c r="E91" s="6"/>
      <c r="F91" s="19"/>
      <c r="G91" s="24" t="s">
        <v>2</v>
      </c>
      <c r="H91" s="24" t="s">
        <v>2</v>
      </c>
      <c r="I91" s="31"/>
      <c r="J91" s="31"/>
      <c r="K91" s="35"/>
    </row>
    <row r="92" spans="3:11" x14ac:dyDescent="0.35">
      <c r="C92" s="57"/>
      <c r="D92" s="54"/>
      <c r="E92" s="6"/>
      <c r="F92" s="19"/>
      <c r="G92" s="24"/>
      <c r="H92" s="24"/>
      <c r="I92" s="31"/>
      <c r="J92" s="31"/>
      <c r="K92" s="35"/>
    </row>
    <row r="93" spans="3:11" x14ac:dyDescent="0.35">
      <c r="C93" s="58" t="s">
        <v>15</v>
      </c>
      <c r="D93" s="54"/>
      <c r="E93" s="6"/>
      <c r="F93" s="19"/>
      <c r="G93" s="24" t="s">
        <v>2</v>
      </c>
      <c r="H93" s="24" t="s">
        <v>2</v>
      </c>
      <c r="I93" s="31"/>
      <c r="J93" s="31"/>
      <c r="K93" s="35"/>
    </row>
    <row r="94" spans="3:11" x14ac:dyDescent="0.35">
      <c r="C94" s="57"/>
      <c r="D94" s="54"/>
      <c r="E94" s="6"/>
      <c r="F94" s="19"/>
      <c r="G94" s="24"/>
      <c r="H94" s="24"/>
      <c r="I94" s="31"/>
      <c r="J94" s="31"/>
      <c r="K94" s="35"/>
    </row>
    <row r="95" spans="3:11" x14ac:dyDescent="0.35">
      <c r="C95" s="58" t="s">
        <v>16</v>
      </c>
      <c r="D95" s="54"/>
      <c r="E95" s="6"/>
      <c r="F95" s="19"/>
      <c r="G95" s="24" t="s">
        <v>2</v>
      </c>
      <c r="H95" s="24" t="s">
        <v>2</v>
      </c>
      <c r="I95" s="31"/>
      <c r="J95" s="31"/>
      <c r="K95" s="35"/>
    </row>
    <row r="96" spans="3:11" x14ac:dyDescent="0.35">
      <c r="C96" s="57"/>
      <c r="D96" s="54"/>
      <c r="E96" s="6"/>
      <c r="F96" s="19"/>
      <c r="G96" s="24"/>
      <c r="H96" s="24"/>
      <c r="I96" s="31"/>
      <c r="J96" s="31"/>
      <c r="K96" s="35"/>
    </row>
    <row r="97" spans="1:11" x14ac:dyDescent="0.35">
      <c r="C97" s="58" t="s">
        <v>17</v>
      </c>
      <c r="D97" s="54"/>
      <c r="E97" s="6"/>
      <c r="F97" s="19"/>
      <c r="G97" s="24" t="s">
        <v>2</v>
      </c>
      <c r="H97" s="24" t="s">
        <v>2</v>
      </c>
      <c r="I97" s="31"/>
      <c r="J97" s="31"/>
      <c r="K97" s="35"/>
    </row>
    <row r="98" spans="1:11" x14ac:dyDescent="0.35">
      <c r="C98" s="57"/>
      <c r="D98" s="54"/>
      <c r="E98" s="6"/>
      <c r="F98" s="19"/>
      <c r="G98" s="24"/>
      <c r="H98" s="24"/>
      <c r="I98" s="31"/>
      <c r="J98" s="31"/>
      <c r="K98" s="35"/>
    </row>
    <row r="99" spans="1:11" x14ac:dyDescent="0.35">
      <c r="A99" s="10"/>
      <c r="B99" s="28"/>
      <c r="C99" s="58" t="s">
        <v>18</v>
      </c>
      <c r="D99" s="54"/>
      <c r="E99" s="6"/>
      <c r="F99" s="19"/>
      <c r="G99" s="24"/>
      <c r="H99" s="24"/>
      <c r="I99" s="31"/>
      <c r="J99" s="31"/>
      <c r="K99" s="35"/>
    </row>
    <row r="100" spans="1:11" x14ac:dyDescent="0.35">
      <c r="A100" s="28"/>
      <c r="B100" s="28"/>
      <c r="C100" s="58" t="s">
        <v>19</v>
      </c>
      <c r="D100" s="54"/>
      <c r="E100" s="6"/>
      <c r="F100" s="19"/>
      <c r="G100" s="24" t="s">
        <v>2</v>
      </c>
      <c r="H100" s="24" t="s">
        <v>2</v>
      </c>
      <c r="I100" s="31"/>
      <c r="J100" s="31"/>
      <c r="K100" s="35"/>
    </row>
    <row r="101" spans="1:11" x14ac:dyDescent="0.35">
      <c r="A101" s="28"/>
      <c r="B101" s="28"/>
      <c r="C101" s="58"/>
      <c r="D101" s="54"/>
      <c r="E101" s="6"/>
      <c r="F101" s="19"/>
      <c r="G101" s="24"/>
      <c r="H101" s="24"/>
      <c r="I101" s="31"/>
      <c r="J101" s="31"/>
      <c r="K101" s="35"/>
    </row>
    <row r="102" spans="1:11" x14ac:dyDescent="0.35">
      <c r="A102" s="28"/>
      <c r="B102" s="28"/>
      <c r="C102" s="58" t="s">
        <v>20</v>
      </c>
      <c r="D102" s="54"/>
      <c r="E102" s="6"/>
      <c r="F102" s="19"/>
      <c r="G102" s="24" t="s">
        <v>2</v>
      </c>
      <c r="H102" s="24" t="s">
        <v>2</v>
      </c>
      <c r="I102" s="31"/>
      <c r="J102" s="31"/>
      <c r="K102" s="35"/>
    </row>
    <row r="103" spans="1:11" x14ac:dyDescent="0.35">
      <c r="A103" s="28"/>
      <c r="B103" s="28"/>
      <c r="C103" s="58"/>
      <c r="D103" s="54"/>
      <c r="E103" s="6"/>
      <c r="F103" s="19"/>
      <c r="G103" s="24"/>
      <c r="H103" s="24"/>
      <c r="I103" s="31"/>
      <c r="J103" s="31"/>
      <c r="K103" s="35"/>
    </row>
    <row r="104" spans="1:11" x14ac:dyDescent="0.35">
      <c r="A104" s="28"/>
      <c r="B104" s="28"/>
      <c r="C104" s="58" t="s">
        <v>21</v>
      </c>
      <c r="D104" s="54"/>
      <c r="E104" s="6"/>
      <c r="F104" s="19"/>
      <c r="G104" s="24" t="s">
        <v>2</v>
      </c>
      <c r="H104" s="24" t="s">
        <v>2</v>
      </c>
      <c r="I104" s="31"/>
      <c r="J104" s="31"/>
      <c r="K104" s="35"/>
    </row>
    <row r="105" spans="1:11" x14ac:dyDescent="0.35">
      <c r="A105" s="28"/>
      <c r="B105" s="28"/>
      <c r="C105" s="58"/>
      <c r="D105" s="54"/>
      <c r="E105" s="6"/>
      <c r="F105" s="19"/>
      <c r="G105" s="24"/>
      <c r="H105" s="24"/>
      <c r="I105" s="31"/>
      <c r="J105" s="31"/>
      <c r="K105" s="35"/>
    </row>
    <row r="106" spans="1:11" x14ac:dyDescent="0.35">
      <c r="A106" s="28"/>
      <c r="B106" s="28"/>
      <c r="C106" s="58" t="s">
        <v>22</v>
      </c>
      <c r="D106" s="54"/>
      <c r="E106" s="6"/>
      <c r="F106" s="19"/>
      <c r="G106" s="24" t="s">
        <v>2</v>
      </c>
      <c r="H106" s="24" t="s">
        <v>2</v>
      </c>
      <c r="I106" s="31"/>
      <c r="J106" s="31"/>
      <c r="K106" s="35"/>
    </row>
    <row r="107" spans="1:11" x14ac:dyDescent="0.35">
      <c r="A107" s="28"/>
      <c r="B107" s="28"/>
      <c r="C107" s="58"/>
      <c r="D107" s="54"/>
      <c r="E107" s="6"/>
      <c r="F107" s="19"/>
      <c r="G107" s="24"/>
      <c r="H107" s="24"/>
      <c r="I107" s="31"/>
      <c r="J107" s="31"/>
      <c r="K107" s="35"/>
    </row>
    <row r="108" spans="1:11" x14ac:dyDescent="0.35">
      <c r="A108" s="28"/>
      <c r="B108" s="28"/>
      <c r="C108" s="58" t="s">
        <v>23</v>
      </c>
      <c r="D108" s="54"/>
      <c r="E108" s="6"/>
      <c r="F108" s="19"/>
      <c r="G108" s="24" t="s">
        <v>2</v>
      </c>
      <c r="H108" s="24" t="s">
        <v>2</v>
      </c>
      <c r="I108" s="31"/>
      <c r="J108" s="31"/>
      <c r="K108" s="35"/>
    </row>
    <row r="109" spans="1:11" x14ac:dyDescent="0.35">
      <c r="A109" s="28"/>
      <c r="B109" s="28"/>
      <c r="C109" s="58"/>
      <c r="D109" s="54"/>
      <c r="E109" s="6"/>
      <c r="F109" s="19"/>
      <c r="G109" s="24"/>
      <c r="H109" s="24"/>
      <c r="I109" s="31"/>
      <c r="J109" s="31"/>
      <c r="K109" s="35"/>
    </row>
    <row r="110" spans="1:11" x14ac:dyDescent="0.35">
      <c r="C110" s="59" t="s">
        <v>24</v>
      </c>
      <c r="D110" s="54"/>
      <c r="E110" s="6"/>
      <c r="F110" s="19"/>
      <c r="G110" s="24"/>
      <c r="H110" s="24"/>
      <c r="I110" s="31"/>
      <c r="J110" s="31"/>
      <c r="K110" s="35"/>
    </row>
    <row r="111" spans="1:11" x14ac:dyDescent="0.35">
      <c r="B111" s="8" t="s">
        <v>185</v>
      </c>
      <c r="C111" s="57" t="s">
        <v>186</v>
      </c>
      <c r="D111" s="54"/>
      <c r="E111" s="6"/>
      <c r="F111" s="19"/>
      <c r="G111" s="24">
        <v>274684.75</v>
      </c>
      <c r="H111" s="24">
        <v>9.86</v>
      </c>
      <c r="I111" s="31"/>
      <c r="J111" s="31"/>
      <c r="K111" s="35"/>
    </row>
    <row r="112" spans="1:11" x14ac:dyDescent="0.35">
      <c r="C112" s="58" t="s">
        <v>174</v>
      </c>
      <c r="D112" s="54"/>
      <c r="E112" s="6"/>
      <c r="F112" s="19"/>
      <c r="G112" s="25">
        <v>274684.75</v>
      </c>
      <c r="H112" s="25">
        <v>9.86</v>
      </c>
      <c r="I112" s="31"/>
      <c r="J112" s="31"/>
      <c r="K112" s="35"/>
    </row>
    <row r="113" spans="1:54" x14ac:dyDescent="0.35">
      <c r="C113" s="57"/>
      <c r="D113" s="54"/>
      <c r="E113" s="6"/>
      <c r="F113" s="19"/>
      <c r="G113" s="24"/>
      <c r="H113" s="24"/>
      <c r="I113" s="31"/>
      <c r="J113" s="31"/>
      <c r="K113" s="35"/>
    </row>
    <row r="114" spans="1:54" x14ac:dyDescent="0.35">
      <c r="A114" s="10"/>
      <c r="B114" s="28"/>
      <c r="C114" s="58" t="s">
        <v>25</v>
      </c>
      <c r="D114" s="54"/>
      <c r="E114" s="6"/>
      <c r="F114" s="19"/>
      <c r="G114" s="24"/>
      <c r="H114" s="24"/>
      <c r="I114" s="31"/>
      <c r="J114" s="31"/>
      <c r="K114" s="35"/>
    </row>
    <row r="115" spans="1:54" s="2" customFormat="1" ht="13.5" x14ac:dyDescent="0.35">
      <c r="A115" s="28"/>
      <c r="B115" s="28"/>
      <c r="C115" s="57" t="s">
        <v>4819</v>
      </c>
      <c r="D115" s="54"/>
      <c r="E115" s="6"/>
      <c r="F115" s="19"/>
      <c r="G115" s="24" t="s">
        <v>2</v>
      </c>
      <c r="H115" s="24" t="s">
        <v>2</v>
      </c>
      <c r="I115" s="31"/>
      <c r="J115" s="31"/>
      <c r="K115" s="35"/>
      <c r="L115" s="3"/>
      <c r="AI115" s="3"/>
      <c r="AV115" s="3"/>
      <c r="AX115" s="3"/>
      <c r="BB115" s="3"/>
    </row>
    <row r="116" spans="1:54" x14ac:dyDescent="0.35">
      <c r="B116" s="8"/>
      <c r="C116" s="57" t="s">
        <v>187</v>
      </c>
      <c r="D116" s="54"/>
      <c r="E116" s="6"/>
      <c r="F116" s="19"/>
      <c r="G116" s="24">
        <v>-1144.31</v>
      </c>
      <c r="H116" s="24">
        <v>-0.03</v>
      </c>
      <c r="I116" s="31"/>
      <c r="J116" s="31"/>
      <c r="K116" s="35"/>
    </row>
    <row r="117" spans="1:54" x14ac:dyDescent="0.35">
      <c r="C117" s="58" t="s">
        <v>174</v>
      </c>
      <c r="D117" s="54"/>
      <c r="E117" s="6"/>
      <c r="F117" s="19"/>
      <c r="G117" s="25">
        <v>-1144.31</v>
      </c>
      <c r="H117" s="25">
        <v>-0.03</v>
      </c>
      <c r="I117" s="31"/>
      <c r="J117" s="31"/>
      <c r="K117" s="35"/>
    </row>
    <row r="118" spans="1:54" x14ac:dyDescent="0.35">
      <c r="C118" s="57"/>
      <c r="D118" s="54"/>
      <c r="E118" s="6"/>
      <c r="F118" s="19"/>
      <c r="G118" s="24"/>
      <c r="H118" s="24"/>
      <c r="I118" s="31"/>
      <c r="J118" s="31"/>
      <c r="K118" s="35"/>
    </row>
    <row r="119" spans="1:54" x14ac:dyDescent="0.35">
      <c r="C119" s="60" t="s">
        <v>188</v>
      </c>
      <c r="D119" s="55"/>
      <c r="E119" s="5"/>
      <c r="F119" s="20"/>
      <c r="G119" s="26">
        <v>2784748.61</v>
      </c>
      <c r="H119" s="26">
        <v>100</v>
      </c>
      <c r="I119" s="32"/>
      <c r="J119" s="32"/>
      <c r="K119" s="36"/>
    </row>
    <row r="122" spans="1:54" x14ac:dyDescent="0.35">
      <c r="C122" s="1" t="s">
        <v>189</v>
      </c>
    </row>
    <row r="123" spans="1:54" x14ac:dyDescent="0.35">
      <c r="C123" s="37" t="s">
        <v>190</v>
      </c>
      <c r="D123" s="37"/>
      <c r="E123" s="37"/>
      <c r="F123" s="37"/>
      <c r="G123" s="37"/>
      <c r="H123" s="37"/>
      <c r="I123" s="37"/>
      <c r="J123" s="37"/>
      <c r="K123" s="37"/>
    </row>
    <row r="124" spans="1:54" x14ac:dyDescent="0.35">
      <c r="C124" s="2" t="s">
        <v>191</v>
      </c>
    </row>
    <row r="125" spans="1:54" x14ac:dyDescent="0.35">
      <c r="C125" s="2" t="s">
        <v>192</v>
      </c>
    </row>
    <row r="126" spans="1:54" ht="30" customHeight="1" x14ac:dyDescent="0.35">
      <c r="C126" s="83" t="s">
        <v>193</v>
      </c>
      <c r="D126" s="84"/>
      <c r="E126" s="84"/>
      <c r="F126" s="84"/>
      <c r="G126" s="84"/>
      <c r="H126" s="84"/>
      <c r="I126" s="84"/>
      <c r="J126" s="84"/>
      <c r="K126" s="84"/>
    </row>
    <row r="127" spans="1:54" x14ac:dyDescent="0.35">
      <c r="C127" s="2" t="s">
        <v>194</v>
      </c>
    </row>
    <row r="129" spans="3:6" x14ac:dyDescent="0.35">
      <c r="C129" s="80" t="s">
        <v>4901</v>
      </c>
      <c r="E129" s="80" t="s">
        <v>4902</v>
      </c>
      <c r="F129" s="81"/>
    </row>
    <row r="130" spans="3:6" x14ac:dyDescent="0.35">
      <c r="E130" s="2" t="s">
        <v>4905</v>
      </c>
    </row>
  </sheetData>
  <mergeCells count="1">
    <mergeCell ref="C126:K126"/>
  </mergeCells>
  <hyperlinks>
    <hyperlink ref="J2" location="'Index'!A1" display="'Index'!A1" xr:uid="{BAEFD0BB-46C1-465E-9CFB-55779BC8CC5A}"/>
  </hyperlinks>
  <pageMargins left="0.7" right="0.7" top="0.75" bottom="0.75" header="0.3" footer="0.3"/>
  <pageSetup orientation="portrait" horizontalDpi="4294967293"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006B0-9C35-45A4-8229-493AAFD5F764}">
  <sheetPr codeName="Sheet138"/>
  <dimension ref="A1:IV95"/>
  <sheetViews>
    <sheetView showGridLines="0" zoomScale="90" zoomScaleNormal="90" workbookViewId="0">
      <pane ySplit="6" topLeftCell="A75"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2671</v>
      </c>
      <c r="J2" s="38" t="s">
        <v>4601</v>
      </c>
    </row>
    <row r="3" spans="1:54" ht="16" x14ac:dyDescent="0.4">
      <c r="C3" s="1" t="s">
        <v>28</v>
      </c>
      <c r="D3" s="21" t="s">
        <v>2672</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18950</v>
      </c>
      <c r="G10" s="24">
        <v>340.35</v>
      </c>
      <c r="H10" s="24">
        <v>6.38</v>
      </c>
      <c r="I10" s="31"/>
      <c r="J10" s="31"/>
      <c r="K10" s="35"/>
    </row>
    <row r="11" spans="1:54" x14ac:dyDescent="0.35">
      <c r="B11" s="8" t="s">
        <v>82</v>
      </c>
      <c r="C11" s="57" t="s">
        <v>83</v>
      </c>
      <c r="D11" s="54" t="s">
        <v>84</v>
      </c>
      <c r="E11" s="6" t="s">
        <v>85</v>
      </c>
      <c r="F11" s="19">
        <v>25732</v>
      </c>
      <c r="G11" s="24">
        <v>332.51</v>
      </c>
      <c r="H11" s="24">
        <v>6.24</v>
      </c>
      <c r="I11" s="31"/>
      <c r="J11" s="31"/>
      <c r="K11" s="35"/>
    </row>
    <row r="12" spans="1:54" x14ac:dyDescent="0.35">
      <c r="B12" s="8" t="s">
        <v>48</v>
      </c>
      <c r="C12" s="57" t="s">
        <v>49</v>
      </c>
      <c r="D12" s="54" t="s">
        <v>50</v>
      </c>
      <c r="E12" s="6" t="s">
        <v>43</v>
      </c>
      <c r="F12" s="19">
        <v>25100</v>
      </c>
      <c r="G12" s="24">
        <v>326.33</v>
      </c>
      <c r="H12" s="24">
        <v>6.12</v>
      </c>
      <c r="I12" s="31"/>
      <c r="J12" s="31"/>
      <c r="K12" s="35"/>
    </row>
    <row r="13" spans="1:54" x14ac:dyDescent="0.35">
      <c r="B13" s="8" t="s">
        <v>834</v>
      </c>
      <c r="C13" s="57" t="s">
        <v>835</v>
      </c>
      <c r="D13" s="54" t="s">
        <v>836</v>
      </c>
      <c r="E13" s="6" t="s">
        <v>135</v>
      </c>
      <c r="F13" s="19">
        <v>105000</v>
      </c>
      <c r="G13" s="24">
        <v>293.75</v>
      </c>
      <c r="H13" s="24">
        <v>5.51</v>
      </c>
      <c r="I13" s="31"/>
      <c r="J13" s="31"/>
      <c r="K13" s="35"/>
    </row>
    <row r="14" spans="1:54" x14ac:dyDescent="0.35">
      <c r="B14" s="8" t="s">
        <v>1907</v>
      </c>
      <c r="C14" s="57" t="s">
        <v>1908</v>
      </c>
      <c r="D14" s="54" t="s">
        <v>1909</v>
      </c>
      <c r="E14" s="6" t="s">
        <v>173</v>
      </c>
      <c r="F14" s="19">
        <v>37500</v>
      </c>
      <c r="G14" s="24">
        <v>257.06</v>
      </c>
      <c r="H14" s="24">
        <v>4.82</v>
      </c>
      <c r="I14" s="31"/>
      <c r="J14" s="31"/>
      <c r="K14" s="35"/>
    </row>
    <row r="15" spans="1:54" x14ac:dyDescent="0.35">
      <c r="B15" s="8" t="s">
        <v>1671</v>
      </c>
      <c r="C15" s="57" t="s">
        <v>1672</v>
      </c>
      <c r="D15" s="54" t="s">
        <v>1673</v>
      </c>
      <c r="E15" s="6" t="s">
        <v>474</v>
      </c>
      <c r="F15" s="19">
        <v>36000</v>
      </c>
      <c r="G15" s="24">
        <v>210.64</v>
      </c>
      <c r="H15" s="24">
        <v>3.95</v>
      </c>
      <c r="I15" s="31"/>
      <c r="J15" s="31"/>
      <c r="K15" s="35"/>
    </row>
    <row r="16" spans="1:54" x14ac:dyDescent="0.35">
      <c r="B16" s="8" t="s">
        <v>170</v>
      </c>
      <c r="C16" s="57" t="s">
        <v>171</v>
      </c>
      <c r="D16" s="54" t="s">
        <v>172</v>
      </c>
      <c r="E16" s="6" t="s">
        <v>173</v>
      </c>
      <c r="F16" s="19">
        <v>5000</v>
      </c>
      <c r="G16" s="24">
        <v>210.21</v>
      </c>
      <c r="H16" s="24">
        <v>3.94</v>
      </c>
      <c r="I16" s="31"/>
      <c r="J16" s="31"/>
      <c r="K16" s="35"/>
    </row>
    <row r="17" spans="2:11" x14ac:dyDescent="0.35">
      <c r="B17" s="8" t="s">
        <v>2241</v>
      </c>
      <c r="C17" s="57" t="s">
        <v>2242</v>
      </c>
      <c r="D17" s="54" t="s">
        <v>2243</v>
      </c>
      <c r="E17" s="6" t="s">
        <v>116</v>
      </c>
      <c r="F17" s="19">
        <v>62866</v>
      </c>
      <c r="G17" s="24">
        <v>206.42</v>
      </c>
      <c r="H17" s="24">
        <v>3.87</v>
      </c>
      <c r="I17" s="31"/>
      <c r="J17" s="31"/>
      <c r="K17" s="35"/>
    </row>
    <row r="18" spans="2:11" x14ac:dyDescent="0.35">
      <c r="B18" s="8" t="s">
        <v>1936</v>
      </c>
      <c r="C18" s="57" t="s">
        <v>1937</v>
      </c>
      <c r="D18" s="54" t="s">
        <v>1938</v>
      </c>
      <c r="E18" s="6" t="s">
        <v>410</v>
      </c>
      <c r="F18" s="19">
        <v>40125</v>
      </c>
      <c r="G18" s="24">
        <v>196.85</v>
      </c>
      <c r="H18" s="24">
        <v>3.69</v>
      </c>
      <c r="I18" s="31"/>
      <c r="J18" s="31"/>
      <c r="K18" s="35"/>
    </row>
    <row r="19" spans="2:11" x14ac:dyDescent="0.35">
      <c r="B19" s="8" t="s">
        <v>497</v>
      </c>
      <c r="C19" s="57" t="s">
        <v>498</v>
      </c>
      <c r="D19" s="54" t="s">
        <v>499</v>
      </c>
      <c r="E19" s="6" t="s">
        <v>286</v>
      </c>
      <c r="F19" s="19">
        <v>6150</v>
      </c>
      <c r="G19" s="24">
        <v>186.31</v>
      </c>
      <c r="H19" s="24">
        <v>3.49</v>
      </c>
      <c r="I19" s="31"/>
      <c r="J19" s="31"/>
      <c r="K19" s="35"/>
    </row>
    <row r="20" spans="2:11" x14ac:dyDescent="0.35">
      <c r="B20" s="8" t="s">
        <v>2047</v>
      </c>
      <c r="C20" s="57" t="s">
        <v>2048</v>
      </c>
      <c r="D20" s="54" t="s">
        <v>2049</v>
      </c>
      <c r="E20" s="6" t="s">
        <v>199</v>
      </c>
      <c r="F20" s="19">
        <v>21500</v>
      </c>
      <c r="G20" s="24">
        <v>176.93</v>
      </c>
      <c r="H20" s="24">
        <v>3.32</v>
      </c>
      <c r="I20" s="31"/>
      <c r="J20" s="31"/>
      <c r="K20" s="35"/>
    </row>
    <row r="21" spans="2:11" x14ac:dyDescent="0.35">
      <c r="B21" s="8" t="s">
        <v>471</v>
      </c>
      <c r="C21" s="57" t="s">
        <v>472</v>
      </c>
      <c r="D21" s="54" t="s">
        <v>473</v>
      </c>
      <c r="E21" s="6" t="s">
        <v>474</v>
      </c>
      <c r="F21" s="19">
        <v>22000</v>
      </c>
      <c r="G21" s="24">
        <v>174.12</v>
      </c>
      <c r="H21" s="24">
        <v>3.27</v>
      </c>
      <c r="I21" s="31"/>
      <c r="J21" s="31"/>
      <c r="K21" s="35"/>
    </row>
    <row r="22" spans="2:11" x14ac:dyDescent="0.35">
      <c r="B22" s="8" t="s">
        <v>1930</v>
      </c>
      <c r="C22" s="57" t="s">
        <v>1931</v>
      </c>
      <c r="D22" s="54" t="s">
        <v>1932</v>
      </c>
      <c r="E22" s="6" t="s">
        <v>108</v>
      </c>
      <c r="F22" s="19">
        <v>45000</v>
      </c>
      <c r="G22" s="24">
        <v>170.42</v>
      </c>
      <c r="H22" s="24">
        <v>3.2</v>
      </c>
      <c r="I22" s="31"/>
      <c r="J22" s="31"/>
      <c r="K22" s="35"/>
    </row>
    <row r="23" spans="2:11" x14ac:dyDescent="0.35">
      <c r="B23" s="8" t="s">
        <v>64</v>
      </c>
      <c r="C23" s="57" t="s">
        <v>65</v>
      </c>
      <c r="D23" s="54" t="s">
        <v>66</v>
      </c>
      <c r="E23" s="6" t="s">
        <v>43</v>
      </c>
      <c r="F23" s="19">
        <v>20000</v>
      </c>
      <c r="G23" s="24">
        <v>167.79</v>
      </c>
      <c r="H23" s="24">
        <v>3.15</v>
      </c>
      <c r="I23" s="31"/>
      <c r="J23" s="31"/>
      <c r="K23" s="35"/>
    </row>
    <row r="24" spans="2:11" x14ac:dyDescent="0.35">
      <c r="B24" s="8" t="s">
        <v>1065</v>
      </c>
      <c r="C24" s="57" t="s">
        <v>1066</v>
      </c>
      <c r="D24" s="54" t="s">
        <v>1067</v>
      </c>
      <c r="E24" s="6" t="s">
        <v>286</v>
      </c>
      <c r="F24" s="19">
        <v>11382</v>
      </c>
      <c r="G24" s="24">
        <v>165.78</v>
      </c>
      <c r="H24" s="24">
        <v>3.11</v>
      </c>
      <c r="I24" s="31"/>
      <c r="J24" s="31"/>
      <c r="K24" s="35"/>
    </row>
    <row r="25" spans="2:11" x14ac:dyDescent="0.35">
      <c r="B25" s="8" t="s">
        <v>893</v>
      </c>
      <c r="C25" s="57" t="s">
        <v>894</v>
      </c>
      <c r="D25" s="54" t="s">
        <v>895</v>
      </c>
      <c r="E25" s="6" t="s">
        <v>146</v>
      </c>
      <c r="F25" s="19">
        <v>9000</v>
      </c>
      <c r="G25" s="24">
        <v>143.05000000000001</v>
      </c>
      <c r="H25" s="24">
        <v>2.68</v>
      </c>
      <c r="I25" s="31"/>
      <c r="J25" s="31"/>
      <c r="K25" s="35"/>
    </row>
    <row r="26" spans="2:11" x14ac:dyDescent="0.35">
      <c r="B26" s="8" t="s">
        <v>61</v>
      </c>
      <c r="C26" s="57" t="s">
        <v>62</v>
      </c>
      <c r="D26" s="54" t="s">
        <v>63</v>
      </c>
      <c r="E26" s="6" t="s">
        <v>43</v>
      </c>
      <c r="F26" s="19">
        <v>8000</v>
      </c>
      <c r="G26" s="24">
        <v>141.22</v>
      </c>
      <c r="H26" s="24">
        <v>2.65</v>
      </c>
      <c r="I26" s="31"/>
      <c r="J26" s="31"/>
      <c r="K26" s="35"/>
    </row>
    <row r="27" spans="2:11" x14ac:dyDescent="0.35">
      <c r="B27" s="8" t="s">
        <v>494</v>
      </c>
      <c r="C27" s="57" t="s">
        <v>495</v>
      </c>
      <c r="D27" s="54" t="s">
        <v>496</v>
      </c>
      <c r="E27" s="6" t="s">
        <v>124</v>
      </c>
      <c r="F27" s="19">
        <v>2300</v>
      </c>
      <c r="G27" s="24">
        <v>139.11000000000001</v>
      </c>
      <c r="H27" s="24">
        <v>2.61</v>
      </c>
      <c r="I27" s="31"/>
      <c r="J27" s="31"/>
      <c r="K27" s="35"/>
    </row>
    <row r="28" spans="2:11" x14ac:dyDescent="0.35">
      <c r="B28" s="8" t="s">
        <v>321</v>
      </c>
      <c r="C28" s="57" t="s">
        <v>322</v>
      </c>
      <c r="D28" s="54" t="s">
        <v>323</v>
      </c>
      <c r="E28" s="6" t="s">
        <v>324</v>
      </c>
      <c r="F28" s="19">
        <v>10000</v>
      </c>
      <c r="G28" s="24">
        <v>107.55</v>
      </c>
      <c r="H28" s="24">
        <v>2.02</v>
      </c>
      <c r="I28" s="31"/>
      <c r="J28" s="31"/>
      <c r="K28" s="35"/>
    </row>
    <row r="29" spans="2:11" x14ac:dyDescent="0.35">
      <c r="B29" s="8" t="s">
        <v>236</v>
      </c>
      <c r="C29" s="57" t="s">
        <v>237</v>
      </c>
      <c r="D29" s="54" t="s">
        <v>238</v>
      </c>
      <c r="E29" s="6" t="s">
        <v>239</v>
      </c>
      <c r="F29" s="19">
        <v>28382</v>
      </c>
      <c r="G29" s="24">
        <v>99.15</v>
      </c>
      <c r="H29" s="24">
        <v>1.86</v>
      </c>
      <c r="I29" s="31"/>
      <c r="J29" s="31"/>
      <c r="K29" s="35"/>
    </row>
    <row r="30" spans="2:11" x14ac:dyDescent="0.35">
      <c r="B30" s="8" t="s">
        <v>466</v>
      </c>
      <c r="C30" s="57" t="s">
        <v>467</v>
      </c>
      <c r="D30" s="54" t="s">
        <v>468</v>
      </c>
      <c r="E30" s="6" t="s">
        <v>81</v>
      </c>
      <c r="F30" s="19">
        <v>1007</v>
      </c>
      <c r="G30" s="24">
        <v>48.59</v>
      </c>
      <c r="H30" s="24">
        <v>0.91</v>
      </c>
      <c r="I30" s="31"/>
      <c r="J30" s="31"/>
      <c r="K30" s="35"/>
    </row>
    <row r="31" spans="2:11" x14ac:dyDescent="0.35">
      <c r="B31" s="8" t="s">
        <v>315</v>
      </c>
      <c r="C31" s="57" t="s">
        <v>316</v>
      </c>
      <c r="D31" s="54" t="s">
        <v>317</v>
      </c>
      <c r="E31" s="6" t="s">
        <v>120</v>
      </c>
      <c r="F31" s="19">
        <v>450</v>
      </c>
      <c r="G31" s="24">
        <v>16.16</v>
      </c>
      <c r="H31" s="24">
        <v>0.3</v>
      </c>
      <c r="I31" s="31"/>
      <c r="J31" s="31"/>
      <c r="K31" s="35"/>
    </row>
    <row r="32" spans="2:11" x14ac:dyDescent="0.35">
      <c r="B32" s="8" t="s">
        <v>78</v>
      </c>
      <c r="C32" s="57" t="s">
        <v>79</v>
      </c>
      <c r="D32" s="54" t="s">
        <v>80</v>
      </c>
      <c r="E32" s="6" t="s">
        <v>81</v>
      </c>
      <c r="F32" s="19">
        <v>250</v>
      </c>
      <c r="G32" s="24">
        <v>15.43</v>
      </c>
      <c r="H32" s="24">
        <v>0.28999999999999998</v>
      </c>
      <c r="I32" s="31"/>
      <c r="J32" s="31"/>
      <c r="K32" s="35"/>
    </row>
    <row r="33" spans="2:11" x14ac:dyDescent="0.35">
      <c r="B33" s="8" t="s">
        <v>1664</v>
      </c>
      <c r="C33" s="57" t="s">
        <v>256</v>
      </c>
      <c r="D33" s="54" t="s">
        <v>1665</v>
      </c>
      <c r="E33" s="6" t="s">
        <v>239</v>
      </c>
      <c r="F33" s="19">
        <v>1107</v>
      </c>
      <c r="G33" s="24">
        <v>13.46</v>
      </c>
      <c r="H33" s="24">
        <v>0.25</v>
      </c>
      <c r="I33" s="31"/>
      <c r="J33" s="31"/>
      <c r="K33" s="35" t="s">
        <v>1003</v>
      </c>
    </row>
    <row r="34" spans="2:11" x14ac:dyDescent="0.35">
      <c r="C34" s="58" t="s">
        <v>174</v>
      </c>
      <c r="D34" s="54"/>
      <c r="E34" s="6"/>
      <c r="F34" s="19"/>
      <c r="G34" s="25">
        <v>4139.1899999999996</v>
      </c>
      <c r="H34" s="25">
        <v>77.63</v>
      </c>
      <c r="I34" s="31"/>
      <c r="J34" s="31"/>
      <c r="K34" s="35"/>
    </row>
    <row r="35" spans="2:11" x14ac:dyDescent="0.35">
      <c r="C35" s="57"/>
      <c r="D35" s="54"/>
      <c r="E35" s="6"/>
      <c r="F35" s="19"/>
      <c r="G35" s="24"/>
      <c r="H35" s="24"/>
      <c r="I35" s="31"/>
      <c r="J35" s="31"/>
      <c r="K35" s="35"/>
    </row>
    <row r="36" spans="2:11" x14ac:dyDescent="0.35">
      <c r="C36" s="58" t="s">
        <v>3</v>
      </c>
      <c r="D36" s="54"/>
      <c r="E36" s="6"/>
      <c r="F36" s="19"/>
      <c r="G36" s="24" t="s">
        <v>2</v>
      </c>
      <c r="H36" s="24" t="s">
        <v>2</v>
      </c>
      <c r="I36" s="31"/>
      <c r="J36" s="31"/>
      <c r="K36" s="35"/>
    </row>
    <row r="37" spans="2:11" x14ac:dyDescent="0.35">
      <c r="C37" s="57"/>
      <c r="D37" s="54"/>
      <c r="E37" s="6"/>
      <c r="F37" s="19"/>
      <c r="G37" s="24"/>
      <c r="H37" s="24"/>
      <c r="I37" s="31"/>
      <c r="J37" s="31"/>
      <c r="K37" s="35"/>
    </row>
    <row r="38" spans="2:11" x14ac:dyDescent="0.35">
      <c r="C38" s="58" t="s">
        <v>4</v>
      </c>
      <c r="D38" s="54"/>
      <c r="E38" s="6"/>
      <c r="F38" s="19"/>
      <c r="G38" s="24" t="s">
        <v>2</v>
      </c>
      <c r="H38" s="24" t="s">
        <v>2</v>
      </c>
      <c r="I38" s="31"/>
      <c r="J38" s="31"/>
      <c r="K38" s="35"/>
    </row>
    <row r="39" spans="2:11" x14ac:dyDescent="0.35">
      <c r="C39" s="57"/>
      <c r="D39" s="54"/>
      <c r="E39" s="6"/>
      <c r="F39" s="19"/>
      <c r="G39" s="24"/>
      <c r="H39" s="24"/>
      <c r="I39" s="31"/>
      <c r="J39" s="31"/>
      <c r="K39" s="35"/>
    </row>
    <row r="40" spans="2:11" x14ac:dyDescent="0.35">
      <c r="C40" s="58" t="s">
        <v>5</v>
      </c>
      <c r="D40" s="54"/>
      <c r="E40" s="6"/>
      <c r="F40" s="19"/>
      <c r="G40" s="24"/>
      <c r="H40" s="24"/>
      <c r="I40" s="31"/>
      <c r="J40" s="31"/>
      <c r="K40" s="35"/>
    </row>
    <row r="41" spans="2:11" x14ac:dyDescent="0.35">
      <c r="C41" s="57"/>
      <c r="D41" s="54"/>
      <c r="E41" s="6"/>
      <c r="F41" s="19"/>
      <c r="G41" s="24"/>
      <c r="H41" s="24"/>
      <c r="I41" s="31"/>
      <c r="J41" s="31"/>
      <c r="K41" s="35"/>
    </row>
    <row r="42" spans="2:11" x14ac:dyDescent="0.35">
      <c r="C42" s="58" t="s">
        <v>6</v>
      </c>
      <c r="D42" s="54"/>
      <c r="E42" s="6"/>
      <c r="F42" s="19"/>
      <c r="G42" s="24" t="s">
        <v>2</v>
      </c>
      <c r="H42" s="24" t="s">
        <v>2</v>
      </c>
      <c r="I42" s="31"/>
      <c r="J42" s="31"/>
      <c r="K42" s="35"/>
    </row>
    <row r="43" spans="2:11" x14ac:dyDescent="0.35">
      <c r="C43" s="57"/>
      <c r="D43" s="54"/>
      <c r="E43" s="6"/>
      <c r="F43" s="19"/>
      <c r="G43" s="24"/>
      <c r="H43" s="24"/>
      <c r="I43" s="31"/>
      <c r="J43" s="31"/>
      <c r="K43" s="35"/>
    </row>
    <row r="44" spans="2:11" x14ac:dyDescent="0.35">
      <c r="C44" s="58" t="s">
        <v>7</v>
      </c>
      <c r="D44" s="54"/>
      <c r="E44" s="6"/>
      <c r="F44" s="19"/>
      <c r="G44" s="24" t="s">
        <v>2</v>
      </c>
      <c r="H44" s="24" t="s">
        <v>2</v>
      </c>
      <c r="I44" s="31"/>
      <c r="J44" s="31"/>
      <c r="K44" s="35"/>
    </row>
    <row r="45" spans="2:11" x14ac:dyDescent="0.35">
      <c r="C45" s="57"/>
      <c r="D45" s="54"/>
      <c r="E45" s="6"/>
      <c r="F45" s="19"/>
      <c r="G45" s="24"/>
      <c r="H45" s="24"/>
      <c r="I45" s="31"/>
      <c r="J45" s="31"/>
      <c r="K45" s="35"/>
    </row>
    <row r="46" spans="2:11" x14ac:dyDescent="0.35">
      <c r="C46" s="58" t="s">
        <v>8</v>
      </c>
      <c r="D46" s="54"/>
      <c r="E46" s="6"/>
      <c r="F46" s="19"/>
      <c r="G46" s="24" t="s">
        <v>2</v>
      </c>
      <c r="H46" s="24" t="s">
        <v>2</v>
      </c>
      <c r="I46" s="31"/>
      <c r="J46" s="31"/>
      <c r="K46" s="35"/>
    </row>
    <row r="47" spans="2:11" x14ac:dyDescent="0.35">
      <c r="C47" s="57"/>
      <c r="D47" s="54"/>
      <c r="E47" s="6"/>
      <c r="F47" s="19"/>
      <c r="G47" s="24"/>
      <c r="H47" s="24"/>
      <c r="I47" s="31"/>
      <c r="J47" s="31"/>
      <c r="K47" s="35"/>
    </row>
    <row r="48" spans="2:11" x14ac:dyDescent="0.35">
      <c r="C48" s="58" t="s">
        <v>9</v>
      </c>
      <c r="D48" s="54"/>
      <c r="E48" s="6"/>
      <c r="F48" s="19"/>
      <c r="G48" s="24" t="s">
        <v>2</v>
      </c>
      <c r="H48" s="24" t="s">
        <v>2</v>
      </c>
      <c r="I48" s="31"/>
      <c r="J48" s="31"/>
      <c r="K48" s="35"/>
    </row>
    <row r="49" spans="1:11" x14ac:dyDescent="0.35">
      <c r="C49" s="57"/>
      <c r="D49" s="54"/>
      <c r="E49" s="6"/>
      <c r="F49" s="19"/>
      <c r="G49" s="24"/>
      <c r="H49" s="24"/>
      <c r="I49" s="31"/>
      <c r="J49" s="31"/>
      <c r="K49" s="35"/>
    </row>
    <row r="50" spans="1:11" x14ac:dyDescent="0.35">
      <c r="C50" s="58" t="s">
        <v>10</v>
      </c>
      <c r="D50" s="54"/>
      <c r="E50" s="6"/>
      <c r="F50" s="19"/>
      <c r="G50" s="24" t="s">
        <v>2</v>
      </c>
      <c r="H50" s="24" t="s">
        <v>2</v>
      </c>
      <c r="I50" s="31"/>
      <c r="J50" s="31"/>
      <c r="K50" s="35"/>
    </row>
    <row r="51" spans="1:11" x14ac:dyDescent="0.35">
      <c r="C51" s="57"/>
      <c r="D51" s="54"/>
      <c r="E51" s="6"/>
      <c r="F51" s="19"/>
      <c r="G51" s="24"/>
      <c r="H51" s="24"/>
      <c r="I51" s="31"/>
      <c r="J51" s="31"/>
      <c r="K51" s="35"/>
    </row>
    <row r="52" spans="1:11" x14ac:dyDescent="0.35">
      <c r="C52" s="58" t="s">
        <v>11</v>
      </c>
      <c r="D52" s="54"/>
      <c r="E52" s="6"/>
      <c r="F52" s="19"/>
      <c r="G52" s="24"/>
      <c r="H52" s="24"/>
      <c r="I52" s="31"/>
      <c r="J52" s="31"/>
      <c r="K52" s="35"/>
    </row>
    <row r="53" spans="1:11" x14ac:dyDescent="0.35">
      <c r="C53" s="57"/>
      <c r="D53" s="54"/>
      <c r="E53" s="6"/>
      <c r="F53" s="19"/>
      <c r="G53" s="24"/>
      <c r="H53" s="24"/>
      <c r="I53" s="31"/>
      <c r="J53" s="31"/>
      <c r="K53" s="35"/>
    </row>
    <row r="54" spans="1:11" x14ac:dyDescent="0.35">
      <c r="C54" s="58" t="s">
        <v>13</v>
      </c>
      <c r="D54" s="54"/>
      <c r="E54" s="6"/>
      <c r="F54" s="19"/>
      <c r="G54" s="24" t="s">
        <v>2</v>
      </c>
      <c r="H54" s="24" t="s">
        <v>2</v>
      </c>
      <c r="I54" s="31"/>
      <c r="J54" s="31"/>
      <c r="K54" s="35"/>
    </row>
    <row r="55" spans="1:11" x14ac:dyDescent="0.35">
      <c r="C55" s="57"/>
      <c r="D55" s="54"/>
      <c r="E55" s="6"/>
      <c r="F55" s="19"/>
      <c r="G55" s="24"/>
      <c r="H55" s="24"/>
      <c r="I55" s="31"/>
      <c r="J55" s="31"/>
      <c r="K55" s="35"/>
    </row>
    <row r="56" spans="1:11" x14ac:dyDescent="0.35">
      <c r="C56" s="58" t="s">
        <v>14</v>
      </c>
      <c r="D56" s="54"/>
      <c r="E56" s="6"/>
      <c r="F56" s="19"/>
      <c r="G56" s="24" t="s">
        <v>2</v>
      </c>
      <c r="H56" s="24" t="s">
        <v>2</v>
      </c>
      <c r="I56" s="31"/>
      <c r="J56" s="31"/>
      <c r="K56" s="35"/>
    </row>
    <row r="57" spans="1:11" x14ac:dyDescent="0.35">
      <c r="C57" s="57"/>
      <c r="D57" s="54"/>
      <c r="E57" s="6"/>
      <c r="F57" s="19"/>
      <c r="G57" s="24"/>
      <c r="H57" s="24"/>
      <c r="I57" s="31"/>
      <c r="J57" s="31"/>
      <c r="K57" s="35"/>
    </row>
    <row r="58" spans="1:11" x14ac:dyDescent="0.35">
      <c r="C58" s="58" t="s">
        <v>15</v>
      </c>
      <c r="D58" s="54"/>
      <c r="E58" s="6"/>
      <c r="F58" s="19"/>
      <c r="G58" s="24" t="s">
        <v>2</v>
      </c>
      <c r="H58" s="24" t="s">
        <v>2</v>
      </c>
      <c r="I58" s="31"/>
      <c r="J58" s="31"/>
      <c r="K58" s="35"/>
    </row>
    <row r="59" spans="1:11" x14ac:dyDescent="0.35">
      <c r="C59" s="57"/>
      <c r="D59" s="54"/>
      <c r="E59" s="6"/>
      <c r="F59" s="19"/>
      <c r="G59" s="24"/>
      <c r="H59" s="24"/>
      <c r="I59" s="31"/>
      <c r="J59" s="31"/>
      <c r="K59" s="35"/>
    </row>
    <row r="60" spans="1:11" x14ac:dyDescent="0.35">
      <c r="C60" s="58" t="s">
        <v>16</v>
      </c>
      <c r="D60" s="54"/>
      <c r="E60" s="6"/>
      <c r="F60" s="19"/>
      <c r="G60" s="24" t="s">
        <v>2</v>
      </c>
      <c r="H60" s="24" t="s">
        <v>2</v>
      </c>
      <c r="I60" s="31"/>
      <c r="J60" s="31"/>
      <c r="K60" s="35"/>
    </row>
    <row r="61" spans="1:11" x14ac:dyDescent="0.35">
      <c r="C61" s="57"/>
      <c r="D61" s="54"/>
      <c r="E61" s="6"/>
      <c r="F61" s="19"/>
      <c r="G61" s="24"/>
      <c r="H61" s="24"/>
      <c r="I61" s="31"/>
      <c r="J61" s="31"/>
      <c r="K61" s="35"/>
    </row>
    <row r="62" spans="1:11" x14ac:dyDescent="0.35">
      <c r="C62" s="58" t="s">
        <v>17</v>
      </c>
      <c r="D62" s="54"/>
      <c r="E62" s="6"/>
      <c r="F62" s="19"/>
      <c r="G62" s="24" t="s">
        <v>2</v>
      </c>
      <c r="H62" s="24" t="s">
        <v>2</v>
      </c>
      <c r="I62" s="31"/>
      <c r="J62" s="31"/>
      <c r="K62" s="35"/>
    </row>
    <row r="63" spans="1:11" x14ac:dyDescent="0.35">
      <c r="C63" s="57"/>
      <c r="D63" s="54"/>
      <c r="E63" s="6"/>
      <c r="F63" s="19"/>
      <c r="G63" s="24"/>
      <c r="H63" s="24"/>
      <c r="I63" s="31"/>
      <c r="J63" s="31"/>
      <c r="K63" s="35"/>
    </row>
    <row r="64" spans="1:11" x14ac:dyDescent="0.35">
      <c r="A64" s="10"/>
      <c r="B64" s="28"/>
      <c r="C64" s="58" t="s">
        <v>18</v>
      </c>
      <c r="D64" s="54"/>
      <c r="E64" s="6"/>
      <c r="F64" s="19"/>
      <c r="G64" s="24"/>
      <c r="H64" s="24"/>
      <c r="I64" s="31"/>
      <c r="J64" s="31"/>
      <c r="K64" s="35"/>
    </row>
    <row r="65" spans="1:54" x14ac:dyDescent="0.35">
      <c r="A65" s="28"/>
      <c r="B65" s="28"/>
      <c r="C65" s="58" t="s">
        <v>19</v>
      </c>
      <c r="D65" s="54"/>
      <c r="E65" s="6"/>
      <c r="F65" s="19"/>
      <c r="G65" s="24" t="s">
        <v>2</v>
      </c>
      <c r="H65" s="24" t="s">
        <v>2</v>
      </c>
      <c r="I65" s="31"/>
      <c r="J65" s="31"/>
      <c r="K65" s="35"/>
    </row>
    <row r="66" spans="1:54" x14ac:dyDescent="0.35">
      <c r="A66" s="28"/>
      <c r="B66" s="28"/>
      <c r="C66" s="58"/>
      <c r="D66" s="54"/>
      <c r="E66" s="6"/>
      <c r="F66" s="19"/>
      <c r="G66" s="24"/>
      <c r="H66" s="24"/>
      <c r="I66" s="31"/>
      <c r="J66" s="31"/>
      <c r="K66" s="35"/>
    </row>
    <row r="67" spans="1:54" x14ac:dyDescent="0.35">
      <c r="A67" s="28"/>
      <c r="B67" s="28"/>
      <c r="C67" s="58" t="s">
        <v>20</v>
      </c>
      <c r="D67" s="54"/>
      <c r="E67" s="6"/>
      <c r="F67" s="19"/>
      <c r="G67" s="24" t="s">
        <v>2</v>
      </c>
      <c r="H67" s="24" t="s">
        <v>2</v>
      </c>
      <c r="I67" s="31"/>
      <c r="J67" s="31"/>
      <c r="K67" s="35"/>
    </row>
    <row r="68" spans="1:54" x14ac:dyDescent="0.35">
      <c r="A68" s="28"/>
      <c r="B68" s="28"/>
      <c r="C68" s="58"/>
      <c r="D68" s="54"/>
      <c r="E68" s="6"/>
      <c r="F68" s="19"/>
      <c r="G68" s="24"/>
      <c r="H68" s="24"/>
      <c r="I68" s="31"/>
      <c r="J68" s="31"/>
      <c r="K68" s="35"/>
    </row>
    <row r="69" spans="1:54" x14ac:dyDescent="0.35">
      <c r="A69" s="28"/>
      <c r="B69" s="28"/>
      <c r="C69" s="58" t="s">
        <v>21</v>
      </c>
      <c r="D69" s="54"/>
      <c r="E69" s="6"/>
      <c r="F69" s="19"/>
      <c r="G69" s="24" t="s">
        <v>2</v>
      </c>
      <c r="H69" s="24" t="s">
        <v>2</v>
      </c>
      <c r="I69" s="31"/>
      <c r="J69" s="31"/>
      <c r="K69" s="35"/>
    </row>
    <row r="70" spans="1:54" x14ac:dyDescent="0.35">
      <c r="A70" s="28"/>
      <c r="B70" s="28"/>
      <c r="C70" s="58"/>
      <c r="D70" s="54"/>
      <c r="E70" s="6"/>
      <c r="F70" s="19"/>
      <c r="G70" s="24"/>
      <c r="H70" s="24"/>
      <c r="I70" s="31"/>
      <c r="J70" s="31"/>
      <c r="K70" s="35"/>
    </row>
    <row r="71" spans="1:54" x14ac:dyDescent="0.35">
      <c r="A71" s="28"/>
      <c r="B71" s="28"/>
      <c r="C71" s="58" t="s">
        <v>22</v>
      </c>
      <c r="D71" s="54"/>
      <c r="E71" s="6"/>
      <c r="F71" s="19"/>
      <c r="G71" s="24" t="s">
        <v>2</v>
      </c>
      <c r="H71" s="24" t="s">
        <v>2</v>
      </c>
      <c r="I71" s="31"/>
      <c r="J71" s="31"/>
      <c r="K71" s="35"/>
    </row>
    <row r="72" spans="1:54" x14ac:dyDescent="0.35">
      <c r="A72" s="28"/>
      <c r="B72" s="28"/>
      <c r="C72" s="58"/>
      <c r="D72" s="54"/>
      <c r="E72" s="6"/>
      <c r="F72" s="19"/>
      <c r="G72" s="24"/>
      <c r="H72" s="24"/>
      <c r="I72" s="31"/>
      <c r="J72" s="31"/>
      <c r="K72" s="35"/>
    </row>
    <row r="73" spans="1:54" x14ac:dyDescent="0.35">
      <c r="A73" s="28"/>
      <c r="B73" s="28"/>
      <c r="C73" s="58" t="s">
        <v>23</v>
      </c>
      <c r="D73" s="54"/>
      <c r="E73" s="6"/>
      <c r="F73" s="19"/>
      <c r="G73" s="24" t="s">
        <v>2</v>
      </c>
      <c r="H73" s="24" t="s">
        <v>2</v>
      </c>
      <c r="I73" s="31"/>
      <c r="J73" s="31"/>
      <c r="K73" s="35"/>
    </row>
    <row r="74" spans="1:54" x14ac:dyDescent="0.35">
      <c r="A74" s="28"/>
      <c r="B74" s="28"/>
      <c r="C74" s="58"/>
      <c r="D74" s="54"/>
      <c r="E74" s="6"/>
      <c r="F74" s="19"/>
      <c r="G74" s="24"/>
      <c r="H74" s="24"/>
      <c r="I74" s="31"/>
      <c r="J74" s="31"/>
      <c r="K74" s="35"/>
    </row>
    <row r="75" spans="1:54" x14ac:dyDescent="0.35">
      <c r="C75" s="59" t="s">
        <v>24</v>
      </c>
      <c r="D75" s="54"/>
      <c r="E75" s="6"/>
      <c r="F75" s="19"/>
      <c r="G75" s="24"/>
      <c r="H75" s="24"/>
      <c r="I75" s="31"/>
      <c r="J75" s="31"/>
      <c r="K75" s="35"/>
    </row>
    <row r="76" spans="1:54" x14ac:dyDescent="0.35">
      <c r="B76" s="8" t="s">
        <v>185</v>
      </c>
      <c r="C76" s="57" t="s">
        <v>186</v>
      </c>
      <c r="D76" s="54"/>
      <c r="E76" s="6"/>
      <c r="F76" s="19"/>
      <c r="G76" s="24">
        <v>1200.6300000000001</v>
      </c>
      <c r="H76" s="24">
        <v>22.52</v>
      </c>
      <c r="I76" s="31"/>
      <c r="J76" s="31"/>
      <c r="K76" s="35"/>
    </row>
    <row r="77" spans="1:54" x14ac:dyDescent="0.35">
      <c r="C77" s="58" t="s">
        <v>174</v>
      </c>
      <c r="D77" s="54"/>
      <c r="E77" s="6"/>
      <c r="F77" s="19"/>
      <c r="G77" s="25">
        <v>1200.6300000000001</v>
      </c>
      <c r="H77" s="25">
        <v>22.52</v>
      </c>
      <c r="I77" s="31"/>
      <c r="J77" s="31"/>
      <c r="K77" s="35"/>
    </row>
    <row r="78" spans="1:54" x14ac:dyDescent="0.35">
      <c r="C78" s="57"/>
      <c r="D78" s="54"/>
      <c r="E78" s="6"/>
      <c r="F78" s="19"/>
      <c r="G78" s="24"/>
      <c r="H78" s="24"/>
      <c r="I78" s="31"/>
      <c r="J78" s="31"/>
      <c r="K78" s="35"/>
    </row>
    <row r="79" spans="1:54" x14ac:dyDescent="0.35">
      <c r="A79" s="10"/>
      <c r="B79" s="28"/>
      <c r="C79" s="58" t="s">
        <v>25</v>
      </c>
      <c r="D79" s="54"/>
      <c r="E79" s="6"/>
      <c r="F79" s="19"/>
      <c r="G79" s="24"/>
      <c r="H79" s="24"/>
      <c r="I79" s="31"/>
      <c r="J79" s="31"/>
      <c r="K79" s="35"/>
    </row>
    <row r="80" spans="1:54" s="2" customFormat="1" ht="13.5" x14ac:dyDescent="0.35">
      <c r="A80" s="28"/>
      <c r="B80" s="28"/>
      <c r="C80" s="57" t="s">
        <v>4819</v>
      </c>
      <c r="D80" s="54"/>
      <c r="E80" s="6"/>
      <c r="F80" s="19"/>
      <c r="G80" s="24" t="s">
        <v>2</v>
      </c>
      <c r="H80" s="24" t="s">
        <v>2</v>
      </c>
      <c r="I80" s="31"/>
      <c r="J80" s="31"/>
      <c r="K80" s="35"/>
      <c r="L80" s="3"/>
      <c r="AI80" s="3"/>
      <c r="AV80" s="3"/>
      <c r="AX80" s="3"/>
      <c r="BB80" s="3"/>
    </row>
    <row r="81" spans="2:11" x14ac:dyDescent="0.35">
      <c r="B81" s="8"/>
      <c r="C81" s="57" t="s">
        <v>187</v>
      </c>
      <c r="D81" s="54"/>
      <c r="E81" s="6"/>
      <c r="F81" s="19"/>
      <c r="G81" s="24">
        <v>-8.6199999999999992</v>
      </c>
      <c r="H81" s="24">
        <v>-0.15</v>
      </c>
      <c r="I81" s="31"/>
      <c r="J81" s="31"/>
      <c r="K81" s="35"/>
    </row>
    <row r="82" spans="2:11" x14ac:dyDescent="0.35">
      <c r="C82" s="58" t="s">
        <v>174</v>
      </c>
      <c r="D82" s="54"/>
      <c r="E82" s="6"/>
      <c r="F82" s="19"/>
      <c r="G82" s="25">
        <v>-8.6199999999999992</v>
      </c>
      <c r="H82" s="25">
        <v>-0.15</v>
      </c>
      <c r="I82" s="31"/>
      <c r="J82" s="31"/>
      <c r="K82" s="35"/>
    </row>
    <row r="83" spans="2:11" x14ac:dyDescent="0.35">
      <c r="C83" s="57"/>
      <c r="D83" s="54"/>
      <c r="E83" s="6"/>
      <c r="F83" s="19"/>
      <c r="G83" s="24"/>
      <c r="H83" s="24"/>
      <c r="I83" s="31"/>
      <c r="J83" s="31"/>
      <c r="K83" s="35"/>
    </row>
    <row r="84" spans="2:11" x14ac:dyDescent="0.35">
      <c r="C84" s="60" t="s">
        <v>188</v>
      </c>
      <c r="D84" s="55"/>
      <c r="E84" s="5"/>
      <c r="F84" s="20"/>
      <c r="G84" s="26">
        <v>5331.2</v>
      </c>
      <c r="H84" s="26">
        <v>99.999999999999986</v>
      </c>
      <c r="I84" s="32"/>
      <c r="J84" s="32"/>
      <c r="K84" s="36"/>
    </row>
    <row r="87" spans="2:11" x14ac:dyDescent="0.35">
      <c r="C87" s="1" t="s">
        <v>189</v>
      </c>
    </row>
    <row r="88" spans="2:11" x14ac:dyDescent="0.35">
      <c r="C88" s="37" t="s">
        <v>190</v>
      </c>
      <c r="D88" s="37"/>
      <c r="E88" s="37"/>
      <c r="F88" s="37"/>
      <c r="G88" s="37"/>
      <c r="H88" s="37"/>
      <c r="I88" s="37"/>
      <c r="J88" s="37"/>
      <c r="K88" s="37"/>
    </row>
    <row r="89" spans="2:11" x14ac:dyDescent="0.35">
      <c r="C89" s="2" t="s">
        <v>191</v>
      </c>
    </row>
    <row r="90" spans="2:11" x14ac:dyDescent="0.35">
      <c r="C90" s="2" t="s">
        <v>192</v>
      </c>
    </row>
    <row r="91" spans="2:11" ht="30" customHeight="1" x14ac:dyDescent="0.35">
      <c r="C91" s="83" t="s">
        <v>193</v>
      </c>
      <c r="D91" s="84"/>
      <c r="E91" s="84"/>
      <c r="F91" s="84"/>
      <c r="G91" s="84"/>
      <c r="H91" s="84"/>
      <c r="I91" s="84"/>
      <c r="J91" s="84"/>
      <c r="K91" s="84"/>
    </row>
    <row r="92" spans="2:11" x14ac:dyDescent="0.35">
      <c r="C92" s="2" t="s">
        <v>194</v>
      </c>
    </row>
    <row r="94" spans="2:11" x14ac:dyDescent="0.35">
      <c r="C94" s="80" t="s">
        <v>4901</v>
      </c>
      <c r="E94" s="80" t="s">
        <v>4902</v>
      </c>
      <c r="F94" s="81"/>
    </row>
    <row r="95" spans="2:11" x14ac:dyDescent="0.35">
      <c r="E95" s="2" t="s">
        <v>4905</v>
      </c>
    </row>
  </sheetData>
  <mergeCells count="1">
    <mergeCell ref="C91:K91"/>
  </mergeCells>
  <hyperlinks>
    <hyperlink ref="J2" location="'Index'!A1" display="'Index'!A1" xr:uid="{4E4C677A-4408-4826-B02D-F580FA5FB89F}"/>
  </hyperlinks>
  <pageMargins left="0.7" right="0.7" top="0.75" bottom="0.75" header="0.3" footer="0.3"/>
  <pageSetup orientation="portrait" horizontalDpi="4294967293"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B2FC7-03AE-4167-A7A4-790E6D15D204}">
  <sheetPr codeName="Sheet139"/>
  <dimension ref="A1:IV95"/>
  <sheetViews>
    <sheetView showGridLines="0" zoomScale="90" zoomScaleNormal="90" workbookViewId="0">
      <pane ySplit="6" topLeftCell="A75"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2673</v>
      </c>
      <c r="J2" s="38" t="s">
        <v>4601</v>
      </c>
    </row>
    <row r="3" spans="1:54" ht="16" x14ac:dyDescent="0.4">
      <c r="C3" s="1" t="s">
        <v>28</v>
      </c>
      <c r="D3" s="21" t="s">
        <v>2674</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16094</v>
      </c>
      <c r="G10" s="24">
        <v>289.06</v>
      </c>
      <c r="H10" s="24">
        <v>6.94</v>
      </c>
      <c r="I10" s="31"/>
      <c r="J10" s="31"/>
      <c r="K10" s="35"/>
    </row>
    <row r="11" spans="1:54" x14ac:dyDescent="0.35">
      <c r="B11" s="8" t="s">
        <v>82</v>
      </c>
      <c r="C11" s="57" t="s">
        <v>83</v>
      </c>
      <c r="D11" s="54" t="s">
        <v>84</v>
      </c>
      <c r="E11" s="6" t="s">
        <v>85</v>
      </c>
      <c r="F11" s="19">
        <v>21066</v>
      </c>
      <c r="G11" s="24">
        <v>272.20999999999998</v>
      </c>
      <c r="H11" s="24">
        <v>6.53</v>
      </c>
      <c r="I11" s="31"/>
      <c r="J11" s="31"/>
      <c r="K11" s="35"/>
    </row>
    <row r="12" spans="1:54" x14ac:dyDescent="0.35">
      <c r="B12" s="8" t="s">
        <v>48</v>
      </c>
      <c r="C12" s="57" t="s">
        <v>49</v>
      </c>
      <c r="D12" s="54" t="s">
        <v>50</v>
      </c>
      <c r="E12" s="6" t="s">
        <v>43</v>
      </c>
      <c r="F12" s="19">
        <v>20000</v>
      </c>
      <c r="G12" s="24">
        <v>260.02</v>
      </c>
      <c r="H12" s="24">
        <v>6.24</v>
      </c>
      <c r="I12" s="31"/>
      <c r="J12" s="31"/>
      <c r="K12" s="35"/>
    </row>
    <row r="13" spans="1:54" x14ac:dyDescent="0.35">
      <c r="B13" s="8" t="s">
        <v>834</v>
      </c>
      <c r="C13" s="57" t="s">
        <v>835</v>
      </c>
      <c r="D13" s="54" t="s">
        <v>836</v>
      </c>
      <c r="E13" s="6" t="s">
        <v>135</v>
      </c>
      <c r="F13" s="19">
        <v>84500</v>
      </c>
      <c r="G13" s="24">
        <v>236.4</v>
      </c>
      <c r="H13" s="24">
        <v>5.67</v>
      </c>
      <c r="I13" s="31"/>
      <c r="J13" s="31"/>
      <c r="K13" s="35"/>
    </row>
    <row r="14" spans="1:54" x14ac:dyDescent="0.35">
      <c r="B14" s="8" t="s">
        <v>1907</v>
      </c>
      <c r="C14" s="57" t="s">
        <v>1908</v>
      </c>
      <c r="D14" s="54" t="s">
        <v>1909</v>
      </c>
      <c r="E14" s="6" t="s">
        <v>173</v>
      </c>
      <c r="F14" s="19">
        <v>31000</v>
      </c>
      <c r="G14" s="24">
        <v>212.51</v>
      </c>
      <c r="H14" s="24">
        <v>5.0999999999999996</v>
      </c>
      <c r="I14" s="31"/>
      <c r="J14" s="31"/>
      <c r="K14" s="35"/>
    </row>
    <row r="15" spans="1:54" x14ac:dyDescent="0.35">
      <c r="B15" s="8" t="s">
        <v>315</v>
      </c>
      <c r="C15" s="57" t="s">
        <v>316</v>
      </c>
      <c r="D15" s="54" t="s">
        <v>317</v>
      </c>
      <c r="E15" s="6" t="s">
        <v>120</v>
      </c>
      <c r="F15" s="19">
        <v>5450</v>
      </c>
      <c r="G15" s="24">
        <v>195.68</v>
      </c>
      <c r="H15" s="24">
        <v>4.7</v>
      </c>
      <c r="I15" s="31"/>
      <c r="J15" s="31"/>
      <c r="K15" s="35"/>
    </row>
    <row r="16" spans="1:54" x14ac:dyDescent="0.35">
      <c r="B16" s="8" t="s">
        <v>1671</v>
      </c>
      <c r="C16" s="57" t="s">
        <v>1672</v>
      </c>
      <c r="D16" s="54" t="s">
        <v>1673</v>
      </c>
      <c r="E16" s="6" t="s">
        <v>474</v>
      </c>
      <c r="F16" s="19">
        <v>30000</v>
      </c>
      <c r="G16" s="24">
        <v>175.53</v>
      </c>
      <c r="H16" s="24">
        <v>4.21</v>
      </c>
      <c r="I16" s="31"/>
      <c r="J16" s="31"/>
      <c r="K16" s="35"/>
    </row>
    <row r="17" spans="2:11" x14ac:dyDescent="0.35">
      <c r="B17" s="8" t="s">
        <v>2241</v>
      </c>
      <c r="C17" s="57" t="s">
        <v>2242</v>
      </c>
      <c r="D17" s="54" t="s">
        <v>2243</v>
      </c>
      <c r="E17" s="6" t="s">
        <v>116</v>
      </c>
      <c r="F17" s="19">
        <v>52433</v>
      </c>
      <c r="G17" s="24">
        <v>172.16</v>
      </c>
      <c r="H17" s="24">
        <v>4.13</v>
      </c>
      <c r="I17" s="31"/>
      <c r="J17" s="31"/>
      <c r="K17" s="35"/>
    </row>
    <row r="18" spans="2:11" x14ac:dyDescent="0.35">
      <c r="B18" s="8" t="s">
        <v>170</v>
      </c>
      <c r="C18" s="57" t="s">
        <v>171</v>
      </c>
      <c r="D18" s="54" t="s">
        <v>172</v>
      </c>
      <c r="E18" s="6" t="s">
        <v>173</v>
      </c>
      <c r="F18" s="19">
        <v>4000</v>
      </c>
      <c r="G18" s="24">
        <v>168.17</v>
      </c>
      <c r="H18" s="24">
        <v>4.04</v>
      </c>
      <c r="I18" s="31"/>
      <c r="J18" s="31"/>
      <c r="K18" s="35"/>
    </row>
    <row r="19" spans="2:11" x14ac:dyDescent="0.35">
      <c r="B19" s="8" t="s">
        <v>497</v>
      </c>
      <c r="C19" s="57" t="s">
        <v>498</v>
      </c>
      <c r="D19" s="54" t="s">
        <v>499</v>
      </c>
      <c r="E19" s="6" t="s">
        <v>286</v>
      </c>
      <c r="F19" s="19">
        <v>5400</v>
      </c>
      <c r="G19" s="24">
        <v>163.59</v>
      </c>
      <c r="H19" s="24">
        <v>3.93</v>
      </c>
      <c r="I19" s="31"/>
      <c r="J19" s="31"/>
      <c r="K19" s="35"/>
    </row>
    <row r="20" spans="2:11" x14ac:dyDescent="0.35">
      <c r="B20" s="8" t="s">
        <v>1936</v>
      </c>
      <c r="C20" s="57" t="s">
        <v>1937</v>
      </c>
      <c r="D20" s="54" t="s">
        <v>1938</v>
      </c>
      <c r="E20" s="6" t="s">
        <v>410</v>
      </c>
      <c r="F20" s="19">
        <v>33000</v>
      </c>
      <c r="G20" s="24">
        <v>161.9</v>
      </c>
      <c r="H20" s="24">
        <v>3.89</v>
      </c>
      <c r="I20" s="31"/>
      <c r="J20" s="31"/>
      <c r="K20" s="35"/>
    </row>
    <row r="21" spans="2:11" x14ac:dyDescent="0.35">
      <c r="B21" s="8" t="s">
        <v>471</v>
      </c>
      <c r="C21" s="57" t="s">
        <v>472</v>
      </c>
      <c r="D21" s="54" t="s">
        <v>473</v>
      </c>
      <c r="E21" s="6" t="s">
        <v>474</v>
      </c>
      <c r="F21" s="19">
        <v>18500</v>
      </c>
      <c r="G21" s="24">
        <v>146.41999999999999</v>
      </c>
      <c r="H21" s="24">
        <v>3.51</v>
      </c>
      <c r="I21" s="31"/>
      <c r="J21" s="31"/>
      <c r="K21" s="35"/>
    </row>
    <row r="22" spans="2:11" x14ac:dyDescent="0.35">
      <c r="B22" s="8" t="s">
        <v>2047</v>
      </c>
      <c r="C22" s="57" t="s">
        <v>2048</v>
      </c>
      <c r="D22" s="54" t="s">
        <v>2049</v>
      </c>
      <c r="E22" s="6" t="s">
        <v>199</v>
      </c>
      <c r="F22" s="19">
        <v>17750</v>
      </c>
      <c r="G22" s="24">
        <v>146.07</v>
      </c>
      <c r="H22" s="24">
        <v>3.51</v>
      </c>
      <c r="I22" s="31"/>
      <c r="J22" s="31"/>
      <c r="K22" s="35"/>
    </row>
    <row r="23" spans="2:11" x14ac:dyDescent="0.35">
      <c r="B23" s="8" t="s">
        <v>1930</v>
      </c>
      <c r="C23" s="57" t="s">
        <v>1931</v>
      </c>
      <c r="D23" s="54" t="s">
        <v>1932</v>
      </c>
      <c r="E23" s="6" t="s">
        <v>108</v>
      </c>
      <c r="F23" s="19">
        <v>37000</v>
      </c>
      <c r="G23" s="24">
        <v>140.12</v>
      </c>
      <c r="H23" s="24">
        <v>3.36</v>
      </c>
      <c r="I23" s="31"/>
      <c r="J23" s="31"/>
      <c r="K23" s="35"/>
    </row>
    <row r="24" spans="2:11" x14ac:dyDescent="0.35">
      <c r="B24" s="8" t="s">
        <v>893</v>
      </c>
      <c r="C24" s="57" t="s">
        <v>894</v>
      </c>
      <c r="D24" s="54" t="s">
        <v>895</v>
      </c>
      <c r="E24" s="6" t="s">
        <v>146</v>
      </c>
      <c r="F24" s="19">
        <v>8000</v>
      </c>
      <c r="G24" s="24">
        <v>127.15</v>
      </c>
      <c r="H24" s="24">
        <v>3.05</v>
      </c>
      <c r="I24" s="31"/>
      <c r="J24" s="31"/>
      <c r="K24" s="35"/>
    </row>
    <row r="25" spans="2:11" x14ac:dyDescent="0.35">
      <c r="B25" s="8" t="s">
        <v>1952</v>
      </c>
      <c r="C25" s="57" t="s">
        <v>1953</v>
      </c>
      <c r="D25" s="54" t="s">
        <v>1954</v>
      </c>
      <c r="E25" s="6" t="s">
        <v>128</v>
      </c>
      <c r="F25" s="19">
        <v>24000</v>
      </c>
      <c r="G25" s="24">
        <v>123.56</v>
      </c>
      <c r="H25" s="24">
        <v>2.97</v>
      </c>
      <c r="I25" s="31"/>
      <c r="J25" s="31"/>
      <c r="K25" s="35"/>
    </row>
    <row r="26" spans="2:11" x14ac:dyDescent="0.35">
      <c r="B26" s="8" t="s">
        <v>494</v>
      </c>
      <c r="C26" s="57" t="s">
        <v>495</v>
      </c>
      <c r="D26" s="54" t="s">
        <v>496</v>
      </c>
      <c r="E26" s="6" t="s">
        <v>124</v>
      </c>
      <c r="F26" s="19">
        <v>1925</v>
      </c>
      <c r="G26" s="24">
        <v>116.43</v>
      </c>
      <c r="H26" s="24">
        <v>2.79</v>
      </c>
      <c r="I26" s="31"/>
      <c r="J26" s="31"/>
      <c r="K26" s="35"/>
    </row>
    <row r="27" spans="2:11" x14ac:dyDescent="0.35">
      <c r="B27" s="8" t="s">
        <v>61</v>
      </c>
      <c r="C27" s="57" t="s">
        <v>62</v>
      </c>
      <c r="D27" s="54" t="s">
        <v>63</v>
      </c>
      <c r="E27" s="6" t="s">
        <v>43</v>
      </c>
      <c r="F27" s="19">
        <v>6500</v>
      </c>
      <c r="G27" s="24">
        <v>114.74</v>
      </c>
      <c r="H27" s="24">
        <v>2.75</v>
      </c>
      <c r="I27" s="31"/>
      <c r="J27" s="31"/>
      <c r="K27" s="35"/>
    </row>
    <row r="28" spans="2:11" x14ac:dyDescent="0.35">
      <c r="B28" s="8" t="s">
        <v>1065</v>
      </c>
      <c r="C28" s="57" t="s">
        <v>1066</v>
      </c>
      <c r="D28" s="54" t="s">
        <v>1067</v>
      </c>
      <c r="E28" s="6" t="s">
        <v>286</v>
      </c>
      <c r="F28" s="19">
        <v>7588</v>
      </c>
      <c r="G28" s="24">
        <v>110.52</v>
      </c>
      <c r="H28" s="24">
        <v>2.65</v>
      </c>
      <c r="I28" s="31"/>
      <c r="J28" s="31"/>
      <c r="K28" s="35"/>
    </row>
    <row r="29" spans="2:11" x14ac:dyDescent="0.35">
      <c r="B29" s="8" t="s">
        <v>321</v>
      </c>
      <c r="C29" s="57" t="s">
        <v>322</v>
      </c>
      <c r="D29" s="54" t="s">
        <v>323</v>
      </c>
      <c r="E29" s="6" t="s">
        <v>324</v>
      </c>
      <c r="F29" s="19">
        <v>8000</v>
      </c>
      <c r="G29" s="24">
        <v>86.04</v>
      </c>
      <c r="H29" s="24">
        <v>2.0699999999999998</v>
      </c>
      <c r="I29" s="31"/>
      <c r="J29" s="31"/>
      <c r="K29" s="35"/>
    </row>
    <row r="30" spans="2:11" x14ac:dyDescent="0.35">
      <c r="B30" s="8" t="s">
        <v>236</v>
      </c>
      <c r="C30" s="57" t="s">
        <v>237</v>
      </c>
      <c r="D30" s="54" t="s">
        <v>238</v>
      </c>
      <c r="E30" s="6" t="s">
        <v>239</v>
      </c>
      <c r="F30" s="19">
        <v>23651</v>
      </c>
      <c r="G30" s="24">
        <v>82.62</v>
      </c>
      <c r="H30" s="24">
        <v>1.98</v>
      </c>
      <c r="I30" s="31"/>
      <c r="J30" s="31"/>
      <c r="K30" s="35"/>
    </row>
    <row r="31" spans="2:11" x14ac:dyDescent="0.35">
      <c r="B31" s="8" t="s">
        <v>466</v>
      </c>
      <c r="C31" s="57" t="s">
        <v>467</v>
      </c>
      <c r="D31" s="54" t="s">
        <v>468</v>
      </c>
      <c r="E31" s="6" t="s">
        <v>81</v>
      </c>
      <c r="F31" s="19">
        <v>975</v>
      </c>
      <c r="G31" s="24">
        <v>47.05</v>
      </c>
      <c r="H31" s="24">
        <v>1.1299999999999999</v>
      </c>
      <c r="I31" s="31"/>
      <c r="J31" s="31"/>
      <c r="K31" s="35"/>
    </row>
    <row r="32" spans="2:11" x14ac:dyDescent="0.35">
      <c r="B32" s="8" t="s">
        <v>792</v>
      </c>
      <c r="C32" s="57" t="s">
        <v>793</v>
      </c>
      <c r="D32" s="54" t="s">
        <v>794</v>
      </c>
      <c r="E32" s="6" t="s">
        <v>128</v>
      </c>
      <c r="F32" s="19">
        <v>3951</v>
      </c>
      <c r="G32" s="24">
        <v>33.36</v>
      </c>
      <c r="H32" s="24">
        <v>0.8</v>
      </c>
      <c r="I32" s="31"/>
      <c r="J32" s="31"/>
      <c r="K32" s="35"/>
    </row>
    <row r="33" spans="2:11" x14ac:dyDescent="0.35">
      <c r="B33" s="8" t="s">
        <v>1664</v>
      </c>
      <c r="C33" s="57" t="s">
        <v>256</v>
      </c>
      <c r="D33" s="54" t="s">
        <v>1665</v>
      </c>
      <c r="E33" s="6" t="s">
        <v>239</v>
      </c>
      <c r="F33" s="19">
        <v>939</v>
      </c>
      <c r="G33" s="24">
        <v>11.42</v>
      </c>
      <c r="H33" s="24">
        <v>0.27</v>
      </c>
      <c r="I33" s="31"/>
      <c r="J33" s="31"/>
      <c r="K33" s="35" t="s">
        <v>1003</v>
      </c>
    </row>
    <row r="34" spans="2:11" x14ac:dyDescent="0.35">
      <c r="C34" s="58" t="s">
        <v>174</v>
      </c>
      <c r="D34" s="54"/>
      <c r="E34" s="6"/>
      <c r="F34" s="19"/>
      <c r="G34" s="25">
        <v>3592.73</v>
      </c>
      <c r="H34" s="25">
        <v>86.22</v>
      </c>
      <c r="I34" s="31"/>
      <c r="J34" s="31"/>
      <c r="K34" s="35"/>
    </row>
    <row r="35" spans="2:11" x14ac:dyDescent="0.35">
      <c r="C35" s="57"/>
      <c r="D35" s="54"/>
      <c r="E35" s="6"/>
      <c r="F35" s="19"/>
      <c r="G35" s="24"/>
      <c r="H35" s="24"/>
      <c r="I35" s="31"/>
      <c r="J35" s="31"/>
      <c r="K35" s="35"/>
    </row>
    <row r="36" spans="2:11" x14ac:dyDescent="0.35">
      <c r="C36" s="58" t="s">
        <v>3</v>
      </c>
      <c r="D36" s="54"/>
      <c r="E36" s="6"/>
      <c r="F36" s="19"/>
      <c r="G36" s="24" t="s">
        <v>2</v>
      </c>
      <c r="H36" s="24" t="s">
        <v>2</v>
      </c>
      <c r="I36" s="31"/>
      <c r="J36" s="31"/>
      <c r="K36" s="35"/>
    </row>
    <row r="37" spans="2:11" x14ac:dyDescent="0.35">
      <c r="C37" s="57"/>
      <c r="D37" s="54"/>
      <c r="E37" s="6"/>
      <c r="F37" s="19"/>
      <c r="G37" s="24"/>
      <c r="H37" s="24"/>
      <c r="I37" s="31"/>
      <c r="J37" s="31"/>
      <c r="K37" s="35"/>
    </row>
    <row r="38" spans="2:11" x14ac:dyDescent="0.35">
      <c r="C38" s="58" t="s">
        <v>4</v>
      </c>
      <c r="D38" s="54"/>
      <c r="E38" s="6"/>
      <c r="F38" s="19"/>
      <c r="G38" s="24" t="s">
        <v>2</v>
      </c>
      <c r="H38" s="24" t="s">
        <v>2</v>
      </c>
      <c r="I38" s="31"/>
      <c r="J38" s="31"/>
      <c r="K38" s="35"/>
    </row>
    <row r="39" spans="2:11" x14ac:dyDescent="0.35">
      <c r="C39" s="57"/>
      <c r="D39" s="54"/>
      <c r="E39" s="6"/>
      <c r="F39" s="19"/>
      <c r="G39" s="24"/>
      <c r="H39" s="24"/>
      <c r="I39" s="31"/>
      <c r="J39" s="31"/>
      <c r="K39" s="35"/>
    </row>
    <row r="40" spans="2:11" x14ac:dyDescent="0.35">
      <c r="C40" s="58" t="s">
        <v>5</v>
      </c>
      <c r="D40" s="54"/>
      <c r="E40" s="6"/>
      <c r="F40" s="19"/>
      <c r="G40" s="24"/>
      <c r="H40" s="24"/>
      <c r="I40" s="31"/>
      <c r="J40" s="31"/>
      <c r="K40" s="35"/>
    </row>
    <row r="41" spans="2:11" x14ac:dyDescent="0.35">
      <c r="C41" s="57"/>
      <c r="D41" s="54"/>
      <c r="E41" s="6"/>
      <c r="F41" s="19"/>
      <c r="G41" s="24"/>
      <c r="H41" s="24"/>
      <c r="I41" s="31"/>
      <c r="J41" s="31"/>
      <c r="K41" s="35"/>
    </row>
    <row r="42" spans="2:11" x14ac:dyDescent="0.35">
      <c r="C42" s="58" t="s">
        <v>6</v>
      </c>
      <c r="D42" s="54"/>
      <c r="E42" s="6"/>
      <c r="F42" s="19"/>
      <c r="G42" s="24" t="s">
        <v>2</v>
      </c>
      <c r="H42" s="24" t="s">
        <v>2</v>
      </c>
      <c r="I42" s="31"/>
      <c r="J42" s="31"/>
      <c r="K42" s="35"/>
    </row>
    <row r="43" spans="2:11" x14ac:dyDescent="0.35">
      <c r="C43" s="57"/>
      <c r="D43" s="54"/>
      <c r="E43" s="6"/>
      <c r="F43" s="19"/>
      <c r="G43" s="24"/>
      <c r="H43" s="24"/>
      <c r="I43" s="31"/>
      <c r="J43" s="31"/>
      <c r="K43" s="35"/>
    </row>
    <row r="44" spans="2:11" x14ac:dyDescent="0.35">
      <c r="C44" s="58" t="s">
        <v>7</v>
      </c>
      <c r="D44" s="54"/>
      <c r="E44" s="6"/>
      <c r="F44" s="19"/>
      <c r="G44" s="24" t="s">
        <v>2</v>
      </c>
      <c r="H44" s="24" t="s">
        <v>2</v>
      </c>
      <c r="I44" s="31"/>
      <c r="J44" s="31"/>
      <c r="K44" s="35"/>
    </row>
    <row r="45" spans="2:11" x14ac:dyDescent="0.35">
      <c r="C45" s="57"/>
      <c r="D45" s="54"/>
      <c r="E45" s="6"/>
      <c r="F45" s="19"/>
      <c r="G45" s="24"/>
      <c r="H45" s="24"/>
      <c r="I45" s="31"/>
      <c r="J45" s="31"/>
      <c r="K45" s="35"/>
    </row>
    <row r="46" spans="2:11" x14ac:dyDescent="0.35">
      <c r="C46" s="58" t="s">
        <v>8</v>
      </c>
      <c r="D46" s="54"/>
      <c r="E46" s="6"/>
      <c r="F46" s="19"/>
      <c r="G46" s="24" t="s">
        <v>2</v>
      </c>
      <c r="H46" s="24" t="s">
        <v>2</v>
      </c>
      <c r="I46" s="31"/>
      <c r="J46" s="31"/>
      <c r="K46" s="35"/>
    </row>
    <row r="47" spans="2:11" x14ac:dyDescent="0.35">
      <c r="C47" s="57"/>
      <c r="D47" s="54"/>
      <c r="E47" s="6"/>
      <c r="F47" s="19"/>
      <c r="G47" s="24"/>
      <c r="H47" s="24"/>
      <c r="I47" s="31"/>
      <c r="J47" s="31"/>
      <c r="K47" s="35"/>
    </row>
    <row r="48" spans="2:11" x14ac:dyDescent="0.35">
      <c r="C48" s="58" t="s">
        <v>9</v>
      </c>
      <c r="D48" s="54"/>
      <c r="E48" s="6"/>
      <c r="F48" s="19"/>
      <c r="G48" s="24" t="s">
        <v>2</v>
      </c>
      <c r="H48" s="24" t="s">
        <v>2</v>
      </c>
      <c r="I48" s="31"/>
      <c r="J48" s="31"/>
      <c r="K48" s="35"/>
    </row>
    <row r="49" spans="1:11" x14ac:dyDescent="0.35">
      <c r="C49" s="57"/>
      <c r="D49" s="54"/>
      <c r="E49" s="6"/>
      <c r="F49" s="19"/>
      <c r="G49" s="24"/>
      <c r="H49" s="24"/>
      <c r="I49" s="31"/>
      <c r="J49" s="31"/>
      <c r="K49" s="35"/>
    </row>
    <row r="50" spans="1:11" x14ac:dyDescent="0.35">
      <c r="C50" s="58" t="s">
        <v>10</v>
      </c>
      <c r="D50" s="54"/>
      <c r="E50" s="6"/>
      <c r="F50" s="19"/>
      <c r="G50" s="24" t="s">
        <v>2</v>
      </c>
      <c r="H50" s="24" t="s">
        <v>2</v>
      </c>
      <c r="I50" s="31"/>
      <c r="J50" s="31"/>
      <c r="K50" s="35"/>
    </row>
    <row r="51" spans="1:11" x14ac:dyDescent="0.35">
      <c r="C51" s="57"/>
      <c r="D51" s="54"/>
      <c r="E51" s="6"/>
      <c r="F51" s="19"/>
      <c r="G51" s="24"/>
      <c r="H51" s="24"/>
      <c r="I51" s="31"/>
      <c r="J51" s="31"/>
      <c r="K51" s="35"/>
    </row>
    <row r="52" spans="1:11" x14ac:dyDescent="0.35">
      <c r="C52" s="58" t="s">
        <v>11</v>
      </c>
      <c r="D52" s="54"/>
      <c r="E52" s="6"/>
      <c r="F52" s="19"/>
      <c r="G52" s="24"/>
      <c r="H52" s="24"/>
      <c r="I52" s="31"/>
      <c r="J52" s="31"/>
      <c r="K52" s="35"/>
    </row>
    <row r="53" spans="1:11" x14ac:dyDescent="0.35">
      <c r="C53" s="57"/>
      <c r="D53" s="54"/>
      <c r="E53" s="6"/>
      <c r="F53" s="19"/>
      <c r="G53" s="24"/>
      <c r="H53" s="24"/>
      <c r="I53" s="31"/>
      <c r="J53" s="31"/>
      <c r="K53" s="35"/>
    </row>
    <row r="54" spans="1:11" x14ac:dyDescent="0.35">
      <c r="C54" s="58" t="s">
        <v>13</v>
      </c>
      <c r="D54" s="54"/>
      <c r="E54" s="6"/>
      <c r="F54" s="19"/>
      <c r="G54" s="24" t="s">
        <v>2</v>
      </c>
      <c r="H54" s="24" t="s">
        <v>2</v>
      </c>
      <c r="I54" s="31"/>
      <c r="J54" s="31"/>
      <c r="K54" s="35"/>
    </row>
    <row r="55" spans="1:11" x14ac:dyDescent="0.35">
      <c r="C55" s="57"/>
      <c r="D55" s="54"/>
      <c r="E55" s="6"/>
      <c r="F55" s="19"/>
      <c r="G55" s="24"/>
      <c r="H55" s="24"/>
      <c r="I55" s="31"/>
      <c r="J55" s="31"/>
      <c r="K55" s="35"/>
    </row>
    <row r="56" spans="1:11" x14ac:dyDescent="0.35">
      <c r="C56" s="58" t="s">
        <v>14</v>
      </c>
      <c r="D56" s="54"/>
      <c r="E56" s="6"/>
      <c r="F56" s="19"/>
      <c r="G56" s="24" t="s">
        <v>2</v>
      </c>
      <c r="H56" s="24" t="s">
        <v>2</v>
      </c>
      <c r="I56" s="31"/>
      <c r="J56" s="31"/>
      <c r="K56" s="35"/>
    </row>
    <row r="57" spans="1:11" x14ac:dyDescent="0.35">
      <c r="C57" s="57"/>
      <c r="D57" s="54"/>
      <c r="E57" s="6"/>
      <c r="F57" s="19"/>
      <c r="G57" s="24"/>
      <c r="H57" s="24"/>
      <c r="I57" s="31"/>
      <c r="J57" s="31"/>
      <c r="K57" s="35"/>
    </row>
    <row r="58" spans="1:11" x14ac:dyDescent="0.35">
      <c r="C58" s="58" t="s">
        <v>15</v>
      </c>
      <c r="D58" s="54"/>
      <c r="E58" s="6"/>
      <c r="F58" s="19"/>
      <c r="G58" s="24" t="s">
        <v>2</v>
      </c>
      <c r="H58" s="24" t="s">
        <v>2</v>
      </c>
      <c r="I58" s="31"/>
      <c r="J58" s="31"/>
      <c r="K58" s="35"/>
    </row>
    <row r="59" spans="1:11" x14ac:dyDescent="0.35">
      <c r="C59" s="57"/>
      <c r="D59" s="54"/>
      <c r="E59" s="6"/>
      <c r="F59" s="19"/>
      <c r="G59" s="24"/>
      <c r="H59" s="24"/>
      <c r="I59" s="31"/>
      <c r="J59" s="31"/>
      <c r="K59" s="35"/>
    </row>
    <row r="60" spans="1:11" x14ac:dyDescent="0.35">
      <c r="C60" s="58" t="s">
        <v>16</v>
      </c>
      <c r="D60" s="54"/>
      <c r="E60" s="6"/>
      <c r="F60" s="19"/>
      <c r="G60" s="24" t="s">
        <v>2</v>
      </c>
      <c r="H60" s="24" t="s">
        <v>2</v>
      </c>
      <c r="I60" s="31"/>
      <c r="J60" s="31"/>
      <c r="K60" s="35"/>
    </row>
    <row r="61" spans="1:11" x14ac:dyDescent="0.35">
      <c r="C61" s="57"/>
      <c r="D61" s="54"/>
      <c r="E61" s="6"/>
      <c r="F61" s="19"/>
      <c r="G61" s="24"/>
      <c r="H61" s="24"/>
      <c r="I61" s="31"/>
      <c r="J61" s="31"/>
      <c r="K61" s="35"/>
    </row>
    <row r="62" spans="1:11" x14ac:dyDescent="0.35">
      <c r="C62" s="58" t="s">
        <v>17</v>
      </c>
      <c r="D62" s="54"/>
      <c r="E62" s="6"/>
      <c r="F62" s="19"/>
      <c r="G62" s="24" t="s">
        <v>2</v>
      </c>
      <c r="H62" s="24" t="s">
        <v>2</v>
      </c>
      <c r="I62" s="31"/>
      <c r="J62" s="31"/>
      <c r="K62" s="35"/>
    </row>
    <row r="63" spans="1:11" x14ac:dyDescent="0.35">
      <c r="C63" s="57"/>
      <c r="D63" s="54"/>
      <c r="E63" s="6"/>
      <c r="F63" s="19"/>
      <c r="G63" s="24"/>
      <c r="H63" s="24"/>
      <c r="I63" s="31"/>
      <c r="J63" s="31"/>
      <c r="K63" s="35"/>
    </row>
    <row r="64" spans="1:11" x14ac:dyDescent="0.35">
      <c r="A64" s="10"/>
      <c r="B64" s="28"/>
      <c r="C64" s="58" t="s">
        <v>18</v>
      </c>
      <c r="D64" s="54"/>
      <c r="E64" s="6"/>
      <c r="F64" s="19"/>
      <c r="G64" s="24"/>
      <c r="H64" s="24"/>
      <c r="I64" s="31"/>
      <c r="J64" s="31"/>
      <c r="K64" s="35"/>
    </row>
    <row r="65" spans="1:54" x14ac:dyDescent="0.35">
      <c r="A65" s="28"/>
      <c r="B65" s="28"/>
      <c r="C65" s="58" t="s">
        <v>19</v>
      </c>
      <c r="D65" s="54"/>
      <c r="E65" s="6"/>
      <c r="F65" s="19"/>
      <c r="G65" s="24" t="s">
        <v>2</v>
      </c>
      <c r="H65" s="24" t="s">
        <v>2</v>
      </c>
      <c r="I65" s="31"/>
      <c r="J65" s="31"/>
      <c r="K65" s="35"/>
    </row>
    <row r="66" spans="1:54" x14ac:dyDescent="0.35">
      <c r="A66" s="28"/>
      <c r="B66" s="28"/>
      <c r="C66" s="58"/>
      <c r="D66" s="54"/>
      <c r="E66" s="6"/>
      <c r="F66" s="19"/>
      <c r="G66" s="24"/>
      <c r="H66" s="24"/>
      <c r="I66" s="31"/>
      <c r="J66" s="31"/>
      <c r="K66" s="35"/>
    </row>
    <row r="67" spans="1:54" x14ac:dyDescent="0.35">
      <c r="A67" s="28"/>
      <c r="B67" s="28"/>
      <c r="C67" s="58" t="s">
        <v>20</v>
      </c>
      <c r="D67" s="54"/>
      <c r="E67" s="6"/>
      <c r="F67" s="19"/>
      <c r="G67" s="24" t="s">
        <v>2</v>
      </c>
      <c r="H67" s="24" t="s">
        <v>2</v>
      </c>
      <c r="I67" s="31"/>
      <c r="J67" s="31"/>
      <c r="K67" s="35"/>
    </row>
    <row r="68" spans="1:54" x14ac:dyDescent="0.35">
      <c r="A68" s="28"/>
      <c r="B68" s="28"/>
      <c r="C68" s="58"/>
      <c r="D68" s="54"/>
      <c r="E68" s="6"/>
      <c r="F68" s="19"/>
      <c r="G68" s="24"/>
      <c r="H68" s="24"/>
      <c r="I68" s="31"/>
      <c r="J68" s="31"/>
      <c r="K68" s="35"/>
    </row>
    <row r="69" spans="1:54" x14ac:dyDescent="0.35">
      <c r="A69" s="28"/>
      <c r="B69" s="28"/>
      <c r="C69" s="58" t="s">
        <v>21</v>
      </c>
      <c r="D69" s="54"/>
      <c r="E69" s="6"/>
      <c r="F69" s="19"/>
      <c r="G69" s="24" t="s">
        <v>2</v>
      </c>
      <c r="H69" s="24" t="s">
        <v>2</v>
      </c>
      <c r="I69" s="31"/>
      <c r="J69" s="31"/>
      <c r="K69" s="35"/>
    </row>
    <row r="70" spans="1:54" x14ac:dyDescent="0.35">
      <c r="A70" s="28"/>
      <c r="B70" s="28"/>
      <c r="C70" s="58"/>
      <c r="D70" s="54"/>
      <c r="E70" s="6"/>
      <c r="F70" s="19"/>
      <c r="G70" s="24"/>
      <c r="H70" s="24"/>
      <c r="I70" s="31"/>
      <c r="J70" s="31"/>
      <c r="K70" s="35"/>
    </row>
    <row r="71" spans="1:54" x14ac:dyDescent="0.35">
      <c r="A71" s="28"/>
      <c r="B71" s="28"/>
      <c r="C71" s="58" t="s">
        <v>22</v>
      </c>
      <c r="D71" s="54"/>
      <c r="E71" s="6"/>
      <c r="F71" s="19"/>
      <c r="G71" s="24" t="s">
        <v>2</v>
      </c>
      <c r="H71" s="24" t="s">
        <v>2</v>
      </c>
      <c r="I71" s="31"/>
      <c r="J71" s="31"/>
      <c r="K71" s="35"/>
    </row>
    <row r="72" spans="1:54" x14ac:dyDescent="0.35">
      <c r="A72" s="28"/>
      <c r="B72" s="28"/>
      <c r="C72" s="58"/>
      <c r="D72" s="54"/>
      <c r="E72" s="6"/>
      <c r="F72" s="19"/>
      <c r="G72" s="24"/>
      <c r="H72" s="24"/>
      <c r="I72" s="31"/>
      <c r="J72" s="31"/>
      <c r="K72" s="35"/>
    </row>
    <row r="73" spans="1:54" x14ac:dyDescent="0.35">
      <c r="A73" s="28"/>
      <c r="B73" s="28"/>
      <c r="C73" s="58" t="s">
        <v>23</v>
      </c>
      <c r="D73" s="54"/>
      <c r="E73" s="6"/>
      <c r="F73" s="19"/>
      <c r="G73" s="24" t="s">
        <v>2</v>
      </c>
      <c r="H73" s="24" t="s">
        <v>2</v>
      </c>
      <c r="I73" s="31"/>
      <c r="J73" s="31"/>
      <c r="K73" s="35"/>
    </row>
    <row r="74" spans="1:54" x14ac:dyDescent="0.35">
      <c r="A74" s="28"/>
      <c r="B74" s="28"/>
      <c r="C74" s="58"/>
      <c r="D74" s="54"/>
      <c r="E74" s="6"/>
      <c r="F74" s="19"/>
      <c r="G74" s="24"/>
      <c r="H74" s="24"/>
      <c r="I74" s="31"/>
      <c r="J74" s="31"/>
      <c r="K74" s="35"/>
    </row>
    <row r="75" spans="1:54" x14ac:dyDescent="0.35">
      <c r="C75" s="59" t="s">
        <v>24</v>
      </c>
      <c r="D75" s="54"/>
      <c r="E75" s="6"/>
      <c r="F75" s="19"/>
      <c r="G75" s="24"/>
      <c r="H75" s="24"/>
      <c r="I75" s="31"/>
      <c r="J75" s="31"/>
      <c r="K75" s="35"/>
    </row>
    <row r="76" spans="1:54" x14ac:dyDescent="0.35">
      <c r="B76" s="8" t="s">
        <v>185</v>
      </c>
      <c r="C76" s="57" t="s">
        <v>186</v>
      </c>
      <c r="D76" s="54"/>
      <c r="E76" s="6"/>
      <c r="F76" s="19"/>
      <c r="G76" s="24">
        <v>578.30999999999995</v>
      </c>
      <c r="H76" s="24">
        <v>13.88</v>
      </c>
      <c r="I76" s="31"/>
      <c r="J76" s="31"/>
      <c r="K76" s="35"/>
    </row>
    <row r="77" spans="1:54" x14ac:dyDescent="0.35">
      <c r="C77" s="58" t="s">
        <v>174</v>
      </c>
      <c r="D77" s="54"/>
      <c r="E77" s="6"/>
      <c r="F77" s="19"/>
      <c r="G77" s="25">
        <v>578.30999999999995</v>
      </c>
      <c r="H77" s="25">
        <v>13.88</v>
      </c>
      <c r="I77" s="31"/>
      <c r="J77" s="31"/>
      <c r="K77" s="35"/>
    </row>
    <row r="78" spans="1:54" x14ac:dyDescent="0.35">
      <c r="C78" s="57"/>
      <c r="D78" s="54"/>
      <c r="E78" s="6"/>
      <c r="F78" s="19"/>
      <c r="G78" s="24"/>
      <c r="H78" s="24"/>
      <c r="I78" s="31"/>
      <c r="J78" s="31"/>
      <c r="K78" s="35"/>
    </row>
    <row r="79" spans="1:54" x14ac:dyDescent="0.35">
      <c r="A79" s="10"/>
      <c r="B79" s="28"/>
      <c r="C79" s="58" t="s">
        <v>25</v>
      </c>
      <c r="D79" s="54"/>
      <c r="E79" s="6"/>
      <c r="F79" s="19"/>
      <c r="G79" s="24"/>
      <c r="H79" s="24"/>
      <c r="I79" s="31"/>
      <c r="J79" s="31"/>
      <c r="K79" s="35"/>
    </row>
    <row r="80" spans="1:54" s="2" customFormat="1" ht="13.5" x14ac:dyDescent="0.35">
      <c r="A80" s="28"/>
      <c r="B80" s="28"/>
      <c r="C80" s="57" t="s">
        <v>4819</v>
      </c>
      <c r="D80" s="54"/>
      <c r="E80" s="6"/>
      <c r="F80" s="19"/>
      <c r="G80" s="24" t="s">
        <v>2</v>
      </c>
      <c r="H80" s="24" t="s">
        <v>2</v>
      </c>
      <c r="I80" s="31"/>
      <c r="J80" s="31"/>
      <c r="K80" s="35"/>
      <c r="L80" s="3"/>
      <c r="AI80" s="3"/>
      <c r="AV80" s="3"/>
      <c r="AX80" s="3"/>
      <c r="BB80" s="3"/>
    </row>
    <row r="81" spans="2:11" x14ac:dyDescent="0.35">
      <c r="B81" s="8"/>
      <c r="C81" s="57" t="s">
        <v>187</v>
      </c>
      <c r="D81" s="54"/>
      <c r="E81" s="6"/>
      <c r="F81" s="19"/>
      <c r="G81" s="24">
        <v>-5.23</v>
      </c>
      <c r="H81" s="24">
        <v>-0.1</v>
      </c>
      <c r="I81" s="31"/>
      <c r="J81" s="31"/>
      <c r="K81" s="35"/>
    </row>
    <row r="82" spans="2:11" x14ac:dyDescent="0.35">
      <c r="C82" s="58" t="s">
        <v>174</v>
      </c>
      <c r="D82" s="54"/>
      <c r="E82" s="6"/>
      <c r="F82" s="19"/>
      <c r="G82" s="25">
        <v>-5.23</v>
      </c>
      <c r="H82" s="25">
        <v>-0.1</v>
      </c>
      <c r="I82" s="31"/>
      <c r="J82" s="31"/>
      <c r="K82" s="35"/>
    </row>
    <row r="83" spans="2:11" x14ac:dyDescent="0.35">
      <c r="C83" s="57"/>
      <c r="D83" s="54"/>
      <c r="E83" s="6"/>
      <c r="F83" s="19"/>
      <c r="G83" s="24"/>
      <c r="H83" s="24"/>
      <c r="I83" s="31"/>
      <c r="J83" s="31"/>
      <c r="K83" s="35"/>
    </row>
    <row r="84" spans="2:11" x14ac:dyDescent="0.35">
      <c r="C84" s="60" t="s">
        <v>188</v>
      </c>
      <c r="D84" s="55"/>
      <c r="E84" s="5"/>
      <c r="F84" s="20"/>
      <c r="G84" s="26">
        <v>4165.8100000000004</v>
      </c>
      <c r="H84" s="26">
        <v>100</v>
      </c>
      <c r="I84" s="32"/>
      <c r="J84" s="32"/>
      <c r="K84" s="36"/>
    </row>
    <row r="87" spans="2:11" x14ac:dyDescent="0.35">
      <c r="C87" s="1" t="s">
        <v>189</v>
      </c>
    </row>
    <row r="88" spans="2:11" x14ac:dyDescent="0.35">
      <c r="C88" s="37" t="s">
        <v>190</v>
      </c>
      <c r="D88" s="37"/>
      <c r="E88" s="37"/>
      <c r="F88" s="37"/>
      <c r="G88" s="37"/>
      <c r="H88" s="37"/>
      <c r="I88" s="37"/>
      <c r="J88" s="37"/>
      <c r="K88" s="37"/>
    </row>
    <row r="89" spans="2:11" x14ac:dyDescent="0.35">
      <c r="C89" s="2" t="s">
        <v>191</v>
      </c>
    </row>
    <row r="90" spans="2:11" x14ac:dyDescent="0.35">
      <c r="C90" s="2" t="s">
        <v>192</v>
      </c>
    </row>
    <row r="91" spans="2:11" ht="30" customHeight="1" x14ac:dyDescent="0.35">
      <c r="C91" s="83" t="s">
        <v>193</v>
      </c>
      <c r="D91" s="84"/>
      <c r="E91" s="84"/>
      <c r="F91" s="84"/>
      <c r="G91" s="84"/>
      <c r="H91" s="84"/>
      <c r="I91" s="84"/>
      <c r="J91" s="84"/>
      <c r="K91" s="84"/>
    </row>
    <row r="92" spans="2:11" x14ac:dyDescent="0.35">
      <c r="C92" s="2" t="s">
        <v>194</v>
      </c>
    </row>
    <row r="94" spans="2:11" x14ac:dyDescent="0.35">
      <c r="C94" s="80" t="s">
        <v>4901</v>
      </c>
      <c r="E94" s="80" t="s">
        <v>4902</v>
      </c>
      <c r="F94" s="81"/>
    </row>
    <row r="95" spans="2:11" x14ac:dyDescent="0.35">
      <c r="E95" s="2" t="s">
        <v>4905</v>
      </c>
    </row>
  </sheetData>
  <mergeCells count="1">
    <mergeCell ref="C91:K91"/>
  </mergeCells>
  <hyperlinks>
    <hyperlink ref="J2" location="'Index'!A1" display="'Index'!A1" xr:uid="{46EC4EF8-200C-413C-8314-F56A572D01BD}"/>
  </hyperlinks>
  <pageMargins left="0.7" right="0.7" top="0.75" bottom="0.75" header="0.3" footer="0.3"/>
  <pageSetup orientation="portrait" horizontalDpi="4294967293"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84ABF-40EF-4B05-84D0-4ABA8FFA6FBE}">
  <sheetPr codeName="Sheet140"/>
  <dimension ref="A1:IV106"/>
  <sheetViews>
    <sheetView showGridLines="0" zoomScale="90" zoomScaleNormal="90" workbookViewId="0">
      <pane ySplit="6" topLeftCell="A86"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2675</v>
      </c>
      <c r="J2" s="38" t="s">
        <v>4601</v>
      </c>
    </row>
    <row r="3" spans="1:54" ht="16" x14ac:dyDescent="0.4">
      <c r="C3" s="1" t="s">
        <v>28</v>
      </c>
      <c r="D3" s="21" t="s">
        <v>2676</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48</v>
      </c>
      <c r="C10" s="57" t="s">
        <v>49</v>
      </c>
      <c r="D10" s="54" t="s">
        <v>50</v>
      </c>
      <c r="E10" s="6" t="s">
        <v>43</v>
      </c>
      <c r="F10" s="19">
        <v>10835814</v>
      </c>
      <c r="G10" s="24">
        <v>140876.42000000001</v>
      </c>
      <c r="H10" s="24">
        <v>21.51</v>
      </c>
      <c r="I10" s="31"/>
      <c r="J10" s="31"/>
      <c r="K10" s="35"/>
    </row>
    <row r="11" spans="1:54" x14ac:dyDescent="0.35">
      <c r="B11" s="8" t="s">
        <v>40</v>
      </c>
      <c r="C11" s="57" t="s">
        <v>41</v>
      </c>
      <c r="D11" s="54" t="s">
        <v>42</v>
      </c>
      <c r="E11" s="6" t="s">
        <v>43</v>
      </c>
      <c r="F11" s="19">
        <v>5464715</v>
      </c>
      <c r="G11" s="24">
        <v>98149.01</v>
      </c>
      <c r="H11" s="24">
        <v>14.99</v>
      </c>
      <c r="I11" s="31"/>
      <c r="J11" s="31"/>
      <c r="K11" s="35"/>
    </row>
    <row r="12" spans="1:54" x14ac:dyDescent="0.35">
      <c r="B12" s="8" t="s">
        <v>61</v>
      </c>
      <c r="C12" s="57" t="s">
        <v>62</v>
      </c>
      <c r="D12" s="54" t="s">
        <v>63</v>
      </c>
      <c r="E12" s="6" t="s">
        <v>43</v>
      </c>
      <c r="F12" s="19">
        <v>2950000</v>
      </c>
      <c r="G12" s="24">
        <v>52074.879999999997</v>
      </c>
      <c r="H12" s="24">
        <v>7.95</v>
      </c>
      <c r="I12" s="31"/>
      <c r="J12" s="31"/>
      <c r="K12" s="35"/>
    </row>
    <row r="13" spans="1:54" x14ac:dyDescent="0.35">
      <c r="B13" s="8" t="s">
        <v>217</v>
      </c>
      <c r="C13" s="57" t="s">
        <v>218</v>
      </c>
      <c r="D13" s="54" t="s">
        <v>219</v>
      </c>
      <c r="E13" s="6" t="s">
        <v>116</v>
      </c>
      <c r="F13" s="19">
        <v>1497294</v>
      </c>
      <c r="G13" s="24">
        <v>28703.87</v>
      </c>
      <c r="H13" s="24">
        <v>4.38</v>
      </c>
      <c r="I13" s="31"/>
      <c r="J13" s="31"/>
      <c r="K13" s="35"/>
    </row>
    <row r="14" spans="1:54" x14ac:dyDescent="0.35">
      <c r="B14" s="8" t="s">
        <v>64</v>
      </c>
      <c r="C14" s="57" t="s">
        <v>65</v>
      </c>
      <c r="D14" s="54" t="s">
        <v>66</v>
      </c>
      <c r="E14" s="6" t="s">
        <v>43</v>
      </c>
      <c r="F14" s="19">
        <v>3135000</v>
      </c>
      <c r="G14" s="24">
        <v>26301.08</v>
      </c>
      <c r="H14" s="24">
        <v>4.0199999999999996</v>
      </c>
      <c r="I14" s="31"/>
      <c r="J14" s="31"/>
      <c r="K14" s="35"/>
    </row>
    <row r="15" spans="1:54" x14ac:dyDescent="0.35">
      <c r="B15" s="8" t="s">
        <v>1907</v>
      </c>
      <c r="C15" s="57" t="s">
        <v>1908</v>
      </c>
      <c r="D15" s="54" t="s">
        <v>1909</v>
      </c>
      <c r="E15" s="6" t="s">
        <v>173</v>
      </c>
      <c r="F15" s="19">
        <v>2832550</v>
      </c>
      <c r="G15" s="24">
        <v>19417.13</v>
      </c>
      <c r="H15" s="24">
        <v>2.97</v>
      </c>
      <c r="I15" s="31"/>
      <c r="J15" s="31"/>
      <c r="K15" s="35"/>
    </row>
    <row r="16" spans="1:54" x14ac:dyDescent="0.35">
      <c r="B16" s="8" t="s">
        <v>837</v>
      </c>
      <c r="C16" s="57" t="s">
        <v>838</v>
      </c>
      <c r="D16" s="54" t="s">
        <v>839</v>
      </c>
      <c r="E16" s="6" t="s">
        <v>840</v>
      </c>
      <c r="F16" s="19">
        <v>929470</v>
      </c>
      <c r="G16" s="24">
        <v>17603.23</v>
      </c>
      <c r="H16" s="24">
        <v>2.69</v>
      </c>
      <c r="I16" s="31"/>
      <c r="J16" s="31"/>
      <c r="K16" s="35"/>
    </row>
    <row r="17" spans="2:11" x14ac:dyDescent="0.35">
      <c r="B17" s="8" t="s">
        <v>2583</v>
      </c>
      <c r="C17" s="57" t="s">
        <v>2584</v>
      </c>
      <c r="D17" s="54" t="s">
        <v>2585</v>
      </c>
      <c r="E17" s="6" t="s">
        <v>43</v>
      </c>
      <c r="F17" s="19">
        <v>6633974</v>
      </c>
      <c r="G17" s="24">
        <v>15693.33</v>
      </c>
      <c r="H17" s="24">
        <v>2.4</v>
      </c>
      <c r="I17" s="31"/>
      <c r="J17" s="31"/>
      <c r="K17" s="35"/>
    </row>
    <row r="18" spans="2:11" x14ac:dyDescent="0.35">
      <c r="B18" s="8" t="s">
        <v>302</v>
      </c>
      <c r="C18" s="57" t="s">
        <v>303</v>
      </c>
      <c r="D18" s="54" t="s">
        <v>304</v>
      </c>
      <c r="E18" s="6" t="s">
        <v>116</v>
      </c>
      <c r="F18" s="19">
        <v>955052</v>
      </c>
      <c r="G18" s="24">
        <v>15584.54</v>
      </c>
      <c r="H18" s="24">
        <v>2.38</v>
      </c>
      <c r="I18" s="31"/>
      <c r="J18" s="31"/>
      <c r="K18" s="35"/>
    </row>
    <row r="19" spans="2:11" x14ac:dyDescent="0.35">
      <c r="B19" s="8" t="s">
        <v>1668</v>
      </c>
      <c r="C19" s="57" t="s">
        <v>1669</v>
      </c>
      <c r="D19" s="54" t="s">
        <v>1670</v>
      </c>
      <c r="E19" s="6" t="s">
        <v>116</v>
      </c>
      <c r="F19" s="19">
        <v>917438</v>
      </c>
      <c r="G19" s="24">
        <v>15350.11</v>
      </c>
      <c r="H19" s="24">
        <v>2.34</v>
      </c>
      <c r="I19" s="31"/>
      <c r="J19" s="31"/>
      <c r="K19" s="35"/>
    </row>
    <row r="20" spans="2:11" x14ac:dyDescent="0.35">
      <c r="B20" s="8" t="s">
        <v>432</v>
      </c>
      <c r="C20" s="57" t="s">
        <v>433</v>
      </c>
      <c r="D20" s="54" t="s">
        <v>434</v>
      </c>
      <c r="E20" s="6" t="s">
        <v>43</v>
      </c>
      <c r="F20" s="19">
        <v>14156627</v>
      </c>
      <c r="G20" s="24">
        <v>14850.3</v>
      </c>
      <c r="H20" s="24">
        <v>2.27</v>
      </c>
      <c r="I20" s="31"/>
      <c r="J20" s="31"/>
      <c r="K20" s="35"/>
    </row>
    <row r="21" spans="2:11" x14ac:dyDescent="0.35">
      <c r="B21" s="8" t="s">
        <v>1986</v>
      </c>
      <c r="C21" s="57" t="s">
        <v>1358</v>
      </c>
      <c r="D21" s="54" t="s">
        <v>1987</v>
      </c>
      <c r="E21" s="6" t="s">
        <v>116</v>
      </c>
      <c r="F21" s="19">
        <v>2855779</v>
      </c>
      <c r="G21" s="24">
        <v>14144.67</v>
      </c>
      <c r="H21" s="24">
        <v>2.16</v>
      </c>
      <c r="I21" s="31"/>
      <c r="J21" s="31"/>
      <c r="K21" s="35"/>
    </row>
    <row r="22" spans="2:11" x14ac:dyDescent="0.35">
      <c r="B22" s="8" t="s">
        <v>163</v>
      </c>
      <c r="C22" s="57" t="s">
        <v>164</v>
      </c>
      <c r="D22" s="54" t="s">
        <v>165</v>
      </c>
      <c r="E22" s="6" t="s">
        <v>43</v>
      </c>
      <c r="F22" s="19">
        <v>12190730</v>
      </c>
      <c r="G22" s="24">
        <v>13470.76</v>
      </c>
      <c r="H22" s="24">
        <v>2.06</v>
      </c>
      <c r="I22" s="31"/>
      <c r="J22" s="31"/>
      <c r="K22" s="35"/>
    </row>
    <row r="23" spans="2:11" x14ac:dyDescent="0.35">
      <c r="B23" s="8" t="s">
        <v>1677</v>
      </c>
      <c r="C23" s="57" t="s">
        <v>1678</v>
      </c>
      <c r="D23" s="54" t="s">
        <v>1679</v>
      </c>
      <c r="E23" s="6" t="s">
        <v>116</v>
      </c>
      <c r="F23" s="19">
        <v>4081117</v>
      </c>
      <c r="G23" s="24">
        <v>13059.57</v>
      </c>
      <c r="H23" s="24">
        <v>1.99</v>
      </c>
      <c r="I23" s="31"/>
      <c r="J23" s="31"/>
      <c r="K23" s="35"/>
    </row>
    <row r="24" spans="2:11" x14ac:dyDescent="0.35">
      <c r="B24" s="8" t="s">
        <v>398</v>
      </c>
      <c r="C24" s="57" t="s">
        <v>399</v>
      </c>
      <c r="D24" s="54" t="s">
        <v>400</v>
      </c>
      <c r="E24" s="6" t="s">
        <v>89</v>
      </c>
      <c r="F24" s="19">
        <v>1600000</v>
      </c>
      <c r="G24" s="24">
        <v>11194.4</v>
      </c>
      <c r="H24" s="24">
        <v>1.71</v>
      </c>
      <c r="I24" s="31"/>
      <c r="J24" s="31"/>
      <c r="K24" s="35"/>
    </row>
    <row r="25" spans="2:11" x14ac:dyDescent="0.35">
      <c r="B25" s="8" t="s">
        <v>1961</v>
      </c>
      <c r="C25" s="57" t="s">
        <v>1962</v>
      </c>
      <c r="D25" s="54" t="s">
        <v>1963</v>
      </c>
      <c r="E25" s="6" t="s">
        <v>43</v>
      </c>
      <c r="F25" s="19">
        <v>5281475</v>
      </c>
      <c r="G25" s="24">
        <v>9481.83</v>
      </c>
      <c r="H25" s="24">
        <v>1.45</v>
      </c>
      <c r="I25" s="31"/>
      <c r="J25" s="31"/>
      <c r="K25" s="35"/>
    </row>
    <row r="26" spans="2:11" x14ac:dyDescent="0.35">
      <c r="B26" s="8" t="s">
        <v>170</v>
      </c>
      <c r="C26" s="57" t="s">
        <v>171</v>
      </c>
      <c r="D26" s="54" t="s">
        <v>172</v>
      </c>
      <c r="E26" s="6" t="s">
        <v>173</v>
      </c>
      <c r="F26" s="19">
        <v>221563</v>
      </c>
      <c r="G26" s="24">
        <v>9315.06</v>
      </c>
      <c r="H26" s="24">
        <v>1.42</v>
      </c>
      <c r="I26" s="31"/>
      <c r="J26" s="31"/>
      <c r="K26" s="35"/>
    </row>
    <row r="27" spans="2:11" x14ac:dyDescent="0.35">
      <c r="B27" s="8" t="s">
        <v>2677</v>
      </c>
      <c r="C27" s="57" t="s">
        <v>2375</v>
      </c>
      <c r="D27" s="54" t="s">
        <v>2678</v>
      </c>
      <c r="E27" s="6" t="s">
        <v>116</v>
      </c>
      <c r="F27" s="19">
        <v>1102924</v>
      </c>
      <c r="G27" s="24">
        <v>9087.5400000000009</v>
      </c>
      <c r="H27" s="24">
        <v>1.39</v>
      </c>
      <c r="I27" s="31"/>
      <c r="J27" s="31"/>
      <c r="K27" s="35"/>
    </row>
    <row r="28" spans="2:11" x14ac:dyDescent="0.35">
      <c r="B28" s="8" t="s">
        <v>934</v>
      </c>
      <c r="C28" s="57" t="s">
        <v>935</v>
      </c>
      <c r="D28" s="54" t="s">
        <v>936</v>
      </c>
      <c r="E28" s="6" t="s">
        <v>43</v>
      </c>
      <c r="F28" s="19">
        <v>900000</v>
      </c>
      <c r="G28" s="24">
        <v>8962.65</v>
      </c>
      <c r="H28" s="24">
        <v>1.37</v>
      </c>
      <c r="I28" s="31"/>
      <c r="J28" s="31"/>
      <c r="K28" s="35"/>
    </row>
    <row r="29" spans="2:11" x14ac:dyDescent="0.35">
      <c r="B29" s="8" t="s">
        <v>2557</v>
      </c>
      <c r="C29" s="57" t="s">
        <v>2558</v>
      </c>
      <c r="D29" s="54" t="s">
        <v>2559</v>
      </c>
      <c r="E29" s="6" t="s">
        <v>89</v>
      </c>
      <c r="F29" s="19">
        <v>2200000</v>
      </c>
      <c r="G29" s="24">
        <v>8791.2000000000007</v>
      </c>
      <c r="H29" s="24">
        <v>1.34</v>
      </c>
      <c r="I29" s="31"/>
      <c r="J29" s="31"/>
      <c r="K29" s="35"/>
    </row>
    <row r="30" spans="2:11" x14ac:dyDescent="0.35">
      <c r="B30" s="8" t="s">
        <v>2312</v>
      </c>
      <c r="C30" s="57" t="s">
        <v>2313</v>
      </c>
      <c r="D30" s="54" t="s">
        <v>2314</v>
      </c>
      <c r="E30" s="6" t="s">
        <v>173</v>
      </c>
      <c r="F30" s="19">
        <v>113760</v>
      </c>
      <c r="G30" s="24">
        <v>7789.94</v>
      </c>
      <c r="H30" s="24">
        <v>1.19</v>
      </c>
      <c r="I30" s="31"/>
      <c r="J30" s="31"/>
      <c r="K30" s="35"/>
    </row>
    <row r="31" spans="2:11" x14ac:dyDescent="0.35">
      <c r="B31" s="8" t="s">
        <v>1872</v>
      </c>
      <c r="C31" s="57" t="s">
        <v>1873</v>
      </c>
      <c r="D31" s="54" t="s">
        <v>1874</v>
      </c>
      <c r="E31" s="6" t="s">
        <v>116</v>
      </c>
      <c r="F31" s="19">
        <v>133950</v>
      </c>
      <c r="G31" s="24">
        <v>7185.08</v>
      </c>
      <c r="H31" s="24">
        <v>1.1000000000000001</v>
      </c>
      <c r="I31" s="31"/>
      <c r="J31" s="31"/>
      <c r="K31" s="35"/>
    </row>
    <row r="32" spans="2:11" x14ac:dyDescent="0.35">
      <c r="B32" s="8" t="s">
        <v>1991</v>
      </c>
      <c r="C32" s="57" t="s">
        <v>1992</v>
      </c>
      <c r="D32" s="54" t="s">
        <v>1993</v>
      </c>
      <c r="E32" s="6" t="s">
        <v>116</v>
      </c>
      <c r="F32" s="19">
        <v>3870026</v>
      </c>
      <c r="G32" s="24">
        <v>5282.2</v>
      </c>
      <c r="H32" s="24">
        <v>0.81</v>
      </c>
      <c r="I32" s="31"/>
      <c r="J32" s="31"/>
      <c r="K32" s="35"/>
    </row>
    <row r="33" spans="2:11" x14ac:dyDescent="0.35">
      <c r="B33" s="8" t="s">
        <v>2679</v>
      </c>
      <c r="C33" s="57" t="s">
        <v>2680</v>
      </c>
      <c r="D33" s="54" t="s">
        <v>2681</v>
      </c>
      <c r="E33" s="6" t="s">
        <v>173</v>
      </c>
      <c r="F33" s="19">
        <v>288620</v>
      </c>
      <c r="G33" s="24">
        <v>4380.67</v>
      </c>
      <c r="H33" s="24">
        <v>0.67</v>
      </c>
      <c r="I33" s="31"/>
      <c r="J33" s="31"/>
      <c r="K33" s="35"/>
    </row>
    <row r="34" spans="2:11" x14ac:dyDescent="0.35">
      <c r="B34" s="8" t="s">
        <v>2682</v>
      </c>
      <c r="C34" s="57" t="s">
        <v>609</v>
      </c>
      <c r="D34" s="54" t="s">
        <v>2683</v>
      </c>
      <c r="E34" s="6" t="s">
        <v>116</v>
      </c>
      <c r="F34" s="19">
        <v>2499948</v>
      </c>
      <c r="G34" s="24">
        <v>3396.68</v>
      </c>
      <c r="H34" s="24">
        <v>0.52</v>
      </c>
      <c r="I34" s="31"/>
      <c r="J34" s="31"/>
      <c r="K34" s="35"/>
    </row>
    <row r="35" spans="2:11" x14ac:dyDescent="0.35">
      <c r="B35" s="8" t="s">
        <v>2572</v>
      </c>
      <c r="C35" s="57" t="s">
        <v>2018</v>
      </c>
      <c r="D35" s="54" t="s">
        <v>2573</v>
      </c>
      <c r="E35" s="6" t="s">
        <v>116</v>
      </c>
      <c r="F35" s="19">
        <v>3033160</v>
      </c>
      <c r="G35" s="24">
        <v>2636.42</v>
      </c>
      <c r="H35" s="24">
        <v>0.4</v>
      </c>
      <c r="I35" s="31"/>
      <c r="J35" s="31"/>
      <c r="K35" s="35"/>
    </row>
    <row r="36" spans="2:11" x14ac:dyDescent="0.35">
      <c r="C36" s="58" t="s">
        <v>174</v>
      </c>
      <c r="D36" s="54"/>
      <c r="E36" s="6"/>
      <c r="F36" s="19"/>
      <c r="G36" s="25">
        <v>572782.56999999995</v>
      </c>
      <c r="H36" s="25">
        <v>87.48</v>
      </c>
      <c r="I36" s="31"/>
      <c r="J36" s="31"/>
      <c r="K36" s="35"/>
    </row>
    <row r="37" spans="2:11" x14ac:dyDescent="0.35">
      <c r="C37" s="57"/>
      <c r="D37" s="54"/>
      <c r="E37" s="6"/>
      <c r="F37" s="19"/>
      <c r="G37" s="24"/>
      <c r="H37" s="24"/>
      <c r="I37" s="31"/>
      <c r="J37" s="31"/>
      <c r="K37" s="35"/>
    </row>
    <row r="38" spans="2:11" x14ac:dyDescent="0.35">
      <c r="C38" s="58" t="s">
        <v>3</v>
      </c>
      <c r="D38" s="54"/>
      <c r="E38" s="6"/>
      <c r="F38" s="19"/>
      <c r="G38" s="24" t="s">
        <v>2</v>
      </c>
      <c r="H38" s="24" t="s">
        <v>2</v>
      </c>
      <c r="I38" s="31"/>
      <c r="J38" s="31"/>
      <c r="K38" s="35"/>
    </row>
    <row r="39" spans="2:11" x14ac:dyDescent="0.35">
      <c r="C39" s="57"/>
      <c r="D39" s="54"/>
      <c r="E39" s="6"/>
      <c r="F39" s="19"/>
      <c r="G39" s="24"/>
      <c r="H39" s="24"/>
      <c r="I39" s="31"/>
      <c r="J39" s="31"/>
      <c r="K39" s="35"/>
    </row>
    <row r="40" spans="2:11" x14ac:dyDescent="0.35">
      <c r="C40" s="58" t="s">
        <v>4</v>
      </c>
      <c r="D40" s="54"/>
      <c r="E40" s="6"/>
      <c r="F40" s="19"/>
      <c r="G40" s="24" t="s">
        <v>2</v>
      </c>
      <c r="H40" s="24" t="s">
        <v>2</v>
      </c>
      <c r="I40" s="31"/>
      <c r="J40" s="31"/>
      <c r="K40" s="35"/>
    </row>
    <row r="41" spans="2:11" x14ac:dyDescent="0.35">
      <c r="C41" s="57"/>
      <c r="D41" s="54"/>
      <c r="E41" s="6"/>
      <c r="F41" s="19"/>
      <c r="G41" s="24"/>
      <c r="H41" s="24"/>
      <c r="I41" s="31"/>
      <c r="J41" s="31"/>
      <c r="K41" s="35"/>
    </row>
    <row r="42" spans="2:11" x14ac:dyDescent="0.35">
      <c r="C42" s="58" t="s">
        <v>5</v>
      </c>
      <c r="D42" s="54"/>
      <c r="E42" s="6"/>
      <c r="F42" s="19"/>
      <c r="G42" s="24"/>
      <c r="H42" s="24"/>
      <c r="I42" s="31"/>
      <c r="J42" s="31"/>
      <c r="K42" s="35"/>
    </row>
    <row r="43" spans="2:11" x14ac:dyDescent="0.35">
      <c r="C43" s="57"/>
      <c r="D43" s="54"/>
      <c r="E43" s="6"/>
      <c r="F43" s="19"/>
      <c r="G43" s="24"/>
      <c r="H43" s="24"/>
      <c r="I43" s="31"/>
      <c r="J43" s="31"/>
      <c r="K43" s="35"/>
    </row>
    <row r="44" spans="2:11" x14ac:dyDescent="0.35">
      <c r="C44" s="58" t="s">
        <v>6</v>
      </c>
      <c r="D44" s="54"/>
      <c r="E44" s="6"/>
      <c r="F44" s="19"/>
      <c r="G44" s="24" t="s">
        <v>2</v>
      </c>
      <c r="H44" s="24" t="s">
        <v>2</v>
      </c>
      <c r="I44" s="31"/>
      <c r="J44" s="31"/>
      <c r="K44" s="35"/>
    </row>
    <row r="45" spans="2:11" x14ac:dyDescent="0.35">
      <c r="C45" s="57"/>
      <c r="D45" s="54"/>
      <c r="E45" s="6"/>
      <c r="F45" s="19"/>
      <c r="G45" s="24"/>
      <c r="H45" s="24"/>
      <c r="I45" s="31"/>
      <c r="J45" s="31"/>
      <c r="K45" s="35"/>
    </row>
    <row r="46" spans="2:11" x14ac:dyDescent="0.35">
      <c r="C46" s="58" t="s">
        <v>7</v>
      </c>
      <c r="D46" s="54"/>
      <c r="E46" s="6"/>
      <c r="F46" s="19"/>
      <c r="G46" s="24" t="s">
        <v>2</v>
      </c>
      <c r="H46" s="24" t="s">
        <v>2</v>
      </c>
      <c r="I46" s="31"/>
      <c r="J46" s="31"/>
      <c r="K46" s="35"/>
    </row>
    <row r="47" spans="2:11" x14ac:dyDescent="0.35">
      <c r="C47" s="57"/>
      <c r="D47" s="54"/>
      <c r="E47" s="6"/>
      <c r="F47" s="19"/>
      <c r="G47" s="24"/>
      <c r="H47" s="24"/>
      <c r="I47" s="31"/>
      <c r="J47" s="31"/>
      <c r="K47" s="35"/>
    </row>
    <row r="48" spans="2:11" x14ac:dyDescent="0.35">
      <c r="C48" s="58" t="s">
        <v>8</v>
      </c>
      <c r="D48" s="54"/>
      <c r="E48" s="6"/>
      <c r="F48" s="19"/>
      <c r="G48" s="24" t="s">
        <v>2</v>
      </c>
      <c r="H48" s="24" t="s">
        <v>2</v>
      </c>
      <c r="I48" s="31"/>
      <c r="J48" s="31"/>
      <c r="K48" s="35"/>
    </row>
    <row r="49" spans="3:11" x14ac:dyDescent="0.35">
      <c r="C49" s="57"/>
      <c r="D49" s="54"/>
      <c r="E49" s="6"/>
      <c r="F49" s="19"/>
      <c r="G49" s="24"/>
      <c r="H49" s="24"/>
      <c r="I49" s="31"/>
      <c r="J49" s="31"/>
      <c r="K49" s="35"/>
    </row>
    <row r="50" spans="3:11" x14ac:dyDescent="0.35">
      <c r="C50" s="58" t="s">
        <v>9</v>
      </c>
      <c r="D50" s="54"/>
      <c r="E50" s="6"/>
      <c r="F50" s="19"/>
      <c r="G50" s="24" t="s">
        <v>2</v>
      </c>
      <c r="H50" s="24" t="s">
        <v>2</v>
      </c>
      <c r="I50" s="31"/>
      <c r="J50" s="31"/>
      <c r="K50" s="35"/>
    </row>
    <row r="51" spans="3:11" x14ac:dyDescent="0.35">
      <c r="C51" s="57"/>
      <c r="D51" s="54"/>
      <c r="E51" s="6"/>
      <c r="F51" s="19"/>
      <c r="G51" s="24"/>
      <c r="H51" s="24"/>
      <c r="I51" s="31"/>
      <c r="J51" s="31"/>
      <c r="K51" s="35"/>
    </row>
    <row r="52" spans="3:11" x14ac:dyDescent="0.35">
      <c r="C52" s="58" t="s">
        <v>10</v>
      </c>
      <c r="D52" s="54"/>
      <c r="E52" s="6"/>
      <c r="F52" s="19"/>
      <c r="G52" s="24" t="s">
        <v>2</v>
      </c>
      <c r="H52" s="24" t="s">
        <v>2</v>
      </c>
      <c r="I52" s="31"/>
      <c r="J52" s="31"/>
      <c r="K52" s="35"/>
    </row>
    <row r="53" spans="3:11" x14ac:dyDescent="0.35">
      <c r="C53" s="57"/>
      <c r="D53" s="54"/>
      <c r="E53" s="6"/>
      <c r="F53" s="19"/>
      <c r="G53" s="24"/>
      <c r="H53" s="24"/>
      <c r="I53" s="31"/>
      <c r="J53" s="31"/>
      <c r="K53" s="35"/>
    </row>
    <row r="54" spans="3:11" x14ac:dyDescent="0.35">
      <c r="C54" s="58" t="s">
        <v>11</v>
      </c>
      <c r="D54" s="54"/>
      <c r="E54" s="6"/>
      <c r="F54" s="19"/>
      <c r="G54" s="24"/>
      <c r="H54" s="24"/>
      <c r="I54" s="31"/>
      <c r="J54" s="31"/>
      <c r="K54" s="35"/>
    </row>
    <row r="55" spans="3:11" x14ac:dyDescent="0.35">
      <c r="C55" s="57"/>
      <c r="D55" s="54"/>
      <c r="E55" s="6"/>
      <c r="F55" s="19"/>
      <c r="G55" s="24"/>
      <c r="H55" s="24"/>
      <c r="I55" s="31"/>
      <c r="J55" s="31"/>
      <c r="K55" s="35"/>
    </row>
    <row r="56" spans="3:11" x14ac:dyDescent="0.35">
      <c r="C56" s="58" t="s">
        <v>13</v>
      </c>
      <c r="D56" s="54"/>
      <c r="E56" s="6"/>
      <c r="F56" s="19"/>
      <c r="G56" s="24" t="s">
        <v>2</v>
      </c>
      <c r="H56" s="24" t="s">
        <v>2</v>
      </c>
      <c r="I56" s="31"/>
      <c r="J56" s="31"/>
      <c r="K56" s="35"/>
    </row>
    <row r="57" spans="3:11" x14ac:dyDescent="0.35">
      <c r="C57" s="57"/>
      <c r="D57" s="54"/>
      <c r="E57" s="6"/>
      <c r="F57" s="19"/>
      <c r="G57" s="24"/>
      <c r="H57" s="24"/>
      <c r="I57" s="31"/>
      <c r="J57" s="31"/>
      <c r="K57" s="35"/>
    </row>
    <row r="58" spans="3:11" x14ac:dyDescent="0.35">
      <c r="C58" s="58" t="s">
        <v>14</v>
      </c>
      <c r="D58" s="54"/>
      <c r="E58" s="6"/>
      <c r="F58" s="19"/>
      <c r="G58" s="24" t="s">
        <v>2</v>
      </c>
      <c r="H58" s="24" t="s">
        <v>2</v>
      </c>
      <c r="I58" s="31"/>
      <c r="J58" s="31"/>
      <c r="K58" s="35"/>
    </row>
    <row r="59" spans="3:11" x14ac:dyDescent="0.35">
      <c r="C59" s="57"/>
      <c r="D59" s="54"/>
      <c r="E59" s="6"/>
      <c r="F59" s="19"/>
      <c r="G59" s="24"/>
      <c r="H59" s="24"/>
      <c r="I59" s="31"/>
      <c r="J59" s="31"/>
      <c r="K59" s="35"/>
    </row>
    <row r="60" spans="3:11" x14ac:dyDescent="0.35">
      <c r="C60" s="58" t="s">
        <v>15</v>
      </c>
      <c r="D60" s="54"/>
      <c r="E60" s="6"/>
      <c r="F60" s="19"/>
      <c r="G60" s="24" t="s">
        <v>2</v>
      </c>
      <c r="H60" s="24" t="s">
        <v>2</v>
      </c>
      <c r="I60" s="31"/>
      <c r="J60" s="31"/>
      <c r="K60" s="35"/>
    </row>
    <row r="61" spans="3:11" x14ac:dyDescent="0.35">
      <c r="C61" s="57"/>
      <c r="D61" s="54"/>
      <c r="E61" s="6"/>
      <c r="F61" s="19"/>
      <c r="G61" s="24"/>
      <c r="H61" s="24"/>
      <c r="I61" s="31"/>
      <c r="J61" s="31"/>
      <c r="K61" s="35"/>
    </row>
    <row r="62" spans="3:11" x14ac:dyDescent="0.35">
      <c r="C62" s="58" t="s">
        <v>16</v>
      </c>
      <c r="D62" s="54"/>
      <c r="E62" s="6"/>
      <c r="F62" s="19"/>
      <c r="G62" s="24" t="s">
        <v>2</v>
      </c>
      <c r="H62" s="24" t="s">
        <v>2</v>
      </c>
      <c r="I62" s="31"/>
      <c r="J62" s="31"/>
      <c r="K62" s="35"/>
    </row>
    <row r="63" spans="3:11" x14ac:dyDescent="0.35">
      <c r="C63" s="57"/>
      <c r="D63" s="54"/>
      <c r="E63" s="6"/>
      <c r="F63" s="19"/>
      <c r="G63" s="24"/>
      <c r="H63" s="24"/>
      <c r="I63" s="31"/>
      <c r="J63" s="31"/>
      <c r="K63" s="35"/>
    </row>
    <row r="64" spans="3:11" x14ac:dyDescent="0.35">
      <c r="C64" s="58" t="s">
        <v>17</v>
      </c>
      <c r="D64" s="54"/>
      <c r="E64" s="6"/>
      <c r="F64" s="19"/>
      <c r="G64" s="24" t="s">
        <v>2</v>
      </c>
      <c r="H64" s="24" t="s">
        <v>2</v>
      </c>
      <c r="I64" s="31"/>
      <c r="J64" s="31"/>
      <c r="K64" s="35"/>
    </row>
    <row r="65" spans="1:11" x14ac:dyDescent="0.35">
      <c r="C65" s="57"/>
      <c r="D65" s="54"/>
      <c r="E65" s="6"/>
      <c r="F65" s="19"/>
      <c r="G65" s="24"/>
      <c r="H65" s="24"/>
      <c r="I65" s="31"/>
      <c r="J65" s="31"/>
      <c r="K65" s="35"/>
    </row>
    <row r="66" spans="1:11" x14ac:dyDescent="0.35">
      <c r="A66" s="10"/>
      <c r="B66" s="28"/>
      <c r="C66" s="58" t="s">
        <v>18</v>
      </c>
      <c r="D66" s="54"/>
      <c r="E66" s="6"/>
      <c r="F66" s="19"/>
      <c r="G66" s="24"/>
      <c r="H66" s="24"/>
      <c r="I66" s="31"/>
      <c r="J66" s="31"/>
      <c r="K66" s="35"/>
    </row>
    <row r="67" spans="1:11" x14ac:dyDescent="0.35">
      <c r="A67" s="28"/>
      <c r="B67" s="28"/>
      <c r="C67" s="58" t="s">
        <v>19</v>
      </c>
      <c r="D67" s="54"/>
      <c r="E67" s="6"/>
      <c r="F67" s="19"/>
      <c r="G67" s="24" t="s">
        <v>2</v>
      </c>
      <c r="H67" s="24" t="s">
        <v>2</v>
      </c>
      <c r="I67" s="31"/>
      <c r="J67" s="31"/>
      <c r="K67" s="35"/>
    </row>
    <row r="68" spans="1:11" x14ac:dyDescent="0.35">
      <c r="A68" s="28"/>
      <c r="B68" s="28"/>
      <c r="C68" s="58"/>
      <c r="D68" s="54"/>
      <c r="E68" s="6"/>
      <c r="F68" s="19"/>
      <c r="G68" s="24"/>
      <c r="H68" s="24"/>
      <c r="I68" s="31"/>
      <c r="J68" s="31"/>
      <c r="K68" s="35"/>
    </row>
    <row r="69" spans="1:11" x14ac:dyDescent="0.35">
      <c r="A69" s="28"/>
      <c r="B69" s="28"/>
      <c r="C69" s="58" t="s">
        <v>20</v>
      </c>
      <c r="D69" s="54"/>
      <c r="E69" s="6"/>
      <c r="F69" s="19"/>
      <c r="G69" s="24" t="s">
        <v>2</v>
      </c>
      <c r="H69" s="24" t="s">
        <v>2</v>
      </c>
      <c r="I69" s="31"/>
      <c r="J69" s="31"/>
      <c r="K69" s="35"/>
    </row>
    <row r="70" spans="1:11" x14ac:dyDescent="0.35">
      <c r="A70" s="28"/>
      <c r="B70" s="28"/>
      <c r="C70" s="58"/>
      <c r="D70" s="54"/>
      <c r="E70" s="6"/>
      <c r="F70" s="19"/>
      <c r="G70" s="24"/>
      <c r="H70" s="24"/>
      <c r="I70" s="31"/>
      <c r="J70" s="31"/>
      <c r="K70" s="35"/>
    </row>
    <row r="71" spans="1:11" x14ac:dyDescent="0.35">
      <c r="A71" s="28"/>
      <c r="B71" s="28"/>
      <c r="C71" s="58" t="s">
        <v>21</v>
      </c>
      <c r="D71" s="54"/>
      <c r="E71" s="6"/>
      <c r="F71" s="19"/>
      <c r="G71" s="24" t="s">
        <v>2</v>
      </c>
      <c r="H71" s="24" t="s">
        <v>2</v>
      </c>
      <c r="I71" s="31"/>
      <c r="J71" s="31"/>
      <c r="K71" s="35"/>
    </row>
    <row r="72" spans="1:11" x14ac:dyDescent="0.35">
      <c r="A72" s="28"/>
      <c r="B72" s="28"/>
      <c r="C72" s="58"/>
      <c r="D72" s="54"/>
      <c r="E72" s="6"/>
      <c r="F72" s="19"/>
      <c r="G72" s="24"/>
      <c r="H72" s="24"/>
      <c r="I72" s="31"/>
      <c r="J72" s="31"/>
      <c r="K72" s="35"/>
    </row>
    <row r="73" spans="1:11" x14ac:dyDescent="0.35">
      <c r="A73" s="28"/>
      <c r="B73" s="28"/>
      <c r="C73" s="58" t="s">
        <v>22</v>
      </c>
      <c r="D73" s="54"/>
      <c r="E73" s="6"/>
      <c r="F73" s="19"/>
      <c r="G73" s="24" t="s">
        <v>2</v>
      </c>
      <c r="H73" s="24" t="s">
        <v>2</v>
      </c>
      <c r="I73" s="31"/>
      <c r="J73" s="31"/>
      <c r="K73" s="35"/>
    </row>
    <row r="74" spans="1:11" x14ac:dyDescent="0.35">
      <c r="A74" s="28"/>
      <c r="B74" s="28"/>
      <c r="C74" s="58"/>
      <c r="D74" s="54"/>
      <c r="E74" s="6"/>
      <c r="F74" s="19"/>
      <c r="G74" s="24"/>
      <c r="H74" s="24"/>
      <c r="I74" s="31"/>
      <c r="J74" s="31"/>
      <c r="K74" s="35"/>
    </row>
    <row r="75" spans="1:11" x14ac:dyDescent="0.35">
      <c r="A75" s="28"/>
      <c r="B75" s="28"/>
      <c r="C75" s="58" t="s">
        <v>23</v>
      </c>
      <c r="D75" s="54"/>
      <c r="E75" s="6"/>
      <c r="F75" s="19"/>
      <c r="G75" s="24" t="s">
        <v>2</v>
      </c>
      <c r="H75" s="24" t="s">
        <v>2</v>
      </c>
      <c r="I75" s="31"/>
      <c r="J75" s="31"/>
      <c r="K75" s="35"/>
    </row>
    <row r="76" spans="1:11" x14ac:dyDescent="0.35">
      <c r="A76" s="28"/>
      <c r="B76" s="28"/>
      <c r="C76" s="58"/>
      <c r="D76" s="54"/>
      <c r="E76" s="6"/>
      <c r="F76" s="19"/>
      <c r="G76" s="24"/>
      <c r="H76" s="24"/>
      <c r="I76" s="31"/>
      <c r="J76" s="31"/>
      <c r="K76" s="35"/>
    </row>
    <row r="77" spans="1:11" x14ac:dyDescent="0.35">
      <c r="C77" s="59" t="s">
        <v>24</v>
      </c>
      <c r="D77" s="54"/>
      <c r="E77" s="6"/>
      <c r="F77" s="19"/>
      <c r="G77" s="24"/>
      <c r="H77" s="24"/>
      <c r="I77" s="31"/>
      <c r="J77" s="31"/>
      <c r="K77" s="35"/>
    </row>
    <row r="78" spans="1:11" x14ac:dyDescent="0.35">
      <c r="B78" s="8" t="s">
        <v>185</v>
      </c>
      <c r="C78" s="57" t="s">
        <v>186</v>
      </c>
      <c r="D78" s="54"/>
      <c r="E78" s="6"/>
      <c r="F78" s="19"/>
      <c r="G78" s="24">
        <v>59172.37</v>
      </c>
      <c r="H78" s="24">
        <v>9.0399999999999991</v>
      </c>
      <c r="I78" s="31"/>
      <c r="J78" s="31"/>
      <c r="K78" s="35"/>
    </row>
    <row r="79" spans="1:11" x14ac:dyDescent="0.35">
      <c r="C79" s="58" t="s">
        <v>174</v>
      </c>
      <c r="D79" s="54"/>
      <c r="E79" s="6"/>
      <c r="F79" s="19"/>
      <c r="G79" s="25">
        <v>59172.37</v>
      </c>
      <c r="H79" s="25">
        <v>9.0399999999999991</v>
      </c>
      <c r="I79" s="31"/>
      <c r="J79" s="31"/>
      <c r="K79" s="35"/>
    </row>
    <row r="80" spans="1:11" x14ac:dyDescent="0.35">
      <c r="C80" s="57"/>
      <c r="D80" s="54"/>
      <c r="E80" s="6"/>
      <c r="F80" s="19"/>
      <c r="G80" s="24"/>
      <c r="H80" s="24"/>
      <c r="I80" s="31"/>
      <c r="J80" s="31"/>
      <c r="K80" s="35"/>
    </row>
    <row r="81" spans="1:54" x14ac:dyDescent="0.35">
      <c r="A81" s="10"/>
      <c r="B81" s="28"/>
      <c r="C81" s="58" t="s">
        <v>25</v>
      </c>
      <c r="D81" s="54"/>
      <c r="E81" s="6"/>
      <c r="F81" s="19"/>
      <c r="G81" s="24"/>
      <c r="H81" s="24"/>
      <c r="I81" s="31"/>
      <c r="J81" s="31"/>
      <c r="K81" s="35"/>
    </row>
    <row r="82" spans="1:54" s="2" customFormat="1" ht="13.5" x14ac:dyDescent="0.35">
      <c r="A82" s="28"/>
      <c r="B82" s="28"/>
      <c r="C82" s="57" t="s">
        <v>4819</v>
      </c>
      <c r="D82" s="54"/>
      <c r="E82" s="6"/>
      <c r="F82" s="19"/>
      <c r="G82" s="24">
        <v>22590</v>
      </c>
      <c r="H82" s="24">
        <v>3.45</v>
      </c>
      <c r="I82" s="31"/>
      <c r="J82" s="31"/>
      <c r="K82" s="35"/>
      <c r="L82" s="3"/>
      <c r="AI82" s="3"/>
      <c r="AV82" s="3"/>
      <c r="AX82" s="3"/>
      <c r="BB82" s="3"/>
    </row>
    <row r="83" spans="1:54" x14ac:dyDescent="0.35">
      <c r="B83" s="8"/>
      <c r="C83" s="57" t="s">
        <v>187</v>
      </c>
      <c r="D83" s="54"/>
      <c r="E83" s="6"/>
      <c r="F83" s="19"/>
      <c r="G83" s="24">
        <v>295.93000000000029</v>
      </c>
      <c r="H83" s="24">
        <v>3.0000000000000034E-2</v>
      </c>
      <c r="I83" s="31"/>
      <c r="J83" s="31"/>
      <c r="K83" s="35"/>
    </row>
    <row r="84" spans="1:54" x14ac:dyDescent="0.35">
      <c r="C84" s="58" t="s">
        <v>174</v>
      </c>
      <c r="D84" s="54"/>
      <c r="E84" s="6"/>
      <c r="F84" s="19"/>
      <c r="G84" s="25">
        <v>22885.93</v>
      </c>
      <c r="H84" s="25">
        <v>3.4800000000000004</v>
      </c>
      <c r="I84" s="31"/>
      <c r="J84" s="31"/>
      <c r="K84" s="35"/>
    </row>
    <row r="85" spans="1:54" x14ac:dyDescent="0.35">
      <c r="C85" s="57"/>
      <c r="D85" s="54"/>
      <c r="E85" s="6"/>
      <c r="F85" s="19"/>
      <c r="G85" s="24"/>
      <c r="H85" s="24"/>
      <c r="I85" s="31"/>
      <c r="J85" s="31"/>
      <c r="K85" s="35"/>
    </row>
    <row r="86" spans="1:54" x14ac:dyDescent="0.35">
      <c r="C86" s="60" t="s">
        <v>188</v>
      </c>
      <c r="D86" s="55"/>
      <c r="E86" s="5"/>
      <c r="F86" s="20"/>
      <c r="G86" s="26">
        <v>654840.87</v>
      </c>
      <c r="H86" s="26">
        <v>100.00000000000001</v>
      </c>
      <c r="I86" s="32"/>
      <c r="J86" s="32"/>
      <c r="K86" s="36"/>
    </row>
    <row r="88" spans="1:54" s="50" customFormat="1" ht="15" x14ac:dyDescent="0.4">
      <c r="C88" s="50" t="s">
        <v>4701</v>
      </c>
      <c r="F88" s="51"/>
      <c r="G88" s="51"/>
      <c r="H88" s="51"/>
    </row>
    <row r="89" spans="1:54" s="42" customFormat="1" ht="27" x14ac:dyDescent="0.35">
      <c r="B89" s="43"/>
      <c r="C89" s="43" t="s">
        <v>4696</v>
      </c>
      <c r="D89" s="43" t="s">
        <v>4697</v>
      </c>
      <c r="E89" s="43" t="s">
        <v>4698</v>
      </c>
      <c r="F89" s="44" t="s">
        <v>34</v>
      </c>
      <c r="G89" s="45" t="s">
        <v>4699</v>
      </c>
      <c r="H89" s="44" t="s">
        <v>36</v>
      </c>
      <c r="I89" s="43" t="s">
        <v>39</v>
      </c>
    </row>
    <row r="90" spans="1:54" s="42" customFormat="1" ht="13.5" x14ac:dyDescent="0.35">
      <c r="B90" s="43"/>
      <c r="C90" s="43" t="s">
        <v>4607</v>
      </c>
      <c r="D90" s="43"/>
      <c r="E90" s="43"/>
      <c r="F90" s="44"/>
      <c r="G90" s="45"/>
      <c r="H90" s="44"/>
      <c r="I90" s="43"/>
    </row>
    <row r="91" spans="1:54" s="2" customFormat="1" ht="13.5" x14ac:dyDescent="0.35">
      <c r="B91" s="46">
        <v>2218471</v>
      </c>
      <c r="C91" s="46" t="s">
        <v>4725</v>
      </c>
      <c r="D91" s="46" t="s">
        <v>4606</v>
      </c>
      <c r="E91" s="46" t="s">
        <v>116</v>
      </c>
      <c r="F91" s="47">
        <v>-71225</v>
      </c>
      <c r="G91" s="47">
        <v>-1374.7137250000001</v>
      </c>
      <c r="H91" s="47">
        <v>-0.21</v>
      </c>
      <c r="I91" s="46"/>
    </row>
    <row r="92" spans="1:54" s="2" customFormat="1" ht="13.5" x14ac:dyDescent="0.35">
      <c r="B92" s="46">
        <v>2218587</v>
      </c>
      <c r="C92" s="46" t="s">
        <v>4618</v>
      </c>
      <c r="D92" s="46" t="s">
        <v>4703</v>
      </c>
      <c r="E92" s="46" t="s">
        <v>116</v>
      </c>
      <c r="F92" s="47">
        <v>2000000</v>
      </c>
      <c r="G92" s="47">
        <v>10705</v>
      </c>
      <c r="H92" s="47">
        <v>1.63</v>
      </c>
      <c r="I92" s="46"/>
    </row>
    <row r="93" spans="1:54" s="2" customFormat="1" ht="13.5" x14ac:dyDescent="0.35">
      <c r="B93" s="46">
        <v>2218554</v>
      </c>
      <c r="C93" s="46" t="s">
        <v>4726</v>
      </c>
      <c r="D93" s="46" t="s">
        <v>4703</v>
      </c>
      <c r="E93" s="46" t="s">
        <v>116</v>
      </c>
      <c r="F93" s="47">
        <v>2340000</v>
      </c>
      <c r="G93" s="47">
        <v>11666.07</v>
      </c>
      <c r="H93" s="47">
        <v>1.78</v>
      </c>
      <c r="I93" s="46"/>
    </row>
    <row r="94" spans="1:54" s="2" customFormat="1" ht="13.5" x14ac:dyDescent="0.35">
      <c r="B94" s="46">
        <v>2218573</v>
      </c>
      <c r="C94" s="46" t="s">
        <v>4623</v>
      </c>
      <c r="D94" s="46" t="s">
        <v>4703</v>
      </c>
      <c r="E94" s="46" t="s">
        <v>43</v>
      </c>
      <c r="F94" s="47">
        <v>5850000</v>
      </c>
      <c r="G94" s="47">
        <v>14510.924999999999</v>
      </c>
      <c r="H94" s="47">
        <v>2.2200000000000002</v>
      </c>
      <c r="I94" s="46"/>
    </row>
    <row r="95" spans="1:54" s="2" customFormat="1" ht="13.5" x14ac:dyDescent="0.35">
      <c r="B95" s="46">
        <v>2218510</v>
      </c>
      <c r="C95" s="46" t="s">
        <v>4616</v>
      </c>
      <c r="D95" s="46" t="s">
        <v>4703</v>
      </c>
      <c r="E95" s="46" t="s">
        <v>43</v>
      </c>
      <c r="F95" s="47">
        <v>3450000</v>
      </c>
      <c r="G95" s="47">
        <v>29099.025000000001</v>
      </c>
      <c r="H95" s="47">
        <v>4.4400000000000004</v>
      </c>
      <c r="I95" s="46"/>
    </row>
    <row r="96" spans="1:54" s="1" customFormat="1" ht="13.5" x14ac:dyDescent="0.35">
      <c r="B96" s="48"/>
      <c r="C96" s="48" t="s">
        <v>4700</v>
      </c>
      <c r="D96" s="48"/>
      <c r="E96" s="48"/>
      <c r="F96" s="49"/>
      <c r="G96" s="49">
        <v>64606.306275000003</v>
      </c>
      <c r="H96" s="49">
        <v>9.86</v>
      </c>
      <c r="I96" s="48"/>
    </row>
    <row r="98" spans="3:11" x14ac:dyDescent="0.35">
      <c r="C98" s="1" t="s">
        <v>189</v>
      </c>
    </row>
    <row r="99" spans="3:11" x14ac:dyDescent="0.35">
      <c r="C99" s="37" t="s">
        <v>190</v>
      </c>
      <c r="D99" s="37"/>
      <c r="E99" s="37"/>
      <c r="F99" s="37"/>
      <c r="G99" s="37"/>
      <c r="H99" s="37"/>
      <c r="I99" s="37"/>
      <c r="J99" s="37"/>
      <c r="K99" s="37"/>
    </row>
    <row r="100" spans="3:11" x14ac:dyDescent="0.35">
      <c r="C100" s="2" t="s">
        <v>191</v>
      </c>
    </row>
    <row r="101" spans="3:11" x14ac:dyDescent="0.35">
      <c r="C101" s="2" t="s">
        <v>192</v>
      </c>
    </row>
    <row r="102" spans="3:11" ht="30" customHeight="1" x14ac:dyDescent="0.35">
      <c r="C102" s="83" t="s">
        <v>193</v>
      </c>
      <c r="D102" s="84"/>
      <c r="E102" s="84"/>
      <c r="F102" s="84"/>
      <c r="G102" s="84"/>
      <c r="H102" s="84"/>
      <c r="I102" s="84"/>
      <c r="J102" s="84"/>
      <c r="K102" s="84"/>
    </row>
    <row r="103" spans="3:11" x14ac:dyDescent="0.35">
      <c r="C103" s="2" t="s">
        <v>194</v>
      </c>
    </row>
    <row r="105" spans="3:11" x14ac:dyDescent="0.35">
      <c r="C105" s="80" t="s">
        <v>4901</v>
      </c>
      <c r="E105" s="80" t="s">
        <v>4902</v>
      </c>
      <c r="F105" s="81"/>
    </row>
    <row r="106" spans="3:11" x14ac:dyDescent="0.35">
      <c r="E106" s="2" t="s">
        <v>4936</v>
      </c>
    </row>
  </sheetData>
  <mergeCells count="1">
    <mergeCell ref="C102:K102"/>
  </mergeCells>
  <hyperlinks>
    <hyperlink ref="J2" location="'Index'!A1" display="'Index'!A1" xr:uid="{0C80FDB5-2790-49DE-8C69-B94E7CD7F47E}"/>
  </hyperlinks>
  <pageMargins left="0.7" right="0.7" top="0.75" bottom="0.75" header="0.3" footer="0.3"/>
  <pageSetup orientation="portrait" horizontalDpi="4294967293"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BF19A-2BAF-4944-91C9-B57D9EFA8E04}">
  <sheetPr codeName="Sheet141"/>
  <dimension ref="A1:IV121"/>
  <sheetViews>
    <sheetView showGridLines="0" zoomScale="90" zoomScaleNormal="90" workbookViewId="0">
      <pane ySplit="6" topLeftCell="A101"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2684</v>
      </c>
      <c r="J2" s="38" t="s">
        <v>4601</v>
      </c>
    </row>
    <row r="3" spans="1:54" ht="16" x14ac:dyDescent="0.4">
      <c r="C3" s="1" t="s">
        <v>28</v>
      </c>
      <c r="D3" s="21" t="s">
        <v>2685</v>
      </c>
      <c r="F3" s="72" t="s">
        <v>4844</v>
      </c>
      <c r="G3" s="13" t="s">
        <v>4524</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2055</v>
      </c>
      <c r="C10" s="57" t="s">
        <v>2056</v>
      </c>
      <c r="D10" s="54" t="s">
        <v>2057</v>
      </c>
      <c r="E10" s="6" t="s">
        <v>1030</v>
      </c>
      <c r="F10" s="19">
        <v>304321</v>
      </c>
      <c r="G10" s="24">
        <v>13623.99</v>
      </c>
      <c r="H10" s="24">
        <v>4.51</v>
      </c>
      <c r="I10" s="31"/>
      <c r="J10" s="31"/>
      <c r="K10" s="35"/>
    </row>
    <row r="11" spans="1:54" x14ac:dyDescent="0.35">
      <c r="B11" s="8" t="s">
        <v>78</v>
      </c>
      <c r="C11" s="57" t="s">
        <v>79</v>
      </c>
      <c r="D11" s="54" t="s">
        <v>80</v>
      </c>
      <c r="E11" s="6" t="s">
        <v>81</v>
      </c>
      <c r="F11" s="19">
        <v>203396</v>
      </c>
      <c r="G11" s="24">
        <v>12555.02</v>
      </c>
      <c r="H11" s="24">
        <v>4.16</v>
      </c>
      <c r="I11" s="31"/>
      <c r="J11" s="31"/>
      <c r="K11" s="35"/>
    </row>
    <row r="12" spans="1:54" x14ac:dyDescent="0.35">
      <c r="B12" s="8" t="s">
        <v>1926</v>
      </c>
      <c r="C12" s="57" t="s">
        <v>1927</v>
      </c>
      <c r="D12" s="54" t="s">
        <v>1928</v>
      </c>
      <c r="E12" s="6" t="s">
        <v>1929</v>
      </c>
      <c r="F12" s="19">
        <v>2715895</v>
      </c>
      <c r="G12" s="24">
        <v>12316.58</v>
      </c>
      <c r="H12" s="24">
        <v>4.08</v>
      </c>
      <c r="I12" s="31"/>
      <c r="J12" s="31"/>
      <c r="K12" s="35"/>
    </row>
    <row r="13" spans="1:54" x14ac:dyDescent="0.35">
      <c r="B13" s="8" t="s">
        <v>526</v>
      </c>
      <c r="C13" s="57" t="s">
        <v>527</v>
      </c>
      <c r="D13" s="54" t="s">
        <v>528</v>
      </c>
      <c r="E13" s="6" t="s">
        <v>197</v>
      </c>
      <c r="F13" s="19">
        <v>277016</v>
      </c>
      <c r="G13" s="24">
        <v>12130.25</v>
      </c>
      <c r="H13" s="24">
        <v>4.0199999999999996</v>
      </c>
      <c r="I13" s="31"/>
      <c r="J13" s="31"/>
      <c r="K13" s="35"/>
    </row>
    <row r="14" spans="1:54" x14ac:dyDescent="0.35">
      <c r="B14" s="8" t="s">
        <v>1986</v>
      </c>
      <c r="C14" s="57" t="s">
        <v>1358</v>
      </c>
      <c r="D14" s="54" t="s">
        <v>1987</v>
      </c>
      <c r="E14" s="6" t="s">
        <v>116</v>
      </c>
      <c r="F14" s="19">
        <v>2329756</v>
      </c>
      <c r="G14" s="24">
        <v>11539.28</v>
      </c>
      <c r="H14" s="24">
        <v>3.82</v>
      </c>
      <c r="I14" s="31"/>
      <c r="J14" s="31"/>
      <c r="K14" s="35"/>
    </row>
    <row r="15" spans="1:54" x14ac:dyDescent="0.35">
      <c r="B15" s="8" t="s">
        <v>2058</v>
      </c>
      <c r="C15" s="57" t="s">
        <v>2059</v>
      </c>
      <c r="D15" s="54" t="s">
        <v>2060</v>
      </c>
      <c r="E15" s="6" t="s">
        <v>112</v>
      </c>
      <c r="F15" s="19">
        <v>2704810</v>
      </c>
      <c r="G15" s="24">
        <v>11201.97</v>
      </c>
      <c r="H15" s="24">
        <v>3.71</v>
      </c>
      <c r="I15" s="31"/>
      <c r="J15" s="31"/>
      <c r="K15" s="35"/>
    </row>
    <row r="16" spans="1:54" x14ac:dyDescent="0.35">
      <c r="B16" s="8" t="s">
        <v>2084</v>
      </c>
      <c r="C16" s="57" t="s">
        <v>2085</v>
      </c>
      <c r="D16" s="54" t="s">
        <v>2086</v>
      </c>
      <c r="E16" s="6" t="s">
        <v>139</v>
      </c>
      <c r="F16" s="19">
        <v>141480</v>
      </c>
      <c r="G16" s="24">
        <v>10697.09</v>
      </c>
      <c r="H16" s="24">
        <v>3.54</v>
      </c>
      <c r="I16" s="31"/>
      <c r="J16" s="31"/>
      <c r="K16" s="35"/>
    </row>
    <row r="17" spans="2:11" x14ac:dyDescent="0.35">
      <c r="B17" s="8" t="s">
        <v>1964</v>
      </c>
      <c r="C17" s="57" t="s">
        <v>1784</v>
      </c>
      <c r="D17" s="54" t="s">
        <v>1965</v>
      </c>
      <c r="E17" s="6" t="s">
        <v>116</v>
      </c>
      <c r="F17" s="19">
        <v>1998571</v>
      </c>
      <c r="G17" s="24">
        <v>10644.39</v>
      </c>
      <c r="H17" s="24">
        <v>3.53</v>
      </c>
      <c r="I17" s="31"/>
      <c r="J17" s="31"/>
      <c r="K17" s="35"/>
    </row>
    <row r="18" spans="2:11" x14ac:dyDescent="0.35">
      <c r="B18" s="8" t="s">
        <v>943</v>
      </c>
      <c r="C18" s="57" t="s">
        <v>944</v>
      </c>
      <c r="D18" s="54" t="s">
        <v>945</v>
      </c>
      <c r="E18" s="6" t="s">
        <v>135</v>
      </c>
      <c r="F18" s="19">
        <v>124903</v>
      </c>
      <c r="G18" s="24">
        <v>10311.120000000001</v>
      </c>
      <c r="H18" s="24">
        <v>3.41</v>
      </c>
      <c r="I18" s="31"/>
      <c r="J18" s="31"/>
      <c r="K18" s="35"/>
    </row>
    <row r="19" spans="2:11" x14ac:dyDescent="0.35">
      <c r="B19" s="8" t="s">
        <v>129</v>
      </c>
      <c r="C19" s="57" t="s">
        <v>130</v>
      </c>
      <c r="D19" s="54" t="s">
        <v>131</v>
      </c>
      <c r="E19" s="6" t="s">
        <v>74</v>
      </c>
      <c r="F19" s="19">
        <v>376359</v>
      </c>
      <c r="G19" s="24">
        <v>9162.27</v>
      </c>
      <c r="H19" s="24">
        <v>3.03</v>
      </c>
      <c r="I19" s="31"/>
      <c r="J19" s="31"/>
      <c r="K19" s="35"/>
    </row>
    <row r="20" spans="2:11" x14ac:dyDescent="0.35">
      <c r="B20" s="8" t="s">
        <v>75</v>
      </c>
      <c r="C20" s="57" t="s">
        <v>76</v>
      </c>
      <c r="D20" s="54" t="s">
        <v>77</v>
      </c>
      <c r="E20" s="6" t="s">
        <v>47</v>
      </c>
      <c r="F20" s="19">
        <v>148082</v>
      </c>
      <c r="G20" s="24">
        <v>9140.2099999999991</v>
      </c>
      <c r="H20" s="24">
        <v>3.03</v>
      </c>
      <c r="I20" s="31"/>
      <c r="J20" s="31"/>
      <c r="K20" s="35"/>
    </row>
    <row r="21" spans="2:11" x14ac:dyDescent="0.35">
      <c r="B21" s="8" t="s">
        <v>389</v>
      </c>
      <c r="C21" s="57" t="s">
        <v>390</v>
      </c>
      <c r="D21" s="54" t="s">
        <v>391</v>
      </c>
      <c r="E21" s="6" t="s">
        <v>343</v>
      </c>
      <c r="F21" s="19">
        <v>4327214</v>
      </c>
      <c r="G21" s="24">
        <v>8631.06</v>
      </c>
      <c r="H21" s="24">
        <v>2.86</v>
      </c>
      <c r="I21" s="31"/>
      <c r="J21" s="31"/>
      <c r="K21" s="35"/>
    </row>
    <row r="22" spans="2:11" x14ac:dyDescent="0.35">
      <c r="B22" s="8" t="s">
        <v>2047</v>
      </c>
      <c r="C22" s="57" t="s">
        <v>2048</v>
      </c>
      <c r="D22" s="54" t="s">
        <v>2049</v>
      </c>
      <c r="E22" s="6" t="s">
        <v>199</v>
      </c>
      <c r="F22" s="19">
        <v>1026735</v>
      </c>
      <c r="G22" s="24">
        <v>8449.52</v>
      </c>
      <c r="H22" s="24">
        <v>2.8</v>
      </c>
      <c r="I22" s="31"/>
      <c r="J22" s="31"/>
      <c r="K22" s="35"/>
    </row>
    <row r="23" spans="2:11" x14ac:dyDescent="0.35">
      <c r="B23" s="8" t="s">
        <v>946</v>
      </c>
      <c r="C23" s="57" t="s">
        <v>947</v>
      </c>
      <c r="D23" s="54" t="s">
        <v>948</v>
      </c>
      <c r="E23" s="6" t="s">
        <v>85</v>
      </c>
      <c r="F23" s="19">
        <v>6002524</v>
      </c>
      <c r="G23" s="24">
        <v>8321.2999999999993</v>
      </c>
      <c r="H23" s="24">
        <v>2.76</v>
      </c>
      <c r="I23" s="31"/>
      <c r="J23" s="31"/>
      <c r="K23" s="35"/>
    </row>
    <row r="24" spans="2:11" x14ac:dyDescent="0.35">
      <c r="B24" s="8" t="s">
        <v>113</v>
      </c>
      <c r="C24" s="57" t="s">
        <v>114</v>
      </c>
      <c r="D24" s="54" t="s">
        <v>115</v>
      </c>
      <c r="E24" s="6" t="s">
        <v>116</v>
      </c>
      <c r="F24" s="19">
        <v>667799</v>
      </c>
      <c r="G24" s="24">
        <v>8240.31</v>
      </c>
      <c r="H24" s="24">
        <v>2.73</v>
      </c>
      <c r="I24" s="31"/>
      <c r="J24" s="31"/>
      <c r="K24" s="35"/>
    </row>
    <row r="25" spans="2:11" x14ac:dyDescent="0.35">
      <c r="B25" s="8" t="s">
        <v>2115</v>
      </c>
      <c r="C25" s="57" t="s">
        <v>2116</v>
      </c>
      <c r="D25" s="54" t="s">
        <v>2117</v>
      </c>
      <c r="E25" s="6" t="s">
        <v>311</v>
      </c>
      <c r="F25" s="19">
        <v>245073</v>
      </c>
      <c r="G25" s="24">
        <v>7514.43</v>
      </c>
      <c r="H25" s="24">
        <v>2.4900000000000002</v>
      </c>
      <c r="I25" s="31"/>
      <c r="J25" s="31"/>
      <c r="K25" s="35"/>
    </row>
    <row r="26" spans="2:11" x14ac:dyDescent="0.35">
      <c r="B26" s="8" t="s">
        <v>246</v>
      </c>
      <c r="C26" s="57" t="s">
        <v>247</v>
      </c>
      <c r="D26" s="54" t="s">
        <v>248</v>
      </c>
      <c r="E26" s="6" t="s">
        <v>232</v>
      </c>
      <c r="F26" s="19">
        <v>602965</v>
      </c>
      <c r="G26" s="24">
        <v>7504.8</v>
      </c>
      <c r="H26" s="24">
        <v>2.4900000000000002</v>
      </c>
      <c r="I26" s="31"/>
      <c r="J26" s="31"/>
      <c r="K26" s="35"/>
    </row>
    <row r="27" spans="2:11" x14ac:dyDescent="0.35">
      <c r="B27" s="8" t="s">
        <v>1966</v>
      </c>
      <c r="C27" s="57" t="s">
        <v>1285</v>
      </c>
      <c r="D27" s="54" t="s">
        <v>1967</v>
      </c>
      <c r="E27" s="6" t="s">
        <v>43</v>
      </c>
      <c r="F27" s="19">
        <v>2984756</v>
      </c>
      <c r="G27" s="24">
        <v>7354.44</v>
      </c>
      <c r="H27" s="24">
        <v>2.44</v>
      </c>
      <c r="I27" s="31"/>
      <c r="J27" s="31"/>
      <c r="K27" s="35"/>
    </row>
    <row r="28" spans="2:11" x14ac:dyDescent="0.35">
      <c r="B28" s="8" t="s">
        <v>506</v>
      </c>
      <c r="C28" s="57" t="s">
        <v>507</v>
      </c>
      <c r="D28" s="54" t="s">
        <v>508</v>
      </c>
      <c r="E28" s="6" t="s">
        <v>120</v>
      </c>
      <c r="F28" s="19">
        <v>4471485</v>
      </c>
      <c r="G28" s="24">
        <v>7264.37</v>
      </c>
      <c r="H28" s="24">
        <v>2.41</v>
      </c>
      <c r="I28" s="31"/>
      <c r="J28" s="31"/>
      <c r="K28" s="35"/>
    </row>
    <row r="29" spans="2:11" x14ac:dyDescent="0.35">
      <c r="B29" s="8" t="s">
        <v>783</v>
      </c>
      <c r="C29" s="57" t="s">
        <v>784</v>
      </c>
      <c r="D29" s="54" t="s">
        <v>785</v>
      </c>
      <c r="E29" s="6" t="s">
        <v>267</v>
      </c>
      <c r="F29" s="19">
        <v>472549</v>
      </c>
      <c r="G29" s="24">
        <v>7225.75</v>
      </c>
      <c r="H29" s="24">
        <v>2.39</v>
      </c>
      <c r="I29" s="31"/>
      <c r="J29" s="31"/>
      <c r="K29" s="35"/>
    </row>
    <row r="30" spans="2:11" x14ac:dyDescent="0.35">
      <c r="B30" s="8" t="s">
        <v>542</v>
      </c>
      <c r="C30" s="57" t="s">
        <v>543</v>
      </c>
      <c r="D30" s="54" t="s">
        <v>544</v>
      </c>
      <c r="E30" s="6" t="s">
        <v>89</v>
      </c>
      <c r="F30" s="19">
        <v>381119</v>
      </c>
      <c r="G30" s="24">
        <v>7095.86</v>
      </c>
      <c r="H30" s="24">
        <v>2.35</v>
      </c>
      <c r="I30" s="31"/>
      <c r="J30" s="31"/>
      <c r="K30" s="35"/>
    </row>
    <row r="31" spans="2:11" x14ac:dyDescent="0.35">
      <c r="B31" s="8" t="s">
        <v>2078</v>
      </c>
      <c r="C31" s="57" t="s">
        <v>2079</v>
      </c>
      <c r="D31" s="54" t="s">
        <v>2080</v>
      </c>
      <c r="E31" s="6" t="s">
        <v>128</v>
      </c>
      <c r="F31" s="19">
        <v>405152</v>
      </c>
      <c r="G31" s="24">
        <v>6960.51</v>
      </c>
      <c r="H31" s="24">
        <v>2.31</v>
      </c>
      <c r="I31" s="31"/>
      <c r="J31" s="31"/>
      <c r="K31" s="35"/>
    </row>
    <row r="32" spans="2:11" x14ac:dyDescent="0.35">
      <c r="B32" s="8" t="s">
        <v>834</v>
      </c>
      <c r="C32" s="57" t="s">
        <v>835</v>
      </c>
      <c r="D32" s="54" t="s">
        <v>836</v>
      </c>
      <c r="E32" s="6" t="s">
        <v>135</v>
      </c>
      <c r="F32" s="19">
        <v>2334430</v>
      </c>
      <c r="G32" s="24">
        <v>6530.8</v>
      </c>
      <c r="H32" s="24">
        <v>2.16</v>
      </c>
      <c r="I32" s="31"/>
      <c r="J32" s="31"/>
      <c r="K32" s="35"/>
    </row>
    <row r="33" spans="2:11" x14ac:dyDescent="0.35">
      <c r="B33" s="8" t="s">
        <v>140</v>
      </c>
      <c r="C33" s="57" t="s">
        <v>141</v>
      </c>
      <c r="D33" s="54" t="s">
        <v>142</v>
      </c>
      <c r="E33" s="6" t="s">
        <v>139</v>
      </c>
      <c r="F33" s="19">
        <v>83901</v>
      </c>
      <c r="G33" s="24">
        <v>6226.5</v>
      </c>
      <c r="H33" s="24">
        <v>2.06</v>
      </c>
      <c r="I33" s="31"/>
      <c r="J33" s="31"/>
      <c r="K33" s="35"/>
    </row>
    <row r="34" spans="2:11" x14ac:dyDescent="0.35">
      <c r="B34" s="8" t="s">
        <v>214</v>
      </c>
      <c r="C34" s="57" t="s">
        <v>215</v>
      </c>
      <c r="D34" s="54" t="s">
        <v>216</v>
      </c>
      <c r="E34" s="6" t="s">
        <v>70</v>
      </c>
      <c r="F34" s="19">
        <v>21544</v>
      </c>
      <c r="G34" s="24">
        <v>5617.91</v>
      </c>
      <c r="H34" s="24">
        <v>1.86</v>
      </c>
      <c r="I34" s="31"/>
      <c r="J34" s="31"/>
      <c r="K34" s="35"/>
    </row>
    <row r="35" spans="2:11" x14ac:dyDescent="0.35">
      <c r="B35" s="8" t="s">
        <v>226</v>
      </c>
      <c r="C35" s="57" t="s">
        <v>227</v>
      </c>
      <c r="D35" s="54" t="s">
        <v>228</v>
      </c>
      <c r="E35" s="6" t="s">
        <v>195</v>
      </c>
      <c r="F35" s="19">
        <v>607869</v>
      </c>
      <c r="G35" s="24">
        <v>5510.03</v>
      </c>
      <c r="H35" s="24">
        <v>1.82</v>
      </c>
      <c r="I35" s="31"/>
      <c r="J35" s="31"/>
      <c r="K35" s="35"/>
    </row>
    <row r="36" spans="2:11" x14ac:dyDescent="0.35">
      <c r="B36" s="8" t="s">
        <v>2070</v>
      </c>
      <c r="C36" s="57" t="s">
        <v>1262</v>
      </c>
      <c r="D36" s="54" t="s">
        <v>2071</v>
      </c>
      <c r="E36" s="6" t="s">
        <v>43</v>
      </c>
      <c r="F36" s="19">
        <v>5394316</v>
      </c>
      <c r="G36" s="24">
        <v>5502.74</v>
      </c>
      <c r="H36" s="24">
        <v>1.82</v>
      </c>
      <c r="I36" s="31"/>
      <c r="J36" s="31"/>
      <c r="K36" s="35"/>
    </row>
    <row r="37" spans="2:11" x14ac:dyDescent="0.35">
      <c r="B37" s="8" t="s">
        <v>2061</v>
      </c>
      <c r="C37" s="57" t="s">
        <v>2062</v>
      </c>
      <c r="D37" s="54" t="s">
        <v>2063</v>
      </c>
      <c r="E37" s="6" t="s">
        <v>139</v>
      </c>
      <c r="F37" s="19">
        <v>2056643</v>
      </c>
      <c r="G37" s="24">
        <v>5164.0200000000004</v>
      </c>
      <c r="H37" s="24">
        <v>1.71</v>
      </c>
      <c r="I37" s="31"/>
      <c r="J37" s="31"/>
      <c r="K37" s="35"/>
    </row>
    <row r="38" spans="2:11" x14ac:dyDescent="0.35">
      <c r="B38" s="8" t="s">
        <v>1939</v>
      </c>
      <c r="C38" s="57" t="s">
        <v>1940</v>
      </c>
      <c r="D38" s="54" t="s">
        <v>1941</v>
      </c>
      <c r="E38" s="6" t="s">
        <v>70</v>
      </c>
      <c r="F38" s="19">
        <v>966182</v>
      </c>
      <c r="G38" s="24">
        <v>5135.26</v>
      </c>
      <c r="H38" s="24">
        <v>1.7</v>
      </c>
      <c r="I38" s="31"/>
      <c r="J38" s="31"/>
      <c r="K38" s="35"/>
    </row>
    <row r="39" spans="2:11" x14ac:dyDescent="0.35">
      <c r="B39" s="8" t="s">
        <v>928</v>
      </c>
      <c r="C39" s="57" t="s">
        <v>929</v>
      </c>
      <c r="D39" s="54" t="s">
        <v>930</v>
      </c>
      <c r="E39" s="6" t="s">
        <v>232</v>
      </c>
      <c r="F39" s="19">
        <v>945111</v>
      </c>
      <c r="G39" s="24">
        <v>4982.1499999999996</v>
      </c>
      <c r="H39" s="24">
        <v>1.65</v>
      </c>
      <c r="I39" s="31"/>
      <c r="J39" s="31"/>
      <c r="K39" s="35"/>
    </row>
    <row r="40" spans="2:11" x14ac:dyDescent="0.35">
      <c r="B40" s="8" t="s">
        <v>432</v>
      </c>
      <c r="C40" s="57" t="s">
        <v>433</v>
      </c>
      <c r="D40" s="54" t="s">
        <v>434</v>
      </c>
      <c r="E40" s="6" t="s">
        <v>43</v>
      </c>
      <c r="F40" s="19">
        <v>4743653</v>
      </c>
      <c r="G40" s="24">
        <v>4976.09</v>
      </c>
      <c r="H40" s="24">
        <v>1.65</v>
      </c>
      <c r="I40" s="31"/>
      <c r="J40" s="31"/>
      <c r="K40" s="35"/>
    </row>
    <row r="41" spans="2:11" x14ac:dyDescent="0.35">
      <c r="B41" s="8" t="s">
        <v>899</v>
      </c>
      <c r="C41" s="57" t="s">
        <v>900</v>
      </c>
      <c r="D41" s="54" t="s">
        <v>901</v>
      </c>
      <c r="E41" s="6" t="s">
        <v>81</v>
      </c>
      <c r="F41" s="19">
        <v>147920</v>
      </c>
      <c r="G41" s="24">
        <v>4917.16</v>
      </c>
      <c r="H41" s="24">
        <v>1.63</v>
      </c>
      <c r="I41" s="31"/>
      <c r="J41" s="31"/>
      <c r="K41" s="35"/>
    </row>
    <row r="42" spans="2:11" x14ac:dyDescent="0.35">
      <c r="B42" s="8" t="s">
        <v>2203</v>
      </c>
      <c r="C42" s="57" t="s">
        <v>569</v>
      </c>
      <c r="D42" s="54" t="s">
        <v>2204</v>
      </c>
      <c r="E42" s="6" t="s">
        <v>120</v>
      </c>
      <c r="F42" s="19">
        <v>13881</v>
      </c>
      <c r="G42" s="24">
        <v>4853.66</v>
      </c>
      <c r="H42" s="24">
        <v>1.61</v>
      </c>
      <c r="I42" s="31"/>
      <c r="J42" s="31"/>
      <c r="K42" s="35"/>
    </row>
    <row r="43" spans="2:11" x14ac:dyDescent="0.35">
      <c r="B43" s="8" t="s">
        <v>398</v>
      </c>
      <c r="C43" s="57" t="s">
        <v>399</v>
      </c>
      <c r="D43" s="54" t="s">
        <v>400</v>
      </c>
      <c r="E43" s="6" t="s">
        <v>89</v>
      </c>
      <c r="F43" s="19">
        <v>621491</v>
      </c>
      <c r="G43" s="24">
        <v>4348.26</v>
      </c>
      <c r="H43" s="24">
        <v>1.44</v>
      </c>
      <c r="I43" s="31"/>
      <c r="J43" s="31"/>
      <c r="K43" s="35"/>
    </row>
    <row r="44" spans="2:11" x14ac:dyDescent="0.35">
      <c r="B44" s="8" t="s">
        <v>2241</v>
      </c>
      <c r="C44" s="57" t="s">
        <v>2242</v>
      </c>
      <c r="D44" s="54" t="s">
        <v>2243</v>
      </c>
      <c r="E44" s="6" t="s">
        <v>116</v>
      </c>
      <c r="F44" s="19">
        <v>1229391</v>
      </c>
      <c r="G44" s="24">
        <v>4036.71</v>
      </c>
      <c r="H44" s="24">
        <v>1.34</v>
      </c>
      <c r="I44" s="31"/>
      <c r="J44" s="31"/>
      <c r="K44" s="35"/>
    </row>
    <row r="45" spans="2:11" x14ac:dyDescent="0.35">
      <c r="B45" s="8" t="s">
        <v>2103</v>
      </c>
      <c r="C45" s="57" t="s">
        <v>2104</v>
      </c>
      <c r="D45" s="54" t="s">
        <v>2105</v>
      </c>
      <c r="E45" s="6" t="s">
        <v>150</v>
      </c>
      <c r="F45" s="19">
        <v>482661</v>
      </c>
      <c r="G45" s="24">
        <v>3938.27</v>
      </c>
      <c r="H45" s="24">
        <v>1.3</v>
      </c>
      <c r="I45" s="31"/>
      <c r="J45" s="31"/>
      <c r="K45" s="35"/>
    </row>
    <row r="46" spans="2:11" x14ac:dyDescent="0.35">
      <c r="B46" s="8" t="s">
        <v>2127</v>
      </c>
      <c r="C46" s="57" t="s">
        <v>2128</v>
      </c>
      <c r="D46" s="54" t="s">
        <v>2129</v>
      </c>
      <c r="E46" s="6" t="s">
        <v>81</v>
      </c>
      <c r="F46" s="19">
        <v>400457</v>
      </c>
      <c r="G46" s="24">
        <v>3868.21</v>
      </c>
      <c r="H46" s="24">
        <v>1.28</v>
      </c>
      <c r="I46" s="31"/>
      <c r="J46" s="31"/>
      <c r="K46" s="35"/>
    </row>
    <row r="47" spans="2:11" x14ac:dyDescent="0.35">
      <c r="B47" s="8" t="s">
        <v>559</v>
      </c>
      <c r="C47" s="57" t="s">
        <v>560</v>
      </c>
      <c r="D47" s="54" t="s">
        <v>561</v>
      </c>
      <c r="E47" s="6" t="s">
        <v>267</v>
      </c>
      <c r="F47" s="19">
        <v>452169</v>
      </c>
      <c r="G47" s="24">
        <v>2808.87</v>
      </c>
      <c r="H47" s="24">
        <v>0.93</v>
      </c>
      <c r="I47" s="31"/>
      <c r="J47" s="31"/>
      <c r="K47" s="35"/>
    </row>
    <row r="48" spans="2:11" x14ac:dyDescent="0.35">
      <c r="B48" s="8" t="s">
        <v>535</v>
      </c>
      <c r="C48" s="57" t="s">
        <v>536</v>
      </c>
      <c r="D48" s="54" t="s">
        <v>537</v>
      </c>
      <c r="E48" s="6" t="s">
        <v>135</v>
      </c>
      <c r="F48" s="19">
        <v>55418</v>
      </c>
      <c r="G48" s="24">
        <v>2055.79</v>
      </c>
      <c r="H48" s="24">
        <v>0.68</v>
      </c>
      <c r="I48" s="31"/>
      <c r="J48" s="31"/>
      <c r="K48" s="35"/>
    </row>
    <row r="49" spans="2:11" x14ac:dyDescent="0.35">
      <c r="B49" s="8" t="s">
        <v>2686</v>
      </c>
      <c r="C49" s="57" t="s">
        <v>2687</v>
      </c>
      <c r="D49" s="54" t="s">
        <v>2688</v>
      </c>
      <c r="E49" s="6" t="s">
        <v>112</v>
      </c>
      <c r="F49" s="19">
        <v>327229</v>
      </c>
      <c r="G49" s="24">
        <v>1815.47</v>
      </c>
      <c r="H49" s="24">
        <v>0.6</v>
      </c>
      <c r="I49" s="31"/>
      <c r="J49" s="31"/>
      <c r="K49" s="35"/>
    </row>
    <row r="50" spans="2:11" x14ac:dyDescent="0.35">
      <c r="B50" s="8" t="s">
        <v>2689</v>
      </c>
      <c r="C50" s="57" t="s">
        <v>2690</v>
      </c>
      <c r="D50" s="54" t="s">
        <v>2691</v>
      </c>
      <c r="E50" s="6" t="s">
        <v>112</v>
      </c>
      <c r="F50" s="19">
        <v>135053</v>
      </c>
      <c r="G50" s="24">
        <v>1787.97</v>
      </c>
      <c r="H50" s="24">
        <v>0.59</v>
      </c>
      <c r="I50" s="31"/>
      <c r="J50" s="31"/>
      <c r="K50" s="35"/>
    </row>
    <row r="51" spans="2:11" x14ac:dyDescent="0.35">
      <c r="B51" s="8" t="s">
        <v>2692</v>
      </c>
      <c r="C51" s="57" t="s">
        <v>2693</v>
      </c>
      <c r="D51" s="54" t="s">
        <v>2694</v>
      </c>
      <c r="E51" s="6" t="s">
        <v>116</v>
      </c>
      <c r="F51" s="19">
        <v>16205</v>
      </c>
      <c r="G51" s="24">
        <v>1696.38</v>
      </c>
      <c r="H51" s="24">
        <v>0.56000000000000005</v>
      </c>
      <c r="I51" s="31"/>
      <c r="J51" s="31"/>
      <c r="K51" s="35"/>
    </row>
    <row r="52" spans="2:11" x14ac:dyDescent="0.35">
      <c r="B52" s="8" t="s">
        <v>2253</v>
      </c>
      <c r="C52" s="57" t="s">
        <v>2254</v>
      </c>
      <c r="D52" s="54" t="s">
        <v>2255</v>
      </c>
      <c r="E52" s="6" t="s">
        <v>112</v>
      </c>
      <c r="F52" s="19">
        <v>199783</v>
      </c>
      <c r="G52" s="24">
        <v>1307.8800000000001</v>
      </c>
      <c r="H52" s="24">
        <v>0.43</v>
      </c>
      <c r="I52" s="31"/>
      <c r="J52" s="31"/>
      <c r="K52" s="35"/>
    </row>
    <row r="53" spans="2:11" x14ac:dyDescent="0.35">
      <c r="B53" s="8" t="s">
        <v>2231</v>
      </c>
      <c r="C53" s="57" t="s">
        <v>2232</v>
      </c>
      <c r="D53" s="54" t="s">
        <v>2233</v>
      </c>
      <c r="E53" s="6" t="s">
        <v>199</v>
      </c>
      <c r="F53" s="19">
        <v>104099</v>
      </c>
      <c r="G53" s="24">
        <v>1304.57</v>
      </c>
      <c r="H53" s="24">
        <v>0.43</v>
      </c>
      <c r="I53" s="31"/>
      <c r="J53" s="31"/>
      <c r="K53" s="35"/>
    </row>
    <row r="54" spans="2:11" x14ac:dyDescent="0.35">
      <c r="B54" s="8" t="s">
        <v>290</v>
      </c>
      <c r="C54" s="57" t="s">
        <v>291</v>
      </c>
      <c r="D54" s="54" t="s">
        <v>292</v>
      </c>
      <c r="E54" s="6" t="s">
        <v>112</v>
      </c>
      <c r="F54" s="19">
        <v>137060</v>
      </c>
      <c r="G54" s="24">
        <v>1151.99</v>
      </c>
      <c r="H54" s="24">
        <v>0.38</v>
      </c>
      <c r="I54" s="31"/>
      <c r="J54" s="31"/>
      <c r="K54" s="35"/>
    </row>
    <row r="55" spans="2:11" x14ac:dyDescent="0.35">
      <c r="B55" s="8" t="s">
        <v>2695</v>
      </c>
      <c r="C55" s="57" t="s">
        <v>1353</v>
      </c>
      <c r="D55" s="54" t="s">
        <v>2696</v>
      </c>
      <c r="E55" s="6" t="s">
        <v>116</v>
      </c>
      <c r="F55" s="19">
        <v>668799</v>
      </c>
      <c r="G55" s="24">
        <v>998.78</v>
      </c>
      <c r="H55" s="24">
        <v>0.33</v>
      </c>
      <c r="I55" s="31"/>
      <c r="J55" s="31"/>
      <c r="K55" s="35"/>
    </row>
    <row r="56" spans="2:11" x14ac:dyDescent="0.35">
      <c r="B56" s="8" t="s">
        <v>968</v>
      </c>
      <c r="C56" s="57" t="s">
        <v>969</v>
      </c>
      <c r="D56" s="54" t="s">
        <v>970</v>
      </c>
      <c r="E56" s="6" t="s">
        <v>112</v>
      </c>
      <c r="F56" s="19">
        <v>1178809</v>
      </c>
      <c r="G56" s="24">
        <v>960.02</v>
      </c>
      <c r="H56" s="24">
        <v>0.32</v>
      </c>
      <c r="I56" s="31"/>
      <c r="J56" s="31"/>
      <c r="K56" s="35"/>
    </row>
    <row r="57" spans="2:11" x14ac:dyDescent="0.35">
      <c r="B57" s="8" t="s">
        <v>2209</v>
      </c>
      <c r="C57" s="57" t="s">
        <v>1265</v>
      </c>
      <c r="D57" s="54" t="s">
        <v>2210</v>
      </c>
      <c r="E57" s="6" t="s">
        <v>43</v>
      </c>
      <c r="F57" s="19">
        <v>723163</v>
      </c>
      <c r="G57" s="24">
        <v>879.51</v>
      </c>
      <c r="H57" s="24">
        <v>0.28999999999999998</v>
      </c>
      <c r="I57" s="31"/>
      <c r="J57" s="31"/>
      <c r="K57" s="35"/>
    </row>
    <row r="58" spans="2:11" x14ac:dyDescent="0.35">
      <c r="B58" s="8" t="s">
        <v>2225</v>
      </c>
      <c r="C58" s="57" t="s">
        <v>2226</v>
      </c>
      <c r="D58" s="54" t="s">
        <v>2227</v>
      </c>
      <c r="E58" s="6" t="s">
        <v>343</v>
      </c>
      <c r="F58" s="19">
        <v>103779</v>
      </c>
      <c r="G58" s="24">
        <v>843.05</v>
      </c>
      <c r="H58" s="24">
        <v>0.28000000000000003</v>
      </c>
      <c r="I58" s="31"/>
      <c r="J58" s="31"/>
      <c r="K58" s="35"/>
    </row>
    <row r="59" spans="2:11" x14ac:dyDescent="0.35">
      <c r="B59" s="8" t="s">
        <v>435</v>
      </c>
      <c r="C59" s="57" t="s">
        <v>436</v>
      </c>
      <c r="D59" s="54" t="s">
        <v>437</v>
      </c>
      <c r="E59" s="6" t="s">
        <v>89</v>
      </c>
      <c r="F59" s="19">
        <v>83080</v>
      </c>
      <c r="G59" s="24">
        <v>818.75</v>
      </c>
      <c r="H59" s="24">
        <v>0.27</v>
      </c>
      <c r="I59" s="31"/>
      <c r="J59" s="31"/>
      <c r="K59" s="35"/>
    </row>
    <row r="60" spans="2:11" x14ac:dyDescent="0.35">
      <c r="C60" s="58" t="s">
        <v>174</v>
      </c>
      <c r="D60" s="54"/>
      <c r="E60" s="6"/>
      <c r="F60" s="19"/>
      <c r="G60" s="25">
        <v>301921.32</v>
      </c>
      <c r="H60" s="25">
        <v>99.99</v>
      </c>
      <c r="I60" s="31"/>
      <c r="J60" s="31"/>
      <c r="K60" s="35"/>
    </row>
    <row r="61" spans="2:11" x14ac:dyDescent="0.35">
      <c r="C61" s="57"/>
      <c r="D61" s="54"/>
      <c r="E61" s="6"/>
      <c r="F61" s="19"/>
      <c r="G61" s="24"/>
      <c r="H61" s="24"/>
      <c r="I61" s="31"/>
      <c r="J61" s="31"/>
      <c r="K61" s="35"/>
    </row>
    <row r="62" spans="2:11" x14ac:dyDescent="0.35">
      <c r="C62" s="58" t="s">
        <v>3</v>
      </c>
      <c r="D62" s="54"/>
      <c r="E62" s="6"/>
      <c r="F62" s="19"/>
      <c r="G62" s="24" t="s">
        <v>2</v>
      </c>
      <c r="H62" s="24" t="s">
        <v>2</v>
      </c>
      <c r="I62" s="31"/>
      <c r="J62" s="31"/>
      <c r="K62" s="35"/>
    </row>
    <row r="63" spans="2:11" x14ac:dyDescent="0.35">
      <c r="C63" s="57"/>
      <c r="D63" s="54"/>
      <c r="E63" s="6"/>
      <c r="F63" s="19"/>
      <c r="G63" s="24"/>
      <c r="H63" s="24"/>
      <c r="I63" s="31"/>
      <c r="J63" s="31"/>
      <c r="K63" s="35"/>
    </row>
    <row r="64" spans="2:11" x14ac:dyDescent="0.35">
      <c r="C64" s="58" t="s">
        <v>4</v>
      </c>
      <c r="D64" s="54"/>
      <c r="E64" s="6"/>
      <c r="F64" s="19"/>
      <c r="G64" s="24" t="s">
        <v>2</v>
      </c>
      <c r="H64" s="24" t="s">
        <v>2</v>
      </c>
      <c r="I64" s="31"/>
      <c r="J64" s="31"/>
      <c r="K64" s="35"/>
    </row>
    <row r="65" spans="3:11" x14ac:dyDescent="0.35">
      <c r="C65" s="57"/>
      <c r="D65" s="54"/>
      <c r="E65" s="6"/>
      <c r="F65" s="19"/>
      <c r="G65" s="24"/>
      <c r="H65" s="24"/>
      <c r="I65" s="31"/>
      <c r="J65" s="31"/>
      <c r="K65" s="35"/>
    </row>
    <row r="66" spans="3:11" x14ac:dyDescent="0.35">
      <c r="C66" s="58" t="s">
        <v>5</v>
      </c>
      <c r="D66" s="54"/>
      <c r="E66" s="6"/>
      <c r="F66" s="19"/>
      <c r="G66" s="24"/>
      <c r="H66" s="24"/>
      <c r="I66" s="31"/>
      <c r="J66" s="31"/>
      <c r="K66" s="35"/>
    </row>
    <row r="67" spans="3:11" x14ac:dyDescent="0.35">
      <c r="C67" s="57"/>
      <c r="D67" s="54"/>
      <c r="E67" s="6"/>
      <c r="F67" s="19"/>
      <c r="G67" s="24"/>
      <c r="H67" s="24"/>
      <c r="I67" s="31"/>
      <c r="J67" s="31"/>
      <c r="K67" s="35"/>
    </row>
    <row r="68" spans="3:11" x14ac:dyDescent="0.35">
      <c r="C68" s="58" t="s">
        <v>6</v>
      </c>
      <c r="D68" s="54"/>
      <c r="E68" s="6"/>
      <c r="F68" s="19"/>
      <c r="G68" s="24" t="s">
        <v>2</v>
      </c>
      <c r="H68" s="24" t="s">
        <v>2</v>
      </c>
      <c r="I68" s="31"/>
      <c r="J68" s="31"/>
      <c r="K68" s="35"/>
    </row>
    <row r="69" spans="3:11" x14ac:dyDescent="0.35">
      <c r="C69" s="57"/>
      <c r="D69" s="54"/>
      <c r="E69" s="6"/>
      <c r="F69" s="19"/>
      <c r="G69" s="24"/>
      <c r="H69" s="24"/>
      <c r="I69" s="31"/>
      <c r="J69" s="31"/>
      <c r="K69" s="35"/>
    </row>
    <row r="70" spans="3:11" x14ac:dyDescent="0.35">
      <c r="C70" s="58" t="s">
        <v>7</v>
      </c>
      <c r="D70" s="54"/>
      <c r="E70" s="6"/>
      <c r="F70" s="19"/>
      <c r="G70" s="24" t="s">
        <v>2</v>
      </c>
      <c r="H70" s="24" t="s">
        <v>2</v>
      </c>
      <c r="I70" s="31"/>
      <c r="J70" s="31"/>
      <c r="K70" s="35"/>
    </row>
    <row r="71" spans="3:11" x14ac:dyDescent="0.35">
      <c r="C71" s="57"/>
      <c r="D71" s="54"/>
      <c r="E71" s="6"/>
      <c r="F71" s="19"/>
      <c r="G71" s="24"/>
      <c r="H71" s="24"/>
      <c r="I71" s="31"/>
      <c r="J71" s="31"/>
      <c r="K71" s="35"/>
    </row>
    <row r="72" spans="3:11" x14ac:dyDescent="0.35">
      <c r="C72" s="58" t="s">
        <v>8</v>
      </c>
      <c r="D72" s="54"/>
      <c r="E72" s="6"/>
      <c r="F72" s="19"/>
      <c r="G72" s="24" t="s">
        <v>2</v>
      </c>
      <c r="H72" s="24" t="s">
        <v>2</v>
      </c>
      <c r="I72" s="31"/>
      <c r="J72" s="31"/>
      <c r="K72" s="35"/>
    </row>
    <row r="73" spans="3:11" x14ac:dyDescent="0.35">
      <c r="C73" s="57"/>
      <c r="D73" s="54"/>
      <c r="E73" s="6"/>
      <c r="F73" s="19"/>
      <c r="G73" s="24"/>
      <c r="H73" s="24"/>
      <c r="I73" s="31"/>
      <c r="J73" s="31"/>
      <c r="K73" s="35"/>
    </row>
    <row r="74" spans="3:11" x14ac:dyDescent="0.35">
      <c r="C74" s="58" t="s">
        <v>9</v>
      </c>
      <c r="D74" s="54"/>
      <c r="E74" s="6"/>
      <c r="F74" s="19"/>
      <c r="G74" s="24" t="s">
        <v>2</v>
      </c>
      <c r="H74" s="24" t="s">
        <v>2</v>
      </c>
      <c r="I74" s="31"/>
      <c r="J74" s="31"/>
      <c r="K74" s="35"/>
    </row>
    <row r="75" spans="3:11" x14ac:dyDescent="0.35">
      <c r="C75" s="57"/>
      <c r="D75" s="54"/>
      <c r="E75" s="6"/>
      <c r="F75" s="19"/>
      <c r="G75" s="24"/>
      <c r="H75" s="24"/>
      <c r="I75" s="31"/>
      <c r="J75" s="31"/>
      <c r="K75" s="35"/>
    </row>
    <row r="76" spans="3:11" x14ac:dyDescent="0.35">
      <c r="C76" s="58" t="s">
        <v>10</v>
      </c>
      <c r="D76" s="54"/>
      <c r="E76" s="6"/>
      <c r="F76" s="19"/>
      <c r="G76" s="24" t="s">
        <v>2</v>
      </c>
      <c r="H76" s="24" t="s">
        <v>2</v>
      </c>
      <c r="I76" s="31"/>
      <c r="J76" s="31"/>
      <c r="K76" s="35"/>
    </row>
    <row r="77" spans="3:11" x14ac:dyDescent="0.35">
      <c r="C77" s="57"/>
      <c r="D77" s="54"/>
      <c r="E77" s="6"/>
      <c r="F77" s="19"/>
      <c r="G77" s="24"/>
      <c r="H77" s="24"/>
      <c r="I77" s="31"/>
      <c r="J77" s="31"/>
      <c r="K77" s="35"/>
    </row>
    <row r="78" spans="3:11" x14ac:dyDescent="0.35">
      <c r="C78" s="58" t="s">
        <v>11</v>
      </c>
      <c r="D78" s="54"/>
      <c r="E78" s="6"/>
      <c r="F78" s="19"/>
      <c r="G78" s="24"/>
      <c r="H78" s="24"/>
      <c r="I78" s="31"/>
      <c r="J78" s="31"/>
      <c r="K78" s="35"/>
    </row>
    <row r="79" spans="3:11" x14ac:dyDescent="0.35">
      <c r="C79" s="57"/>
      <c r="D79" s="54"/>
      <c r="E79" s="6"/>
      <c r="F79" s="19"/>
      <c r="G79" s="24"/>
      <c r="H79" s="24"/>
      <c r="I79" s="31"/>
      <c r="J79" s="31"/>
      <c r="K79" s="35"/>
    </row>
    <row r="80" spans="3:11" x14ac:dyDescent="0.35">
      <c r="C80" s="58" t="s">
        <v>13</v>
      </c>
      <c r="D80" s="54"/>
      <c r="E80" s="6"/>
      <c r="F80" s="19"/>
      <c r="G80" s="24" t="s">
        <v>2</v>
      </c>
      <c r="H80" s="24" t="s">
        <v>2</v>
      </c>
      <c r="I80" s="31"/>
      <c r="J80" s="31"/>
      <c r="K80" s="35"/>
    </row>
    <row r="81" spans="1:11" x14ac:dyDescent="0.35">
      <c r="C81" s="57"/>
      <c r="D81" s="54"/>
      <c r="E81" s="6"/>
      <c r="F81" s="19"/>
      <c r="G81" s="24"/>
      <c r="H81" s="24"/>
      <c r="I81" s="31"/>
      <c r="J81" s="31"/>
      <c r="K81" s="35"/>
    </row>
    <row r="82" spans="1:11" x14ac:dyDescent="0.35">
      <c r="C82" s="58" t="s">
        <v>14</v>
      </c>
      <c r="D82" s="54"/>
      <c r="E82" s="6"/>
      <c r="F82" s="19"/>
      <c r="G82" s="24" t="s">
        <v>2</v>
      </c>
      <c r="H82" s="24" t="s">
        <v>2</v>
      </c>
      <c r="I82" s="31"/>
      <c r="J82" s="31"/>
      <c r="K82" s="35"/>
    </row>
    <row r="83" spans="1:11" x14ac:dyDescent="0.35">
      <c r="C83" s="57"/>
      <c r="D83" s="54"/>
      <c r="E83" s="6"/>
      <c r="F83" s="19"/>
      <c r="G83" s="24"/>
      <c r="H83" s="24"/>
      <c r="I83" s="31"/>
      <c r="J83" s="31"/>
      <c r="K83" s="35"/>
    </row>
    <row r="84" spans="1:11" x14ac:dyDescent="0.35">
      <c r="C84" s="58" t="s">
        <v>15</v>
      </c>
      <c r="D84" s="54"/>
      <c r="E84" s="6"/>
      <c r="F84" s="19"/>
      <c r="G84" s="24" t="s">
        <v>2</v>
      </c>
      <c r="H84" s="24" t="s">
        <v>2</v>
      </c>
      <c r="I84" s="31"/>
      <c r="J84" s="31"/>
      <c r="K84" s="35"/>
    </row>
    <row r="85" spans="1:11" x14ac:dyDescent="0.35">
      <c r="C85" s="57"/>
      <c r="D85" s="54"/>
      <c r="E85" s="6"/>
      <c r="F85" s="19"/>
      <c r="G85" s="24"/>
      <c r="H85" s="24"/>
      <c r="I85" s="31"/>
      <c r="J85" s="31"/>
      <c r="K85" s="35"/>
    </row>
    <row r="86" spans="1:11" x14ac:dyDescent="0.35">
      <c r="C86" s="58" t="s">
        <v>16</v>
      </c>
      <c r="D86" s="54"/>
      <c r="E86" s="6"/>
      <c r="F86" s="19"/>
      <c r="G86" s="24" t="s">
        <v>2</v>
      </c>
      <c r="H86" s="24" t="s">
        <v>2</v>
      </c>
      <c r="I86" s="31"/>
      <c r="J86" s="31"/>
      <c r="K86" s="35"/>
    </row>
    <row r="87" spans="1:11" x14ac:dyDescent="0.35">
      <c r="C87" s="57"/>
      <c r="D87" s="54"/>
      <c r="E87" s="6"/>
      <c r="F87" s="19"/>
      <c r="G87" s="24"/>
      <c r="H87" s="24"/>
      <c r="I87" s="31"/>
      <c r="J87" s="31"/>
      <c r="K87" s="35"/>
    </row>
    <row r="88" spans="1:11" x14ac:dyDescent="0.35">
      <c r="C88" s="58" t="s">
        <v>17</v>
      </c>
      <c r="D88" s="54"/>
      <c r="E88" s="6"/>
      <c r="F88" s="19"/>
      <c r="G88" s="24" t="s">
        <v>2</v>
      </c>
      <c r="H88" s="24" t="s">
        <v>2</v>
      </c>
      <c r="I88" s="31"/>
      <c r="J88" s="31"/>
      <c r="K88" s="35"/>
    </row>
    <row r="89" spans="1:11" x14ac:dyDescent="0.35">
      <c r="C89" s="57"/>
      <c r="D89" s="54"/>
      <c r="E89" s="6"/>
      <c r="F89" s="19"/>
      <c r="G89" s="24"/>
      <c r="H89" s="24"/>
      <c r="I89" s="31"/>
      <c r="J89" s="31"/>
      <c r="K89" s="35"/>
    </row>
    <row r="90" spans="1:11" x14ac:dyDescent="0.35">
      <c r="A90" s="10"/>
      <c r="B90" s="28"/>
      <c r="C90" s="58" t="s">
        <v>18</v>
      </c>
      <c r="D90" s="54"/>
      <c r="E90" s="6"/>
      <c r="F90" s="19"/>
      <c r="G90" s="24"/>
      <c r="H90" s="24"/>
      <c r="I90" s="31"/>
      <c r="J90" s="31"/>
      <c r="K90" s="35"/>
    </row>
    <row r="91" spans="1:11" x14ac:dyDescent="0.35">
      <c r="A91" s="28"/>
      <c r="B91" s="28"/>
      <c r="C91" s="58" t="s">
        <v>19</v>
      </c>
      <c r="D91" s="54"/>
      <c r="E91" s="6"/>
      <c r="F91" s="19"/>
      <c r="G91" s="24" t="s">
        <v>2</v>
      </c>
      <c r="H91" s="24" t="s">
        <v>2</v>
      </c>
      <c r="I91" s="31"/>
      <c r="J91" s="31"/>
      <c r="K91" s="35"/>
    </row>
    <row r="92" spans="1:11" x14ac:dyDescent="0.35">
      <c r="A92" s="28"/>
      <c r="B92" s="28"/>
      <c r="C92" s="58"/>
      <c r="D92" s="54"/>
      <c r="E92" s="6"/>
      <c r="F92" s="19"/>
      <c r="G92" s="24"/>
      <c r="H92" s="24"/>
      <c r="I92" s="31"/>
      <c r="J92" s="31"/>
      <c r="K92" s="35"/>
    </row>
    <row r="93" spans="1:11" x14ac:dyDescent="0.35">
      <c r="A93" s="28"/>
      <c r="B93" s="28"/>
      <c r="C93" s="58" t="s">
        <v>20</v>
      </c>
      <c r="D93" s="54"/>
      <c r="E93" s="6"/>
      <c r="F93" s="19"/>
      <c r="G93" s="24" t="s">
        <v>2</v>
      </c>
      <c r="H93" s="24" t="s">
        <v>2</v>
      </c>
      <c r="I93" s="31"/>
      <c r="J93" s="31"/>
      <c r="K93" s="35"/>
    </row>
    <row r="94" spans="1:11" x14ac:dyDescent="0.35">
      <c r="A94" s="28"/>
      <c r="B94" s="28"/>
      <c r="C94" s="58"/>
      <c r="D94" s="54"/>
      <c r="E94" s="6"/>
      <c r="F94" s="19"/>
      <c r="G94" s="24"/>
      <c r="H94" s="24"/>
      <c r="I94" s="31"/>
      <c r="J94" s="31"/>
      <c r="K94" s="35"/>
    </row>
    <row r="95" spans="1:11" x14ac:dyDescent="0.35">
      <c r="A95" s="28"/>
      <c r="B95" s="28"/>
      <c r="C95" s="58" t="s">
        <v>21</v>
      </c>
      <c r="D95" s="54"/>
      <c r="E95" s="6"/>
      <c r="F95" s="19"/>
      <c r="G95" s="24" t="s">
        <v>2</v>
      </c>
      <c r="H95" s="24" t="s">
        <v>2</v>
      </c>
      <c r="I95" s="31"/>
      <c r="J95" s="31"/>
      <c r="K95" s="35"/>
    </row>
    <row r="96" spans="1:11" x14ac:dyDescent="0.35">
      <c r="A96" s="28"/>
      <c r="B96" s="28"/>
      <c r="C96" s="58"/>
      <c r="D96" s="54"/>
      <c r="E96" s="6"/>
      <c r="F96" s="19"/>
      <c r="G96" s="24"/>
      <c r="H96" s="24"/>
      <c r="I96" s="31"/>
      <c r="J96" s="31"/>
      <c r="K96" s="35"/>
    </row>
    <row r="97" spans="1:54" x14ac:dyDescent="0.35">
      <c r="A97" s="28"/>
      <c r="B97" s="28"/>
      <c r="C97" s="58" t="s">
        <v>22</v>
      </c>
      <c r="D97" s="54"/>
      <c r="E97" s="6"/>
      <c r="F97" s="19"/>
      <c r="G97" s="24" t="s">
        <v>2</v>
      </c>
      <c r="H97" s="24" t="s">
        <v>2</v>
      </c>
      <c r="I97" s="31"/>
      <c r="J97" s="31"/>
      <c r="K97" s="35"/>
    </row>
    <row r="98" spans="1:54" x14ac:dyDescent="0.35">
      <c r="A98" s="28"/>
      <c r="B98" s="28"/>
      <c r="C98" s="58"/>
      <c r="D98" s="54"/>
      <c r="E98" s="6"/>
      <c r="F98" s="19"/>
      <c r="G98" s="24"/>
      <c r="H98" s="24"/>
      <c r="I98" s="31"/>
      <c r="J98" s="31"/>
      <c r="K98" s="35"/>
    </row>
    <row r="99" spans="1:54" x14ac:dyDescent="0.35">
      <c r="A99" s="28"/>
      <c r="B99" s="28"/>
      <c r="C99" s="58" t="s">
        <v>23</v>
      </c>
      <c r="D99" s="54"/>
      <c r="E99" s="6"/>
      <c r="F99" s="19"/>
      <c r="G99" s="24" t="s">
        <v>2</v>
      </c>
      <c r="H99" s="24" t="s">
        <v>2</v>
      </c>
      <c r="I99" s="31"/>
      <c r="J99" s="31"/>
      <c r="K99" s="35"/>
    </row>
    <row r="100" spans="1:54" x14ac:dyDescent="0.35">
      <c r="A100" s="28"/>
      <c r="B100" s="28"/>
      <c r="C100" s="58"/>
      <c r="D100" s="54"/>
      <c r="E100" s="6"/>
      <c r="F100" s="19"/>
      <c r="G100" s="24"/>
      <c r="H100" s="24"/>
      <c r="I100" s="31"/>
      <c r="J100" s="31"/>
      <c r="K100" s="35"/>
    </row>
    <row r="101" spans="1:54" x14ac:dyDescent="0.35">
      <c r="C101" s="59" t="s">
        <v>24</v>
      </c>
      <c r="D101" s="54"/>
      <c r="E101" s="6"/>
      <c r="F101" s="19"/>
      <c r="G101" s="24"/>
      <c r="H101" s="24"/>
      <c r="I101" s="31"/>
      <c r="J101" s="31"/>
      <c r="K101" s="35"/>
    </row>
    <row r="102" spans="1:54" x14ac:dyDescent="0.35">
      <c r="B102" s="8" t="s">
        <v>185</v>
      </c>
      <c r="C102" s="57" t="s">
        <v>186</v>
      </c>
      <c r="D102" s="54"/>
      <c r="E102" s="6"/>
      <c r="F102" s="19"/>
      <c r="G102" s="24">
        <v>113.33</v>
      </c>
      <c r="H102" s="24">
        <v>0.04</v>
      </c>
      <c r="I102" s="31"/>
      <c r="J102" s="31"/>
      <c r="K102" s="35"/>
    </row>
    <row r="103" spans="1:54" x14ac:dyDescent="0.35">
      <c r="C103" s="58" t="s">
        <v>174</v>
      </c>
      <c r="D103" s="54"/>
      <c r="E103" s="6"/>
      <c r="F103" s="19"/>
      <c r="G103" s="25">
        <v>113.33</v>
      </c>
      <c r="H103" s="25">
        <v>0.04</v>
      </c>
      <c r="I103" s="31"/>
      <c r="J103" s="31"/>
      <c r="K103" s="35"/>
    </row>
    <row r="104" spans="1:54" x14ac:dyDescent="0.35">
      <c r="C104" s="57"/>
      <c r="D104" s="54"/>
      <c r="E104" s="6"/>
      <c r="F104" s="19"/>
      <c r="G104" s="24"/>
      <c r="H104" s="24"/>
      <c r="I104" s="31"/>
      <c r="J104" s="31"/>
      <c r="K104" s="35"/>
    </row>
    <row r="105" spans="1:54" x14ac:dyDescent="0.35">
      <c r="A105" s="10"/>
      <c r="B105" s="28"/>
      <c r="C105" s="58" t="s">
        <v>25</v>
      </c>
      <c r="D105" s="54"/>
      <c r="E105" s="6"/>
      <c r="F105" s="19"/>
      <c r="G105" s="24"/>
      <c r="H105" s="24"/>
      <c r="I105" s="31"/>
      <c r="J105" s="31"/>
      <c r="K105" s="35"/>
    </row>
    <row r="106" spans="1:54" s="2" customFormat="1" ht="13.5" x14ac:dyDescent="0.35">
      <c r="A106" s="28"/>
      <c r="B106" s="28"/>
      <c r="C106" s="57" t="s">
        <v>4819</v>
      </c>
      <c r="D106" s="54"/>
      <c r="E106" s="6"/>
      <c r="F106" s="19"/>
      <c r="G106" s="24" t="s">
        <v>2</v>
      </c>
      <c r="H106" s="24" t="s">
        <v>2</v>
      </c>
      <c r="I106" s="31"/>
      <c r="J106" s="31"/>
      <c r="K106" s="35"/>
      <c r="L106" s="3"/>
      <c r="AI106" s="3"/>
      <c r="AV106" s="3"/>
      <c r="AX106" s="3"/>
      <c r="BB106" s="3"/>
    </row>
    <row r="107" spans="1:54" x14ac:dyDescent="0.35">
      <c r="B107" s="8"/>
      <c r="C107" s="57" t="s">
        <v>187</v>
      </c>
      <c r="D107" s="54"/>
      <c r="E107" s="6"/>
      <c r="F107" s="19"/>
      <c r="G107" s="24">
        <v>-88.93</v>
      </c>
      <c r="H107" s="24">
        <v>-0.03</v>
      </c>
      <c r="I107" s="31"/>
      <c r="J107" s="31"/>
      <c r="K107" s="35"/>
    </row>
    <row r="108" spans="1:54" x14ac:dyDescent="0.35">
      <c r="C108" s="58" t="s">
        <v>174</v>
      </c>
      <c r="D108" s="54"/>
      <c r="E108" s="6"/>
      <c r="F108" s="19"/>
      <c r="G108" s="25">
        <v>-88.93</v>
      </c>
      <c r="H108" s="25">
        <v>-0.03</v>
      </c>
      <c r="I108" s="31"/>
      <c r="J108" s="31"/>
      <c r="K108" s="35"/>
    </row>
    <row r="109" spans="1:54" x14ac:dyDescent="0.35">
      <c r="C109" s="57"/>
      <c r="D109" s="54"/>
      <c r="E109" s="6"/>
      <c r="F109" s="19"/>
      <c r="G109" s="24"/>
      <c r="H109" s="24"/>
      <c r="I109" s="31"/>
      <c r="J109" s="31"/>
      <c r="K109" s="35"/>
    </row>
    <row r="110" spans="1:54" x14ac:dyDescent="0.35">
      <c r="C110" s="60" t="s">
        <v>188</v>
      </c>
      <c r="D110" s="55"/>
      <c r="E110" s="5"/>
      <c r="F110" s="20"/>
      <c r="G110" s="26">
        <v>301945.71999999997</v>
      </c>
      <c r="H110" s="26">
        <v>100</v>
      </c>
      <c r="I110" s="32"/>
      <c r="J110" s="32"/>
      <c r="K110" s="36"/>
    </row>
    <row r="113" spans="3:11" x14ac:dyDescent="0.35">
      <c r="C113" s="1" t="s">
        <v>189</v>
      </c>
    </row>
    <row r="114" spans="3:11" x14ac:dyDescent="0.35">
      <c r="C114" s="37" t="s">
        <v>190</v>
      </c>
      <c r="D114" s="37"/>
      <c r="E114" s="37"/>
      <c r="F114" s="37"/>
      <c r="G114" s="37"/>
      <c r="H114" s="37"/>
      <c r="I114" s="37"/>
      <c r="J114" s="37"/>
      <c r="K114" s="37"/>
    </row>
    <row r="115" spans="3:11" x14ac:dyDescent="0.35">
      <c r="C115" s="2" t="s">
        <v>191</v>
      </c>
    </row>
    <row r="116" spans="3:11" x14ac:dyDescent="0.35">
      <c r="C116" s="2" t="s">
        <v>192</v>
      </c>
    </row>
    <row r="117" spans="3:11" ht="30" customHeight="1" x14ac:dyDescent="0.35">
      <c r="C117" s="83" t="s">
        <v>193</v>
      </c>
      <c r="D117" s="84"/>
      <c r="E117" s="84"/>
      <c r="F117" s="84"/>
      <c r="G117" s="84"/>
      <c r="H117" s="84"/>
      <c r="I117" s="84"/>
      <c r="J117" s="84"/>
      <c r="K117" s="84"/>
    </row>
    <row r="118" spans="3:11" x14ac:dyDescent="0.35">
      <c r="C118" s="2" t="s">
        <v>194</v>
      </c>
    </row>
    <row r="120" spans="3:11" x14ac:dyDescent="0.35">
      <c r="C120" s="80" t="s">
        <v>4901</v>
      </c>
      <c r="E120" s="80" t="s">
        <v>4902</v>
      </c>
      <c r="F120" s="81"/>
    </row>
    <row r="121" spans="3:11" x14ac:dyDescent="0.35">
      <c r="E121" s="2" t="s">
        <v>4937</v>
      </c>
    </row>
  </sheetData>
  <mergeCells count="1">
    <mergeCell ref="C117:K117"/>
  </mergeCells>
  <hyperlinks>
    <hyperlink ref="J2" location="'Index'!A1" display="'Index'!A1" xr:uid="{72D1CFD4-157E-4824-B367-64BAB3F1FBB9}"/>
  </hyperlinks>
  <pageMargins left="0.7" right="0.7" top="0.75" bottom="0.75" header="0.3" footer="0.3"/>
  <pageSetup orientation="portrait" horizontalDpi="4294967293"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FFCD3-6F4A-4AFA-933C-CE2AA1A544A0}">
  <sheetPr codeName="Sheet142"/>
  <dimension ref="A1:IV83"/>
  <sheetViews>
    <sheetView showGridLines="0" zoomScale="90" zoomScaleNormal="90" workbookViewId="0">
      <pane ySplit="6" topLeftCell="A63"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2697</v>
      </c>
      <c r="J2" s="38" t="s">
        <v>4601</v>
      </c>
    </row>
    <row r="3" spans="1:54" ht="16" x14ac:dyDescent="0.4">
      <c r="C3" s="1" t="s">
        <v>28</v>
      </c>
      <c r="D3" s="21" t="s">
        <v>2698</v>
      </c>
      <c r="F3" s="72" t="s">
        <v>4844</v>
      </c>
      <c r="G3" s="13" t="s">
        <v>4525</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7287890</v>
      </c>
      <c r="G10" s="24">
        <v>130894.15</v>
      </c>
      <c r="H10" s="24">
        <v>29.38</v>
      </c>
      <c r="I10" s="31"/>
      <c r="J10" s="31"/>
      <c r="K10" s="35"/>
    </row>
    <row r="11" spans="1:54" x14ac:dyDescent="0.35">
      <c r="B11" s="8" t="s">
        <v>48</v>
      </c>
      <c r="C11" s="57" t="s">
        <v>49</v>
      </c>
      <c r="D11" s="54" t="s">
        <v>50</v>
      </c>
      <c r="E11" s="6" t="s">
        <v>43</v>
      </c>
      <c r="F11" s="19">
        <v>8403771</v>
      </c>
      <c r="G11" s="24">
        <v>109257.43</v>
      </c>
      <c r="H11" s="24">
        <v>24.52</v>
      </c>
      <c r="I11" s="31"/>
      <c r="J11" s="31"/>
      <c r="K11" s="35"/>
    </row>
    <row r="12" spans="1:54" x14ac:dyDescent="0.35">
      <c r="B12" s="8" t="s">
        <v>64</v>
      </c>
      <c r="C12" s="57" t="s">
        <v>65</v>
      </c>
      <c r="D12" s="54" t="s">
        <v>66</v>
      </c>
      <c r="E12" s="6" t="s">
        <v>43</v>
      </c>
      <c r="F12" s="19">
        <v>5435916</v>
      </c>
      <c r="G12" s="24">
        <v>45604.62</v>
      </c>
      <c r="H12" s="24">
        <v>10.24</v>
      </c>
      <c r="I12" s="31"/>
      <c r="J12" s="31"/>
      <c r="K12" s="35"/>
    </row>
    <row r="13" spans="1:54" x14ac:dyDescent="0.35">
      <c r="B13" s="8" t="s">
        <v>61</v>
      </c>
      <c r="C13" s="57" t="s">
        <v>62</v>
      </c>
      <c r="D13" s="54" t="s">
        <v>63</v>
      </c>
      <c r="E13" s="6" t="s">
        <v>43</v>
      </c>
      <c r="F13" s="19">
        <v>2271517</v>
      </c>
      <c r="G13" s="24">
        <v>40097.949999999997</v>
      </c>
      <c r="H13" s="24">
        <v>9</v>
      </c>
      <c r="I13" s="31"/>
      <c r="J13" s="31"/>
      <c r="K13" s="35"/>
    </row>
    <row r="14" spans="1:54" x14ac:dyDescent="0.35">
      <c r="B14" s="8" t="s">
        <v>58</v>
      </c>
      <c r="C14" s="57" t="s">
        <v>59</v>
      </c>
      <c r="D14" s="54" t="s">
        <v>60</v>
      </c>
      <c r="E14" s="6" t="s">
        <v>43</v>
      </c>
      <c r="F14" s="19">
        <v>3399752</v>
      </c>
      <c r="G14" s="24">
        <v>38631.379999999997</v>
      </c>
      <c r="H14" s="24">
        <v>8.67</v>
      </c>
      <c r="I14" s="31"/>
      <c r="J14" s="31"/>
      <c r="K14" s="35"/>
    </row>
    <row r="15" spans="1:54" x14ac:dyDescent="0.35">
      <c r="B15" s="8" t="s">
        <v>934</v>
      </c>
      <c r="C15" s="57" t="s">
        <v>935</v>
      </c>
      <c r="D15" s="54" t="s">
        <v>936</v>
      </c>
      <c r="E15" s="6" t="s">
        <v>43</v>
      </c>
      <c r="F15" s="19">
        <v>1763976</v>
      </c>
      <c r="G15" s="24">
        <v>17566.55</v>
      </c>
      <c r="H15" s="24">
        <v>3.94</v>
      </c>
      <c r="I15" s="31"/>
      <c r="J15" s="31"/>
      <c r="K15" s="35"/>
    </row>
    <row r="16" spans="1:54" x14ac:dyDescent="0.35">
      <c r="B16" s="8" t="s">
        <v>1877</v>
      </c>
      <c r="C16" s="57" t="s">
        <v>1565</v>
      </c>
      <c r="D16" s="54" t="s">
        <v>1878</v>
      </c>
      <c r="E16" s="6" t="s">
        <v>43</v>
      </c>
      <c r="F16" s="19">
        <v>6531197</v>
      </c>
      <c r="G16" s="24">
        <v>13766.46</v>
      </c>
      <c r="H16" s="24">
        <v>3.09</v>
      </c>
      <c r="I16" s="31"/>
      <c r="J16" s="31"/>
      <c r="K16" s="35"/>
    </row>
    <row r="17" spans="2:11" x14ac:dyDescent="0.35">
      <c r="B17" s="8" t="s">
        <v>1966</v>
      </c>
      <c r="C17" s="57" t="s">
        <v>1285</v>
      </c>
      <c r="D17" s="54" t="s">
        <v>1967</v>
      </c>
      <c r="E17" s="6" t="s">
        <v>43</v>
      </c>
      <c r="F17" s="19">
        <v>4974999</v>
      </c>
      <c r="G17" s="24">
        <v>12258.4</v>
      </c>
      <c r="H17" s="24">
        <v>2.75</v>
      </c>
      <c r="I17" s="31"/>
      <c r="J17" s="31"/>
      <c r="K17" s="35"/>
    </row>
    <row r="18" spans="2:11" x14ac:dyDescent="0.35">
      <c r="B18" s="8" t="s">
        <v>2130</v>
      </c>
      <c r="C18" s="57" t="s">
        <v>1291</v>
      </c>
      <c r="D18" s="54" t="s">
        <v>2131</v>
      </c>
      <c r="E18" s="6" t="s">
        <v>43</v>
      </c>
      <c r="F18" s="19">
        <v>17570864</v>
      </c>
      <c r="G18" s="24">
        <v>11259.41</v>
      </c>
      <c r="H18" s="24">
        <v>2.5299999999999998</v>
      </c>
      <c r="I18" s="31"/>
      <c r="J18" s="31"/>
      <c r="K18" s="35"/>
    </row>
    <row r="19" spans="2:11" x14ac:dyDescent="0.35">
      <c r="B19" s="8" t="s">
        <v>2070</v>
      </c>
      <c r="C19" s="57" t="s">
        <v>1262</v>
      </c>
      <c r="D19" s="54" t="s">
        <v>2071</v>
      </c>
      <c r="E19" s="6" t="s">
        <v>43</v>
      </c>
      <c r="F19" s="19">
        <v>8991266</v>
      </c>
      <c r="G19" s="24">
        <v>9171.99</v>
      </c>
      <c r="H19" s="24">
        <v>2.06</v>
      </c>
      <c r="I19" s="31"/>
      <c r="J19" s="31"/>
      <c r="K19" s="35"/>
    </row>
    <row r="20" spans="2:11" x14ac:dyDescent="0.35">
      <c r="B20" s="8" t="s">
        <v>562</v>
      </c>
      <c r="C20" s="57" t="s">
        <v>563</v>
      </c>
      <c r="D20" s="54" t="s">
        <v>564</v>
      </c>
      <c r="E20" s="6" t="s">
        <v>43</v>
      </c>
      <c r="F20" s="19">
        <v>1494541</v>
      </c>
      <c r="G20" s="24">
        <v>8718.4</v>
      </c>
      <c r="H20" s="24">
        <v>1.96</v>
      </c>
      <c r="I20" s="31"/>
      <c r="J20" s="31"/>
      <c r="K20" s="35"/>
    </row>
    <row r="21" spans="2:11" x14ac:dyDescent="0.35">
      <c r="B21" s="8" t="s">
        <v>432</v>
      </c>
      <c r="C21" s="57" t="s">
        <v>433</v>
      </c>
      <c r="D21" s="54" t="s">
        <v>434</v>
      </c>
      <c r="E21" s="6" t="s">
        <v>43</v>
      </c>
      <c r="F21" s="19">
        <v>7906735</v>
      </c>
      <c r="G21" s="24">
        <v>8294.17</v>
      </c>
      <c r="H21" s="24">
        <v>1.86</v>
      </c>
      <c r="I21" s="31"/>
      <c r="J21" s="31"/>
      <c r="K21" s="35"/>
    </row>
    <row r="22" spans="2:11" x14ac:dyDescent="0.35">
      <c r="C22" s="58" t="s">
        <v>174</v>
      </c>
      <c r="D22" s="54"/>
      <c r="E22" s="6"/>
      <c r="F22" s="19"/>
      <c r="G22" s="25">
        <v>445520.91</v>
      </c>
      <c r="H22" s="25">
        <v>100</v>
      </c>
      <c r="I22" s="31"/>
      <c r="J22" s="31"/>
      <c r="K22" s="35"/>
    </row>
    <row r="23" spans="2:11" x14ac:dyDescent="0.35">
      <c r="C23" s="57"/>
      <c r="D23" s="54"/>
      <c r="E23" s="6"/>
      <c r="F23" s="19"/>
      <c r="G23" s="24"/>
      <c r="H23" s="24"/>
      <c r="I23" s="31"/>
      <c r="J23" s="31"/>
      <c r="K23" s="35"/>
    </row>
    <row r="24" spans="2:11" x14ac:dyDescent="0.35">
      <c r="C24" s="58" t="s">
        <v>3</v>
      </c>
      <c r="D24" s="54"/>
      <c r="E24" s="6"/>
      <c r="F24" s="19"/>
      <c r="G24" s="24" t="s">
        <v>2</v>
      </c>
      <c r="H24" s="24" t="s">
        <v>2</v>
      </c>
      <c r="I24" s="31"/>
      <c r="J24" s="31"/>
      <c r="K24" s="35"/>
    </row>
    <row r="25" spans="2:11" x14ac:dyDescent="0.35">
      <c r="C25" s="57"/>
      <c r="D25" s="54"/>
      <c r="E25" s="6"/>
      <c r="F25" s="19"/>
      <c r="G25" s="24"/>
      <c r="H25" s="24"/>
      <c r="I25" s="31"/>
      <c r="J25" s="31"/>
      <c r="K25" s="35"/>
    </row>
    <row r="26" spans="2:11" x14ac:dyDescent="0.35">
      <c r="C26" s="58" t="s">
        <v>4</v>
      </c>
      <c r="D26" s="54"/>
      <c r="E26" s="6"/>
      <c r="F26" s="19"/>
      <c r="G26" s="24" t="s">
        <v>2</v>
      </c>
      <c r="H26" s="24" t="s">
        <v>2</v>
      </c>
      <c r="I26" s="31"/>
      <c r="J26" s="31"/>
      <c r="K26" s="35"/>
    </row>
    <row r="27" spans="2:11" x14ac:dyDescent="0.35">
      <c r="C27" s="57"/>
      <c r="D27" s="54"/>
      <c r="E27" s="6"/>
      <c r="F27" s="19"/>
      <c r="G27" s="24"/>
      <c r="H27" s="24"/>
      <c r="I27" s="31"/>
      <c r="J27" s="31"/>
      <c r="K27" s="35"/>
    </row>
    <row r="28" spans="2:11" x14ac:dyDescent="0.35">
      <c r="C28" s="58" t="s">
        <v>5</v>
      </c>
      <c r="D28" s="54"/>
      <c r="E28" s="6"/>
      <c r="F28" s="19"/>
      <c r="G28" s="24"/>
      <c r="H28" s="24"/>
      <c r="I28" s="31"/>
      <c r="J28" s="31"/>
      <c r="K28" s="35"/>
    </row>
    <row r="29" spans="2:11" x14ac:dyDescent="0.35">
      <c r="C29" s="57"/>
      <c r="D29" s="54"/>
      <c r="E29" s="6"/>
      <c r="F29" s="19"/>
      <c r="G29" s="24"/>
      <c r="H29" s="24"/>
      <c r="I29" s="31"/>
      <c r="J29" s="31"/>
      <c r="K29" s="35"/>
    </row>
    <row r="30" spans="2:11" x14ac:dyDescent="0.35">
      <c r="C30" s="58" t="s">
        <v>6</v>
      </c>
      <c r="D30" s="54"/>
      <c r="E30" s="6"/>
      <c r="F30" s="19"/>
      <c r="G30" s="24" t="s">
        <v>2</v>
      </c>
      <c r="H30" s="24" t="s">
        <v>2</v>
      </c>
      <c r="I30" s="31"/>
      <c r="J30" s="31"/>
      <c r="K30" s="35"/>
    </row>
    <row r="31" spans="2:11" x14ac:dyDescent="0.35">
      <c r="C31" s="57"/>
      <c r="D31" s="54"/>
      <c r="E31" s="6"/>
      <c r="F31" s="19"/>
      <c r="G31" s="24"/>
      <c r="H31" s="24"/>
      <c r="I31" s="31"/>
      <c r="J31" s="31"/>
      <c r="K31" s="35"/>
    </row>
    <row r="32" spans="2:11" x14ac:dyDescent="0.35">
      <c r="C32" s="58" t="s">
        <v>7</v>
      </c>
      <c r="D32" s="54"/>
      <c r="E32" s="6"/>
      <c r="F32" s="19"/>
      <c r="G32" s="24" t="s">
        <v>2</v>
      </c>
      <c r="H32" s="24" t="s">
        <v>2</v>
      </c>
      <c r="I32" s="31"/>
      <c r="J32" s="31"/>
      <c r="K32" s="35"/>
    </row>
    <row r="33" spans="3:11" x14ac:dyDescent="0.35">
      <c r="C33" s="57"/>
      <c r="D33" s="54"/>
      <c r="E33" s="6"/>
      <c r="F33" s="19"/>
      <c r="G33" s="24"/>
      <c r="H33" s="24"/>
      <c r="I33" s="31"/>
      <c r="J33" s="31"/>
      <c r="K33" s="35"/>
    </row>
    <row r="34" spans="3:11" x14ac:dyDescent="0.35">
      <c r="C34" s="58" t="s">
        <v>8</v>
      </c>
      <c r="D34" s="54"/>
      <c r="E34" s="6"/>
      <c r="F34" s="19"/>
      <c r="G34" s="24" t="s">
        <v>2</v>
      </c>
      <c r="H34" s="24" t="s">
        <v>2</v>
      </c>
      <c r="I34" s="31"/>
      <c r="J34" s="31"/>
      <c r="K34" s="35"/>
    </row>
    <row r="35" spans="3:11" x14ac:dyDescent="0.35">
      <c r="C35" s="57"/>
      <c r="D35" s="54"/>
      <c r="E35" s="6"/>
      <c r="F35" s="19"/>
      <c r="G35" s="24"/>
      <c r="H35" s="24"/>
      <c r="I35" s="31"/>
      <c r="J35" s="31"/>
      <c r="K35" s="35"/>
    </row>
    <row r="36" spans="3:11" x14ac:dyDescent="0.35">
      <c r="C36" s="58" t="s">
        <v>9</v>
      </c>
      <c r="D36" s="54"/>
      <c r="E36" s="6"/>
      <c r="F36" s="19"/>
      <c r="G36" s="24" t="s">
        <v>2</v>
      </c>
      <c r="H36" s="24" t="s">
        <v>2</v>
      </c>
      <c r="I36" s="31"/>
      <c r="J36" s="31"/>
      <c r="K36" s="35"/>
    </row>
    <row r="37" spans="3:11" x14ac:dyDescent="0.35">
      <c r="C37" s="57"/>
      <c r="D37" s="54"/>
      <c r="E37" s="6"/>
      <c r="F37" s="19"/>
      <c r="G37" s="24"/>
      <c r="H37" s="24"/>
      <c r="I37" s="31"/>
      <c r="J37" s="31"/>
      <c r="K37" s="35"/>
    </row>
    <row r="38" spans="3:11" x14ac:dyDescent="0.35">
      <c r="C38" s="58" t="s">
        <v>10</v>
      </c>
      <c r="D38" s="54"/>
      <c r="E38" s="6"/>
      <c r="F38" s="19"/>
      <c r="G38" s="24" t="s">
        <v>2</v>
      </c>
      <c r="H38" s="24" t="s">
        <v>2</v>
      </c>
      <c r="I38" s="31"/>
      <c r="J38" s="31"/>
      <c r="K38" s="35"/>
    </row>
    <row r="39" spans="3:11" x14ac:dyDescent="0.35">
      <c r="C39" s="57"/>
      <c r="D39" s="54"/>
      <c r="E39" s="6"/>
      <c r="F39" s="19"/>
      <c r="G39" s="24"/>
      <c r="H39" s="24"/>
      <c r="I39" s="31"/>
      <c r="J39" s="31"/>
      <c r="K39" s="35"/>
    </row>
    <row r="40" spans="3:11" x14ac:dyDescent="0.35">
      <c r="C40" s="58" t="s">
        <v>11</v>
      </c>
      <c r="D40" s="54"/>
      <c r="E40" s="6"/>
      <c r="F40" s="19"/>
      <c r="G40" s="24"/>
      <c r="H40" s="24"/>
      <c r="I40" s="31"/>
      <c r="J40" s="31"/>
      <c r="K40" s="35"/>
    </row>
    <row r="41" spans="3:11" x14ac:dyDescent="0.35">
      <c r="C41" s="57"/>
      <c r="D41" s="54"/>
      <c r="E41" s="6"/>
      <c r="F41" s="19"/>
      <c r="G41" s="24"/>
      <c r="H41" s="24"/>
      <c r="I41" s="31"/>
      <c r="J41" s="31"/>
      <c r="K41" s="35"/>
    </row>
    <row r="42" spans="3:11" x14ac:dyDescent="0.35">
      <c r="C42" s="58" t="s">
        <v>13</v>
      </c>
      <c r="D42" s="54"/>
      <c r="E42" s="6"/>
      <c r="F42" s="19"/>
      <c r="G42" s="24" t="s">
        <v>2</v>
      </c>
      <c r="H42" s="24" t="s">
        <v>2</v>
      </c>
      <c r="I42" s="31"/>
      <c r="J42" s="31"/>
      <c r="K42" s="35"/>
    </row>
    <row r="43" spans="3:11" x14ac:dyDescent="0.35">
      <c r="C43" s="57"/>
      <c r="D43" s="54"/>
      <c r="E43" s="6"/>
      <c r="F43" s="19"/>
      <c r="G43" s="24"/>
      <c r="H43" s="24"/>
      <c r="I43" s="31"/>
      <c r="J43" s="31"/>
      <c r="K43" s="35"/>
    </row>
    <row r="44" spans="3:11" x14ac:dyDescent="0.35">
      <c r="C44" s="58" t="s">
        <v>14</v>
      </c>
      <c r="D44" s="54"/>
      <c r="E44" s="6"/>
      <c r="F44" s="19"/>
      <c r="G44" s="24" t="s">
        <v>2</v>
      </c>
      <c r="H44" s="24" t="s">
        <v>2</v>
      </c>
      <c r="I44" s="31"/>
      <c r="J44" s="31"/>
      <c r="K44" s="35"/>
    </row>
    <row r="45" spans="3:11" x14ac:dyDescent="0.35">
      <c r="C45" s="57"/>
      <c r="D45" s="54"/>
      <c r="E45" s="6"/>
      <c r="F45" s="19"/>
      <c r="G45" s="24"/>
      <c r="H45" s="24"/>
      <c r="I45" s="31"/>
      <c r="J45" s="31"/>
      <c r="K45" s="35"/>
    </row>
    <row r="46" spans="3:11" x14ac:dyDescent="0.35">
      <c r="C46" s="58" t="s">
        <v>15</v>
      </c>
      <c r="D46" s="54"/>
      <c r="E46" s="6"/>
      <c r="F46" s="19"/>
      <c r="G46" s="24" t="s">
        <v>2</v>
      </c>
      <c r="H46" s="24" t="s">
        <v>2</v>
      </c>
      <c r="I46" s="31"/>
      <c r="J46" s="31"/>
      <c r="K46" s="35"/>
    </row>
    <row r="47" spans="3:11" x14ac:dyDescent="0.35">
      <c r="C47" s="57"/>
      <c r="D47" s="54"/>
      <c r="E47" s="6"/>
      <c r="F47" s="19"/>
      <c r="G47" s="24"/>
      <c r="H47" s="24"/>
      <c r="I47" s="31"/>
      <c r="J47" s="31"/>
      <c r="K47" s="35"/>
    </row>
    <row r="48" spans="3:11" x14ac:dyDescent="0.35">
      <c r="C48" s="58" t="s">
        <v>16</v>
      </c>
      <c r="D48" s="54"/>
      <c r="E48" s="6"/>
      <c r="F48" s="19"/>
      <c r="G48" s="24" t="s">
        <v>2</v>
      </c>
      <c r="H48" s="24" t="s">
        <v>2</v>
      </c>
      <c r="I48" s="31"/>
      <c r="J48" s="31"/>
      <c r="K48" s="35"/>
    </row>
    <row r="49" spans="1:11" x14ac:dyDescent="0.35">
      <c r="C49" s="57"/>
      <c r="D49" s="54"/>
      <c r="E49" s="6"/>
      <c r="F49" s="19"/>
      <c r="G49" s="24"/>
      <c r="H49" s="24"/>
      <c r="I49" s="31"/>
      <c r="J49" s="31"/>
      <c r="K49" s="35"/>
    </row>
    <row r="50" spans="1:11" x14ac:dyDescent="0.35">
      <c r="C50" s="58" t="s">
        <v>17</v>
      </c>
      <c r="D50" s="54"/>
      <c r="E50" s="6"/>
      <c r="F50" s="19"/>
      <c r="G50" s="24" t="s">
        <v>2</v>
      </c>
      <c r="H50" s="24" t="s">
        <v>2</v>
      </c>
      <c r="I50" s="31"/>
      <c r="J50" s="31"/>
      <c r="K50" s="35"/>
    </row>
    <row r="51" spans="1:11" x14ac:dyDescent="0.35">
      <c r="C51" s="57"/>
      <c r="D51" s="54"/>
      <c r="E51" s="6"/>
      <c r="F51" s="19"/>
      <c r="G51" s="24"/>
      <c r="H51" s="24"/>
      <c r="I51" s="31"/>
      <c r="J51" s="31"/>
      <c r="K51" s="35"/>
    </row>
    <row r="52" spans="1:11" x14ac:dyDescent="0.35">
      <c r="A52" s="10"/>
      <c r="B52" s="28"/>
      <c r="C52" s="58" t="s">
        <v>18</v>
      </c>
      <c r="D52" s="54"/>
      <c r="E52" s="6"/>
      <c r="F52" s="19"/>
      <c r="G52" s="24"/>
      <c r="H52" s="24"/>
      <c r="I52" s="31"/>
      <c r="J52" s="31"/>
      <c r="K52" s="35"/>
    </row>
    <row r="53" spans="1:11" x14ac:dyDescent="0.35">
      <c r="A53" s="28"/>
      <c r="B53" s="28"/>
      <c r="C53" s="58" t="s">
        <v>19</v>
      </c>
      <c r="D53" s="54"/>
      <c r="E53" s="6"/>
      <c r="F53" s="19"/>
      <c r="G53" s="24" t="s">
        <v>2</v>
      </c>
      <c r="H53" s="24" t="s">
        <v>2</v>
      </c>
      <c r="I53" s="31"/>
      <c r="J53" s="31"/>
      <c r="K53" s="35"/>
    </row>
    <row r="54" spans="1:11" x14ac:dyDescent="0.35">
      <c r="A54" s="28"/>
      <c r="B54" s="28"/>
      <c r="C54" s="58"/>
      <c r="D54" s="54"/>
      <c r="E54" s="6"/>
      <c r="F54" s="19"/>
      <c r="G54" s="24"/>
      <c r="H54" s="24"/>
      <c r="I54" s="31"/>
      <c r="J54" s="31"/>
      <c r="K54" s="35"/>
    </row>
    <row r="55" spans="1:11" x14ac:dyDescent="0.35">
      <c r="A55" s="28"/>
      <c r="B55" s="28"/>
      <c r="C55" s="58" t="s">
        <v>20</v>
      </c>
      <c r="D55" s="54"/>
      <c r="E55" s="6"/>
      <c r="F55" s="19"/>
      <c r="G55" s="24" t="s">
        <v>2</v>
      </c>
      <c r="H55" s="24" t="s">
        <v>2</v>
      </c>
      <c r="I55" s="31"/>
      <c r="J55" s="31"/>
      <c r="K55" s="35"/>
    </row>
    <row r="56" spans="1:11" x14ac:dyDescent="0.35">
      <c r="A56" s="28"/>
      <c r="B56" s="28"/>
      <c r="C56" s="58"/>
      <c r="D56" s="54"/>
      <c r="E56" s="6"/>
      <c r="F56" s="19"/>
      <c r="G56" s="24"/>
      <c r="H56" s="24"/>
      <c r="I56" s="31"/>
      <c r="J56" s="31"/>
      <c r="K56" s="35"/>
    </row>
    <row r="57" spans="1:11" x14ac:dyDescent="0.35">
      <c r="A57" s="28"/>
      <c r="B57" s="28"/>
      <c r="C57" s="58" t="s">
        <v>21</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22</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23</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C63" s="59" t="s">
        <v>24</v>
      </c>
      <c r="D63" s="54"/>
      <c r="E63" s="6"/>
      <c r="F63" s="19"/>
      <c r="G63" s="24"/>
      <c r="H63" s="24"/>
      <c r="I63" s="31"/>
      <c r="J63" s="31"/>
      <c r="K63" s="35"/>
    </row>
    <row r="64" spans="1:11" x14ac:dyDescent="0.35">
      <c r="B64" s="8" t="s">
        <v>185</v>
      </c>
      <c r="C64" s="57" t="s">
        <v>186</v>
      </c>
      <c r="D64" s="54"/>
      <c r="E64" s="6"/>
      <c r="F64" s="19"/>
      <c r="G64" s="24">
        <v>113.57</v>
      </c>
      <c r="H64" s="24">
        <v>0.03</v>
      </c>
      <c r="I64" s="31"/>
      <c r="J64" s="31"/>
      <c r="K64" s="35"/>
    </row>
    <row r="65" spans="1:54" x14ac:dyDescent="0.35">
      <c r="C65" s="58" t="s">
        <v>174</v>
      </c>
      <c r="D65" s="54"/>
      <c r="E65" s="6"/>
      <c r="F65" s="19"/>
      <c r="G65" s="25">
        <v>113.57</v>
      </c>
      <c r="H65" s="25">
        <v>0.03</v>
      </c>
      <c r="I65" s="31"/>
      <c r="J65" s="31"/>
      <c r="K65" s="35"/>
    </row>
    <row r="66" spans="1:54" x14ac:dyDescent="0.35">
      <c r="C66" s="57"/>
      <c r="D66" s="54"/>
      <c r="E66" s="6"/>
      <c r="F66" s="19"/>
      <c r="G66" s="24"/>
      <c r="H66" s="24"/>
      <c r="I66" s="31"/>
      <c r="J66" s="31"/>
      <c r="K66" s="35"/>
    </row>
    <row r="67" spans="1:54" x14ac:dyDescent="0.35">
      <c r="A67" s="10"/>
      <c r="B67" s="28"/>
      <c r="C67" s="58" t="s">
        <v>25</v>
      </c>
      <c r="D67" s="54"/>
      <c r="E67" s="6"/>
      <c r="F67" s="19"/>
      <c r="G67" s="24"/>
      <c r="H67" s="24"/>
      <c r="I67" s="31"/>
      <c r="J67" s="31"/>
      <c r="K67" s="35"/>
    </row>
    <row r="68" spans="1:54" s="2" customFormat="1" ht="13.5" x14ac:dyDescent="0.35">
      <c r="A68" s="28"/>
      <c r="B68" s="28"/>
      <c r="C68" s="57" t="s">
        <v>4819</v>
      </c>
      <c r="D68" s="54"/>
      <c r="E68" s="6"/>
      <c r="F68" s="19"/>
      <c r="G68" s="24" t="s">
        <v>2</v>
      </c>
      <c r="H68" s="24" t="s">
        <v>2</v>
      </c>
      <c r="I68" s="31"/>
      <c r="J68" s="31"/>
      <c r="K68" s="35"/>
      <c r="L68" s="3"/>
      <c r="AI68" s="3"/>
      <c r="AV68" s="3"/>
      <c r="AX68" s="3"/>
      <c r="BB68" s="3"/>
    </row>
    <row r="69" spans="1:54" x14ac:dyDescent="0.35">
      <c r="B69" s="8"/>
      <c r="C69" s="57" t="s">
        <v>187</v>
      </c>
      <c r="D69" s="54"/>
      <c r="E69" s="6"/>
      <c r="F69" s="19"/>
      <c r="G69" s="24">
        <v>-109.49</v>
      </c>
      <c r="H69" s="24">
        <v>-0.03</v>
      </c>
      <c r="I69" s="31"/>
      <c r="J69" s="31"/>
      <c r="K69" s="35"/>
    </row>
    <row r="70" spans="1:54" x14ac:dyDescent="0.35">
      <c r="C70" s="58" t="s">
        <v>174</v>
      </c>
      <c r="D70" s="54"/>
      <c r="E70" s="6"/>
      <c r="F70" s="19"/>
      <c r="G70" s="25">
        <v>-109.49</v>
      </c>
      <c r="H70" s="25">
        <v>-0.03</v>
      </c>
      <c r="I70" s="31"/>
      <c r="J70" s="31"/>
      <c r="K70" s="35"/>
    </row>
    <row r="71" spans="1:54" x14ac:dyDescent="0.35">
      <c r="C71" s="57"/>
      <c r="D71" s="54"/>
      <c r="E71" s="6"/>
      <c r="F71" s="19"/>
      <c r="G71" s="24"/>
      <c r="H71" s="24"/>
      <c r="I71" s="31"/>
      <c r="J71" s="31"/>
      <c r="K71" s="35"/>
    </row>
    <row r="72" spans="1:54" x14ac:dyDescent="0.35">
      <c r="C72" s="60" t="s">
        <v>188</v>
      </c>
      <c r="D72" s="55"/>
      <c r="E72" s="5"/>
      <c r="F72" s="20"/>
      <c r="G72" s="26">
        <v>445524.99</v>
      </c>
      <c r="H72" s="26">
        <v>100</v>
      </c>
      <c r="I72" s="32"/>
      <c r="J72" s="32"/>
      <c r="K72" s="36"/>
    </row>
    <row r="75" spans="1:54" x14ac:dyDescent="0.35">
      <c r="C75" s="1" t="s">
        <v>189</v>
      </c>
    </row>
    <row r="76" spans="1:54" x14ac:dyDescent="0.35">
      <c r="C76" s="37" t="s">
        <v>190</v>
      </c>
      <c r="D76" s="37"/>
      <c r="E76" s="37"/>
      <c r="F76" s="37"/>
      <c r="G76" s="37"/>
      <c r="H76" s="37"/>
      <c r="I76" s="37"/>
      <c r="J76" s="37"/>
      <c r="K76" s="37"/>
    </row>
    <row r="77" spans="1:54" x14ac:dyDescent="0.35">
      <c r="C77" s="2" t="s">
        <v>191</v>
      </c>
    </row>
    <row r="78" spans="1:54" x14ac:dyDescent="0.35">
      <c r="C78" s="2" t="s">
        <v>192</v>
      </c>
    </row>
    <row r="79" spans="1:54" ht="30" customHeight="1" x14ac:dyDescent="0.35">
      <c r="C79" s="83" t="s">
        <v>193</v>
      </c>
      <c r="D79" s="84"/>
      <c r="E79" s="84"/>
      <c r="F79" s="84"/>
      <c r="G79" s="84"/>
      <c r="H79" s="84"/>
      <c r="I79" s="84"/>
      <c r="J79" s="84"/>
      <c r="K79" s="84"/>
    </row>
    <row r="80" spans="1:54" x14ac:dyDescent="0.35">
      <c r="C80" s="2" t="s">
        <v>194</v>
      </c>
    </row>
    <row r="82" spans="3:6" x14ac:dyDescent="0.35">
      <c r="C82" s="80" t="s">
        <v>4901</v>
      </c>
      <c r="E82" s="80" t="s">
        <v>4902</v>
      </c>
      <c r="F82" s="81"/>
    </row>
    <row r="83" spans="3:6" x14ac:dyDescent="0.35">
      <c r="E83" s="2" t="s">
        <v>4938</v>
      </c>
    </row>
  </sheetData>
  <mergeCells count="1">
    <mergeCell ref="C79:K79"/>
  </mergeCells>
  <hyperlinks>
    <hyperlink ref="J2" location="'Index'!A1" display="'Index'!A1" xr:uid="{B652BC09-7C1D-40D7-A689-4CDAA26B0A86}"/>
  </hyperlinks>
  <pageMargins left="0.7" right="0.7" top="0.75" bottom="0.75" header="0.3" footer="0.3"/>
  <pageSetup orientation="portrait" horizontalDpi="4294967293"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B9090-3213-4587-BD03-AA5C1FE1BF07}">
  <sheetPr codeName="Sheet143"/>
  <dimension ref="A1:IV172"/>
  <sheetViews>
    <sheetView showGridLines="0" zoomScale="90" zoomScaleNormal="90" workbookViewId="0">
      <pane ySplit="6" topLeftCell="A153"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2699</v>
      </c>
      <c r="J2" s="38" t="s">
        <v>4601</v>
      </c>
    </row>
    <row r="3" spans="1:54" ht="16" x14ac:dyDescent="0.4">
      <c r="C3" s="1" t="s">
        <v>28</v>
      </c>
      <c r="D3" s="21" t="s">
        <v>2700</v>
      </c>
      <c r="F3" s="72" t="s">
        <v>4844</v>
      </c>
      <c r="G3" s="13" t="s">
        <v>4526</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5250</v>
      </c>
      <c r="G10" s="24">
        <v>94.38</v>
      </c>
      <c r="H10" s="24">
        <v>10.09</v>
      </c>
      <c r="I10" s="31"/>
      <c r="J10" s="31"/>
      <c r="K10" s="35"/>
    </row>
    <row r="11" spans="1:54" x14ac:dyDescent="0.35">
      <c r="B11" s="8" t="s">
        <v>48</v>
      </c>
      <c r="C11" s="57" t="s">
        <v>49</v>
      </c>
      <c r="D11" s="54" t="s">
        <v>50</v>
      </c>
      <c r="E11" s="6" t="s">
        <v>43</v>
      </c>
      <c r="F11" s="19">
        <v>4902</v>
      </c>
      <c r="G11" s="24">
        <v>63.76</v>
      </c>
      <c r="H11" s="24">
        <v>6.82</v>
      </c>
      <c r="I11" s="31"/>
      <c r="J11" s="31"/>
      <c r="K11" s="35"/>
    </row>
    <row r="12" spans="1:54" x14ac:dyDescent="0.35">
      <c r="B12" s="8" t="s">
        <v>82</v>
      </c>
      <c r="C12" s="57" t="s">
        <v>83</v>
      </c>
      <c r="D12" s="54" t="s">
        <v>84</v>
      </c>
      <c r="E12" s="6" t="s">
        <v>85</v>
      </c>
      <c r="F12" s="19">
        <v>4708</v>
      </c>
      <c r="G12" s="24">
        <v>60.85</v>
      </c>
      <c r="H12" s="24">
        <v>6.5</v>
      </c>
      <c r="I12" s="31"/>
      <c r="J12" s="31"/>
      <c r="K12" s="35"/>
    </row>
    <row r="13" spans="1:54" x14ac:dyDescent="0.35">
      <c r="B13" s="8" t="s">
        <v>44</v>
      </c>
      <c r="C13" s="57" t="s">
        <v>45</v>
      </c>
      <c r="D13" s="54" t="s">
        <v>46</v>
      </c>
      <c r="E13" s="6" t="s">
        <v>47</v>
      </c>
      <c r="F13" s="19">
        <v>2514</v>
      </c>
      <c r="G13" s="24">
        <v>46.72</v>
      </c>
      <c r="H13" s="24">
        <v>4.99</v>
      </c>
      <c r="I13" s="31"/>
      <c r="J13" s="31"/>
      <c r="K13" s="35"/>
    </row>
    <row r="14" spans="1:54" x14ac:dyDescent="0.35">
      <c r="B14" s="8" t="s">
        <v>252</v>
      </c>
      <c r="C14" s="57" t="s">
        <v>253</v>
      </c>
      <c r="D14" s="54" t="s">
        <v>254</v>
      </c>
      <c r="E14" s="6" t="s">
        <v>93</v>
      </c>
      <c r="F14" s="19">
        <v>6440</v>
      </c>
      <c r="G14" s="24">
        <v>30.72</v>
      </c>
      <c r="H14" s="24">
        <v>3.28</v>
      </c>
      <c r="I14" s="31"/>
      <c r="J14" s="31"/>
      <c r="K14" s="35"/>
    </row>
    <row r="15" spans="1:54" x14ac:dyDescent="0.35">
      <c r="B15" s="8" t="s">
        <v>255</v>
      </c>
      <c r="C15" s="57" t="s">
        <v>256</v>
      </c>
      <c r="D15" s="54" t="s">
        <v>257</v>
      </c>
      <c r="E15" s="6" t="s">
        <v>239</v>
      </c>
      <c r="F15" s="19">
        <v>1863</v>
      </c>
      <c r="G15" s="24">
        <v>30.32</v>
      </c>
      <c r="H15" s="24">
        <v>3.24</v>
      </c>
      <c r="I15" s="31"/>
      <c r="J15" s="31"/>
      <c r="K15" s="35"/>
    </row>
    <row r="16" spans="1:54" x14ac:dyDescent="0.35">
      <c r="B16" s="8" t="s">
        <v>54</v>
      </c>
      <c r="C16" s="57" t="s">
        <v>55</v>
      </c>
      <c r="D16" s="54" t="s">
        <v>56</v>
      </c>
      <c r="E16" s="6" t="s">
        <v>57</v>
      </c>
      <c r="F16" s="19">
        <v>813</v>
      </c>
      <c r="G16" s="24">
        <v>30.29</v>
      </c>
      <c r="H16" s="24">
        <v>3.24</v>
      </c>
      <c r="I16" s="31"/>
      <c r="J16" s="31"/>
      <c r="K16" s="35"/>
    </row>
    <row r="17" spans="2:11" x14ac:dyDescent="0.35">
      <c r="B17" s="8" t="s">
        <v>51</v>
      </c>
      <c r="C17" s="57" t="s">
        <v>52</v>
      </c>
      <c r="D17" s="54" t="s">
        <v>53</v>
      </c>
      <c r="E17" s="6" t="s">
        <v>47</v>
      </c>
      <c r="F17" s="19">
        <v>705</v>
      </c>
      <c r="G17" s="24">
        <v>30.13</v>
      </c>
      <c r="H17" s="24">
        <v>3.22</v>
      </c>
      <c r="I17" s="31"/>
      <c r="J17" s="31"/>
      <c r="K17" s="35"/>
    </row>
    <row r="18" spans="2:11" x14ac:dyDescent="0.35">
      <c r="B18" s="8" t="s">
        <v>58</v>
      </c>
      <c r="C18" s="57" t="s">
        <v>59</v>
      </c>
      <c r="D18" s="54" t="s">
        <v>60</v>
      </c>
      <c r="E18" s="6" t="s">
        <v>43</v>
      </c>
      <c r="F18" s="19">
        <v>1980</v>
      </c>
      <c r="G18" s="24">
        <v>22.51</v>
      </c>
      <c r="H18" s="24">
        <v>2.41</v>
      </c>
      <c r="I18" s="31"/>
      <c r="J18" s="31"/>
      <c r="K18" s="35"/>
    </row>
    <row r="19" spans="2:11" x14ac:dyDescent="0.35">
      <c r="B19" s="8" t="s">
        <v>64</v>
      </c>
      <c r="C19" s="57" t="s">
        <v>65</v>
      </c>
      <c r="D19" s="54" t="s">
        <v>66</v>
      </c>
      <c r="E19" s="6" t="s">
        <v>43</v>
      </c>
      <c r="F19" s="19">
        <v>2671</v>
      </c>
      <c r="G19" s="24">
        <v>22.41</v>
      </c>
      <c r="H19" s="24">
        <v>2.4</v>
      </c>
      <c r="I19" s="31"/>
      <c r="J19" s="31"/>
      <c r="K19" s="35"/>
    </row>
    <row r="20" spans="2:11" x14ac:dyDescent="0.35">
      <c r="B20" s="8" t="s">
        <v>377</v>
      </c>
      <c r="C20" s="57" t="s">
        <v>378</v>
      </c>
      <c r="D20" s="54" t="s">
        <v>379</v>
      </c>
      <c r="E20" s="6" t="s">
        <v>74</v>
      </c>
      <c r="F20" s="19">
        <v>675</v>
      </c>
      <c r="G20" s="24">
        <v>20.04</v>
      </c>
      <c r="H20" s="24">
        <v>2.14</v>
      </c>
      <c r="I20" s="31"/>
      <c r="J20" s="31"/>
      <c r="K20" s="35"/>
    </row>
    <row r="21" spans="2:11" x14ac:dyDescent="0.35">
      <c r="B21" s="8" t="s">
        <v>61</v>
      </c>
      <c r="C21" s="57" t="s">
        <v>62</v>
      </c>
      <c r="D21" s="54" t="s">
        <v>63</v>
      </c>
      <c r="E21" s="6" t="s">
        <v>43</v>
      </c>
      <c r="F21" s="19">
        <v>1024</v>
      </c>
      <c r="G21" s="24">
        <v>18.09</v>
      </c>
      <c r="H21" s="24">
        <v>1.93</v>
      </c>
      <c r="I21" s="31"/>
      <c r="J21" s="31"/>
      <c r="K21" s="35"/>
    </row>
    <row r="22" spans="2:11" x14ac:dyDescent="0.35">
      <c r="B22" s="8" t="s">
        <v>90</v>
      </c>
      <c r="C22" s="57" t="s">
        <v>91</v>
      </c>
      <c r="D22" s="54" t="s">
        <v>92</v>
      </c>
      <c r="E22" s="6" t="s">
        <v>93</v>
      </c>
      <c r="F22" s="19">
        <v>621</v>
      </c>
      <c r="G22" s="24">
        <v>15.5</v>
      </c>
      <c r="H22" s="24">
        <v>1.66</v>
      </c>
      <c r="I22" s="31"/>
      <c r="J22" s="31"/>
      <c r="K22" s="35"/>
    </row>
    <row r="23" spans="2:11" x14ac:dyDescent="0.35">
      <c r="B23" s="8" t="s">
        <v>931</v>
      </c>
      <c r="C23" s="57" t="s">
        <v>932</v>
      </c>
      <c r="D23" s="54" t="s">
        <v>933</v>
      </c>
      <c r="E23" s="6" t="s">
        <v>47</v>
      </c>
      <c r="F23" s="19">
        <v>736</v>
      </c>
      <c r="G23" s="24">
        <v>13.61</v>
      </c>
      <c r="H23" s="24">
        <v>1.45</v>
      </c>
      <c r="I23" s="31"/>
      <c r="J23" s="31"/>
      <c r="K23" s="35"/>
    </row>
    <row r="24" spans="2:11" x14ac:dyDescent="0.35">
      <c r="B24" s="8" t="s">
        <v>454</v>
      </c>
      <c r="C24" s="57" t="s">
        <v>455</v>
      </c>
      <c r="D24" s="54" t="s">
        <v>456</v>
      </c>
      <c r="E24" s="6" t="s">
        <v>81</v>
      </c>
      <c r="F24" s="19">
        <v>751</v>
      </c>
      <c r="G24" s="24">
        <v>13.38</v>
      </c>
      <c r="H24" s="24">
        <v>1.43</v>
      </c>
      <c r="I24" s="31"/>
      <c r="J24" s="31"/>
      <c r="K24" s="35"/>
    </row>
    <row r="25" spans="2:11" x14ac:dyDescent="0.35">
      <c r="B25" s="8" t="s">
        <v>532</v>
      </c>
      <c r="C25" s="57" t="s">
        <v>533</v>
      </c>
      <c r="D25" s="54" t="s">
        <v>534</v>
      </c>
      <c r="E25" s="6" t="s">
        <v>116</v>
      </c>
      <c r="F25" s="19">
        <v>194</v>
      </c>
      <c r="G25" s="24">
        <v>12.76</v>
      </c>
      <c r="H25" s="24">
        <v>1.36</v>
      </c>
      <c r="I25" s="31"/>
      <c r="J25" s="31"/>
      <c r="K25" s="35"/>
    </row>
    <row r="26" spans="2:11" x14ac:dyDescent="0.35">
      <c r="B26" s="8" t="s">
        <v>834</v>
      </c>
      <c r="C26" s="57" t="s">
        <v>835</v>
      </c>
      <c r="D26" s="54" t="s">
        <v>836</v>
      </c>
      <c r="E26" s="6" t="s">
        <v>135</v>
      </c>
      <c r="F26" s="19">
        <v>4486</v>
      </c>
      <c r="G26" s="24">
        <v>12.54</v>
      </c>
      <c r="H26" s="24">
        <v>1.34</v>
      </c>
      <c r="I26" s="31"/>
      <c r="J26" s="31"/>
      <c r="K26" s="35"/>
    </row>
    <row r="27" spans="2:11" x14ac:dyDescent="0.35">
      <c r="B27" s="8" t="s">
        <v>1021</v>
      </c>
      <c r="C27" s="57" t="s">
        <v>1022</v>
      </c>
      <c r="D27" s="54" t="s">
        <v>1023</v>
      </c>
      <c r="E27" s="6" t="s">
        <v>112</v>
      </c>
      <c r="F27" s="19">
        <v>3307</v>
      </c>
      <c r="G27" s="24">
        <v>12.03</v>
      </c>
      <c r="H27" s="24">
        <v>1.29</v>
      </c>
      <c r="I27" s="31"/>
      <c r="J27" s="31"/>
      <c r="K27" s="35"/>
    </row>
    <row r="28" spans="2:11" x14ac:dyDescent="0.35">
      <c r="B28" s="8" t="s">
        <v>380</v>
      </c>
      <c r="C28" s="57" t="s">
        <v>381</v>
      </c>
      <c r="D28" s="54" t="s">
        <v>382</v>
      </c>
      <c r="E28" s="6" t="s">
        <v>74</v>
      </c>
      <c r="F28" s="19">
        <v>1459</v>
      </c>
      <c r="G28" s="24">
        <v>11.48</v>
      </c>
      <c r="H28" s="24">
        <v>1.23</v>
      </c>
      <c r="I28" s="31"/>
      <c r="J28" s="31"/>
      <c r="K28" s="35"/>
    </row>
    <row r="29" spans="2:11" x14ac:dyDescent="0.35">
      <c r="B29" s="8" t="s">
        <v>109</v>
      </c>
      <c r="C29" s="57" t="s">
        <v>110</v>
      </c>
      <c r="D29" s="54" t="s">
        <v>111</v>
      </c>
      <c r="E29" s="6" t="s">
        <v>112</v>
      </c>
      <c r="F29" s="19">
        <v>3172</v>
      </c>
      <c r="G29" s="24">
        <v>10.45</v>
      </c>
      <c r="H29" s="24">
        <v>1.1200000000000001</v>
      </c>
      <c r="I29" s="31"/>
      <c r="J29" s="31"/>
      <c r="K29" s="35"/>
    </row>
    <row r="30" spans="2:11" x14ac:dyDescent="0.35">
      <c r="B30" s="8" t="s">
        <v>789</v>
      </c>
      <c r="C30" s="57" t="s">
        <v>790</v>
      </c>
      <c r="D30" s="54" t="s">
        <v>791</v>
      </c>
      <c r="E30" s="6" t="s">
        <v>135</v>
      </c>
      <c r="F30" s="19">
        <v>153</v>
      </c>
      <c r="G30" s="24">
        <v>10.4</v>
      </c>
      <c r="H30" s="24">
        <v>1.1100000000000001</v>
      </c>
      <c r="I30" s="31"/>
      <c r="J30" s="31"/>
      <c r="K30" s="35"/>
    </row>
    <row r="31" spans="2:11" x14ac:dyDescent="0.35">
      <c r="B31" s="8" t="s">
        <v>71</v>
      </c>
      <c r="C31" s="57" t="s">
        <v>72</v>
      </c>
      <c r="D31" s="54" t="s">
        <v>73</v>
      </c>
      <c r="E31" s="6" t="s">
        <v>74</v>
      </c>
      <c r="F31" s="19">
        <v>92</v>
      </c>
      <c r="G31" s="24">
        <v>10.19</v>
      </c>
      <c r="H31" s="24">
        <v>1.0900000000000001</v>
      </c>
      <c r="I31" s="31"/>
      <c r="J31" s="31"/>
      <c r="K31" s="35"/>
    </row>
    <row r="32" spans="2:11" x14ac:dyDescent="0.35">
      <c r="B32" s="8" t="s">
        <v>810</v>
      </c>
      <c r="C32" s="57" t="s">
        <v>811</v>
      </c>
      <c r="D32" s="54" t="s">
        <v>812</v>
      </c>
      <c r="E32" s="6" t="s">
        <v>128</v>
      </c>
      <c r="F32" s="19">
        <v>290</v>
      </c>
      <c r="G32" s="24">
        <v>9.42</v>
      </c>
      <c r="H32" s="24">
        <v>1.01</v>
      </c>
      <c r="I32" s="31"/>
      <c r="J32" s="31"/>
      <c r="K32" s="35"/>
    </row>
    <row r="33" spans="2:11" x14ac:dyDescent="0.35">
      <c r="B33" s="8" t="s">
        <v>67</v>
      </c>
      <c r="C33" s="57" t="s">
        <v>68</v>
      </c>
      <c r="D33" s="54" t="s">
        <v>69</v>
      </c>
      <c r="E33" s="6" t="s">
        <v>70</v>
      </c>
      <c r="F33" s="19">
        <v>78</v>
      </c>
      <c r="G33" s="24">
        <v>8.74</v>
      </c>
      <c r="H33" s="24">
        <v>0.93</v>
      </c>
      <c r="I33" s="31"/>
      <c r="J33" s="31"/>
      <c r="K33" s="35"/>
    </row>
    <row r="34" spans="2:11" x14ac:dyDescent="0.35">
      <c r="B34" s="8" t="s">
        <v>325</v>
      </c>
      <c r="C34" s="57" t="s">
        <v>326</v>
      </c>
      <c r="D34" s="54" t="s">
        <v>327</v>
      </c>
      <c r="E34" s="6" t="s">
        <v>195</v>
      </c>
      <c r="F34" s="19">
        <v>5734</v>
      </c>
      <c r="G34" s="24">
        <v>8.2899999999999991</v>
      </c>
      <c r="H34" s="24">
        <v>0.89</v>
      </c>
      <c r="I34" s="31"/>
      <c r="J34" s="31"/>
      <c r="K34" s="35"/>
    </row>
    <row r="35" spans="2:11" x14ac:dyDescent="0.35">
      <c r="B35" s="8" t="s">
        <v>1024</v>
      </c>
      <c r="C35" s="57" t="s">
        <v>1025</v>
      </c>
      <c r="D35" s="54" t="s">
        <v>1026</v>
      </c>
      <c r="E35" s="6" t="s">
        <v>128</v>
      </c>
      <c r="F35" s="19">
        <v>314</v>
      </c>
      <c r="G35" s="24">
        <v>7.79</v>
      </c>
      <c r="H35" s="24">
        <v>0.83</v>
      </c>
      <c r="I35" s="31"/>
      <c r="J35" s="31"/>
      <c r="K35" s="35"/>
    </row>
    <row r="36" spans="2:11" x14ac:dyDescent="0.35">
      <c r="B36" s="8" t="s">
        <v>1027</v>
      </c>
      <c r="C36" s="57" t="s">
        <v>1028</v>
      </c>
      <c r="D36" s="54" t="s">
        <v>1029</v>
      </c>
      <c r="E36" s="6" t="s">
        <v>1030</v>
      </c>
      <c r="F36" s="19">
        <v>2493</v>
      </c>
      <c r="G36" s="24">
        <v>7.67</v>
      </c>
      <c r="H36" s="24">
        <v>0.82</v>
      </c>
      <c r="I36" s="31"/>
      <c r="J36" s="31"/>
      <c r="K36" s="35"/>
    </row>
    <row r="37" spans="2:11" x14ac:dyDescent="0.35">
      <c r="B37" s="8" t="s">
        <v>386</v>
      </c>
      <c r="C37" s="57" t="s">
        <v>387</v>
      </c>
      <c r="D37" s="54" t="s">
        <v>388</v>
      </c>
      <c r="E37" s="6" t="s">
        <v>47</v>
      </c>
      <c r="F37" s="19">
        <v>442</v>
      </c>
      <c r="G37" s="24">
        <v>7.57</v>
      </c>
      <c r="H37" s="24">
        <v>0.81</v>
      </c>
      <c r="I37" s="31"/>
      <c r="J37" s="31"/>
      <c r="K37" s="35"/>
    </row>
    <row r="38" spans="2:11" x14ac:dyDescent="0.35">
      <c r="B38" s="8" t="s">
        <v>1031</v>
      </c>
      <c r="C38" s="57" t="s">
        <v>1032</v>
      </c>
      <c r="D38" s="54" t="s">
        <v>1033</v>
      </c>
      <c r="E38" s="6" t="s">
        <v>74</v>
      </c>
      <c r="F38" s="19">
        <v>78</v>
      </c>
      <c r="G38" s="24">
        <v>7.04</v>
      </c>
      <c r="H38" s="24">
        <v>0.75</v>
      </c>
      <c r="I38" s="31"/>
      <c r="J38" s="31"/>
      <c r="K38" s="35"/>
    </row>
    <row r="39" spans="2:11" x14ac:dyDescent="0.35">
      <c r="B39" s="8" t="s">
        <v>407</v>
      </c>
      <c r="C39" s="57" t="s">
        <v>408</v>
      </c>
      <c r="D39" s="54" t="s">
        <v>409</v>
      </c>
      <c r="E39" s="6" t="s">
        <v>410</v>
      </c>
      <c r="F39" s="19">
        <v>2714</v>
      </c>
      <c r="G39" s="24">
        <v>6.97</v>
      </c>
      <c r="H39" s="24">
        <v>0.74</v>
      </c>
      <c r="I39" s="31"/>
      <c r="J39" s="31"/>
      <c r="K39" s="35"/>
    </row>
    <row r="40" spans="2:11" x14ac:dyDescent="0.35">
      <c r="B40" s="8" t="s">
        <v>211</v>
      </c>
      <c r="C40" s="57" t="s">
        <v>212</v>
      </c>
      <c r="D40" s="54" t="s">
        <v>213</v>
      </c>
      <c r="E40" s="6" t="s">
        <v>70</v>
      </c>
      <c r="F40" s="19">
        <v>265</v>
      </c>
      <c r="G40" s="24">
        <v>6.91</v>
      </c>
      <c r="H40" s="24">
        <v>0.74</v>
      </c>
      <c r="I40" s="31"/>
      <c r="J40" s="31"/>
      <c r="K40" s="35"/>
    </row>
    <row r="41" spans="2:11" x14ac:dyDescent="0.35">
      <c r="B41" s="8" t="s">
        <v>97</v>
      </c>
      <c r="C41" s="57" t="s">
        <v>98</v>
      </c>
      <c r="D41" s="54" t="s">
        <v>99</v>
      </c>
      <c r="E41" s="6" t="s">
        <v>100</v>
      </c>
      <c r="F41" s="19">
        <v>1016</v>
      </c>
      <c r="G41" s="24">
        <v>6.67</v>
      </c>
      <c r="H41" s="24">
        <v>0.71</v>
      </c>
      <c r="I41" s="31"/>
      <c r="J41" s="31"/>
      <c r="K41" s="35"/>
    </row>
    <row r="42" spans="2:11" x14ac:dyDescent="0.35">
      <c r="B42" s="8" t="s">
        <v>1034</v>
      </c>
      <c r="C42" s="57" t="s">
        <v>1035</v>
      </c>
      <c r="D42" s="54" t="s">
        <v>1036</v>
      </c>
      <c r="E42" s="6" t="s">
        <v>1037</v>
      </c>
      <c r="F42" s="19">
        <v>1586</v>
      </c>
      <c r="G42" s="24">
        <v>6.61</v>
      </c>
      <c r="H42" s="24">
        <v>0.71</v>
      </c>
      <c r="I42" s="31"/>
      <c r="J42" s="31"/>
      <c r="K42" s="35"/>
    </row>
    <row r="43" spans="2:11" x14ac:dyDescent="0.35">
      <c r="B43" s="8" t="s">
        <v>1038</v>
      </c>
      <c r="C43" s="57" t="s">
        <v>1039</v>
      </c>
      <c r="D43" s="54" t="s">
        <v>1040</v>
      </c>
      <c r="E43" s="6" t="s">
        <v>195</v>
      </c>
      <c r="F43" s="19">
        <v>664</v>
      </c>
      <c r="G43" s="24">
        <v>6.42</v>
      </c>
      <c r="H43" s="24">
        <v>0.69</v>
      </c>
      <c r="I43" s="31"/>
      <c r="J43" s="31"/>
      <c r="K43" s="35"/>
    </row>
    <row r="44" spans="2:11" x14ac:dyDescent="0.35">
      <c r="B44" s="8" t="s">
        <v>538</v>
      </c>
      <c r="C44" s="57" t="s">
        <v>539</v>
      </c>
      <c r="D44" s="54" t="s">
        <v>540</v>
      </c>
      <c r="E44" s="6" t="s">
        <v>541</v>
      </c>
      <c r="F44" s="19">
        <v>511</v>
      </c>
      <c r="G44" s="24">
        <v>6.08</v>
      </c>
      <c r="H44" s="24">
        <v>0.65</v>
      </c>
      <c r="I44" s="31"/>
      <c r="J44" s="31"/>
      <c r="K44" s="35"/>
    </row>
    <row r="45" spans="2:11" x14ac:dyDescent="0.35">
      <c r="B45" s="8" t="s">
        <v>526</v>
      </c>
      <c r="C45" s="57" t="s">
        <v>527</v>
      </c>
      <c r="D45" s="54" t="s">
        <v>528</v>
      </c>
      <c r="E45" s="6" t="s">
        <v>197</v>
      </c>
      <c r="F45" s="19">
        <v>137</v>
      </c>
      <c r="G45" s="24">
        <v>5.99</v>
      </c>
      <c r="H45" s="24">
        <v>0.64</v>
      </c>
      <c r="I45" s="31"/>
      <c r="J45" s="31"/>
      <c r="K45" s="35"/>
    </row>
    <row r="46" spans="2:11" x14ac:dyDescent="0.35">
      <c r="B46" s="8" t="s">
        <v>1041</v>
      </c>
      <c r="C46" s="57" t="s">
        <v>1042</v>
      </c>
      <c r="D46" s="54" t="s">
        <v>1043</v>
      </c>
      <c r="E46" s="6" t="s">
        <v>116</v>
      </c>
      <c r="F46" s="19">
        <v>378</v>
      </c>
      <c r="G46" s="24">
        <v>5.97</v>
      </c>
      <c r="H46" s="24">
        <v>0.64</v>
      </c>
      <c r="I46" s="31"/>
      <c r="J46" s="31"/>
      <c r="K46" s="35"/>
    </row>
    <row r="47" spans="2:11" x14ac:dyDescent="0.35">
      <c r="B47" s="8" t="s">
        <v>392</v>
      </c>
      <c r="C47" s="57" t="s">
        <v>393</v>
      </c>
      <c r="D47" s="54" t="s">
        <v>394</v>
      </c>
      <c r="E47" s="6" t="s">
        <v>81</v>
      </c>
      <c r="F47" s="19">
        <v>388</v>
      </c>
      <c r="G47" s="24">
        <v>5.95</v>
      </c>
      <c r="H47" s="24">
        <v>0.64</v>
      </c>
      <c r="I47" s="31"/>
      <c r="J47" s="31"/>
      <c r="K47" s="35"/>
    </row>
    <row r="48" spans="2:11" x14ac:dyDescent="0.35">
      <c r="B48" s="8" t="s">
        <v>1044</v>
      </c>
      <c r="C48" s="57" t="s">
        <v>1045</v>
      </c>
      <c r="D48" s="54" t="s">
        <v>1046</v>
      </c>
      <c r="E48" s="6" t="s">
        <v>116</v>
      </c>
      <c r="F48" s="19">
        <v>194</v>
      </c>
      <c r="G48" s="24">
        <v>5.85</v>
      </c>
      <c r="H48" s="24">
        <v>0.63</v>
      </c>
      <c r="I48" s="31"/>
      <c r="J48" s="31"/>
      <c r="K48" s="35"/>
    </row>
    <row r="49" spans="2:11" x14ac:dyDescent="0.35">
      <c r="B49" s="8" t="s">
        <v>2055</v>
      </c>
      <c r="C49" s="57" t="s">
        <v>2056</v>
      </c>
      <c r="D49" s="54" t="s">
        <v>2057</v>
      </c>
      <c r="E49" s="6" t="s">
        <v>1030</v>
      </c>
      <c r="F49" s="19">
        <v>130</v>
      </c>
      <c r="G49" s="24">
        <v>5.82</v>
      </c>
      <c r="H49" s="24">
        <v>0.62</v>
      </c>
      <c r="I49" s="31"/>
      <c r="J49" s="31"/>
      <c r="K49" s="35"/>
    </row>
    <row r="50" spans="2:11" x14ac:dyDescent="0.35">
      <c r="B50" s="8" t="s">
        <v>337</v>
      </c>
      <c r="C50" s="57" t="s">
        <v>338</v>
      </c>
      <c r="D50" s="54" t="s">
        <v>339</v>
      </c>
      <c r="E50" s="6" t="s">
        <v>47</v>
      </c>
      <c r="F50" s="19">
        <v>983</v>
      </c>
      <c r="G50" s="24">
        <v>5.68</v>
      </c>
      <c r="H50" s="24">
        <v>0.61</v>
      </c>
      <c r="I50" s="31"/>
      <c r="J50" s="31"/>
      <c r="K50" s="35"/>
    </row>
    <row r="51" spans="2:11" x14ac:dyDescent="0.35">
      <c r="B51" s="8" t="s">
        <v>512</v>
      </c>
      <c r="C51" s="57" t="s">
        <v>513</v>
      </c>
      <c r="D51" s="54" t="s">
        <v>514</v>
      </c>
      <c r="E51" s="6" t="s">
        <v>324</v>
      </c>
      <c r="F51" s="19">
        <v>248</v>
      </c>
      <c r="G51" s="24">
        <v>5.54</v>
      </c>
      <c r="H51" s="24">
        <v>0.59</v>
      </c>
      <c r="I51" s="31"/>
      <c r="J51" s="31"/>
      <c r="K51" s="35"/>
    </row>
    <row r="52" spans="2:11" x14ac:dyDescent="0.35">
      <c r="B52" s="8" t="s">
        <v>78</v>
      </c>
      <c r="C52" s="57" t="s">
        <v>79</v>
      </c>
      <c r="D52" s="54" t="s">
        <v>80</v>
      </c>
      <c r="E52" s="6" t="s">
        <v>81</v>
      </c>
      <c r="F52" s="19">
        <v>89</v>
      </c>
      <c r="G52" s="24">
        <v>5.49</v>
      </c>
      <c r="H52" s="24">
        <v>0.59</v>
      </c>
      <c r="I52" s="31"/>
      <c r="J52" s="31"/>
      <c r="K52" s="35"/>
    </row>
    <row r="53" spans="2:11" x14ac:dyDescent="0.35">
      <c r="B53" s="8" t="s">
        <v>559</v>
      </c>
      <c r="C53" s="57" t="s">
        <v>560</v>
      </c>
      <c r="D53" s="54" t="s">
        <v>561</v>
      </c>
      <c r="E53" s="6" t="s">
        <v>267</v>
      </c>
      <c r="F53" s="19">
        <v>836</v>
      </c>
      <c r="G53" s="24">
        <v>5.19</v>
      </c>
      <c r="H53" s="24">
        <v>0.55000000000000004</v>
      </c>
      <c r="I53" s="31"/>
      <c r="J53" s="31"/>
      <c r="K53" s="35"/>
    </row>
    <row r="54" spans="2:11" x14ac:dyDescent="0.35">
      <c r="B54" s="8" t="s">
        <v>1047</v>
      </c>
      <c r="C54" s="57" t="s">
        <v>1048</v>
      </c>
      <c r="D54" s="54" t="s">
        <v>1049</v>
      </c>
      <c r="E54" s="6" t="s">
        <v>81</v>
      </c>
      <c r="F54" s="19">
        <v>424</v>
      </c>
      <c r="G54" s="24">
        <v>5.0999999999999996</v>
      </c>
      <c r="H54" s="24">
        <v>0.54</v>
      </c>
      <c r="I54" s="31"/>
      <c r="J54" s="31"/>
      <c r="K54" s="35"/>
    </row>
    <row r="55" spans="2:11" x14ac:dyDescent="0.35">
      <c r="B55" s="8" t="s">
        <v>1926</v>
      </c>
      <c r="C55" s="57" t="s">
        <v>1927</v>
      </c>
      <c r="D55" s="54" t="s">
        <v>1928</v>
      </c>
      <c r="E55" s="6" t="s">
        <v>1929</v>
      </c>
      <c r="F55" s="19">
        <v>1115</v>
      </c>
      <c r="G55" s="24">
        <v>5.0599999999999996</v>
      </c>
      <c r="H55" s="24">
        <v>0.54</v>
      </c>
      <c r="I55" s="31"/>
      <c r="J55" s="31"/>
      <c r="K55" s="35"/>
    </row>
    <row r="56" spans="2:11" x14ac:dyDescent="0.35">
      <c r="B56" s="8" t="s">
        <v>545</v>
      </c>
      <c r="C56" s="57" t="s">
        <v>546</v>
      </c>
      <c r="D56" s="54" t="s">
        <v>547</v>
      </c>
      <c r="E56" s="6" t="s">
        <v>146</v>
      </c>
      <c r="F56" s="19">
        <v>514</v>
      </c>
      <c r="G56" s="24">
        <v>5.03</v>
      </c>
      <c r="H56" s="24">
        <v>0.54</v>
      </c>
      <c r="I56" s="31"/>
      <c r="J56" s="31"/>
      <c r="K56" s="35"/>
    </row>
    <row r="57" spans="2:11" x14ac:dyDescent="0.35">
      <c r="B57" s="8" t="s">
        <v>1986</v>
      </c>
      <c r="C57" s="57" t="s">
        <v>1358</v>
      </c>
      <c r="D57" s="54" t="s">
        <v>1987</v>
      </c>
      <c r="E57" s="6" t="s">
        <v>116</v>
      </c>
      <c r="F57" s="19">
        <v>1010</v>
      </c>
      <c r="G57" s="24">
        <v>5</v>
      </c>
      <c r="H57" s="24">
        <v>0.53</v>
      </c>
      <c r="I57" s="31"/>
      <c r="J57" s="31"/>
      <c r="K57" s="35"/>
    </row>
    <row r="58" spans="2:11" x14ac:dyDescent="0.35">
      <c r="B58" s="8" t="s">
        <v>2058</v>
      </c>
      <c r="C58" s="57" t="s">
        <v>2059</v>
      </c>
      <c r="D58" s="54" t="s">
        <v>2060</v>
      </c>
      <c r="E58" s="6" t="s">
        <v>112</v>
      </c>
      <c r="F58" s="19">
        <v>1178</v>
      </c>
      <c r="G58" s="24">
        <v>4.88</v>
      </c>
      <c r="H58" s="24">
        <v>0.52</v>
      </c>
      <c r="I58" s="31"/>
      <c r="J58" s="31"/>
      <c r="K58" s="35"/>
    </row>
    <row r="59" spans="2:11" x14ac:dyDescent="0.35">
      <c r="B59" s="8" t="s">
        <v>1879</v>
      </c>
      <c r="C59" s="57" t="s">
        <v>1880</v>
      </c>
      <c r="D59" s="54" t="s">
        <v>1881</v>
      </c>
      <c r="E59" s="6" t="s">
        <v>150</v>
      </c>
      <c r="F59" s="19">
        <v>604</v>
      </c>
      <c r="G59" s="24">
        <v>4.79</v>
      </c>
      <c r="H59" s="24">
        <v>0.51</v>
      </c>
      <c r="I59" s="31"/>
      <c r="J59" s="31"/>
      <c r="K59" s="35"/>
    </row>
    <row r="60" spans="2:11" x14ac:dyDescent="0.35">
      <c r="B60" s="8" t="s">
        <v>1050</v>
      </c>
      <c r="C60" s="57" t="s">
        <v>1051</v>
      </c>
      <c r="D60" s="54" t="s">
        <v>1052</v>
      </c>
      <c r="E60" s="6" t="s">
        <v>146</v>
      </c>
      <c r="F60" s="19">
        <v>70</v>
      </c>
      <c r="G60" s="24">
        <v>4.78</v>
      </c>
      <c r="H60" s="24">
        <v>0.51</v>
      </c>
      <c r="I60" s="31"/>
      <c r="J60" s="31"/>
      <c r="K60" s="35"/>
    </row>
    <row r="61" spans="2:11" x14ac:dyDescent="0.35">
      <c r="B61" s="8" t="s">
        <v>2084</v>
      </c>
      <c r="C61" s="57" t="s">
        <v>2085</v>
      </c>
      <c r="D61" s="54" t="s">
        <v>2086</v>
      </c>
      <c r="E61" s="6" t="s">
        <v>139</v>
      </c>
      <c r="F61" s="19">
        <v>62</v>
      </c>
      <c r="G61" s="24">
        <v>4.6900000000000004</v>
      </c>
      <c r="H61" s="24">
        <v>0.5</v>
      </c>
      <c r="I61" s="31"/>
      <c r="J61" s="31"/>
      <c r="K61" s="35"/>
    </row>
    <row r="62" spans="2:11" x14ac:dyDescent="0.35">
      <c r="B62" s="8" t="s">
        <v>934</v>
      </c>
      <c r="C62" s="57" t="s">
        <v>935</v>
      </c>
      <c r="D62" s="54" t="s">
        <v>936</v>
      </c>
      <c r="E62" s="6" t="s">
        <v>43</v>
      </c>
      <c r="F62" s="19">
        <v>461</v>
      </c>
      <c r="G62" s="24">
        <v>4.59</v>
      </c>
      <c r="H62" s="24">
        <v>0.49</v>
      </c>
      <c r="I62" s="31"/>
      <c r="J62" s="31"/>
      <c r="K62" s="35"/>
    </row>
    <row r="63" spans="2:11" x14ac:dyDescent="0.35">
      <c r="B63" s="8" t="s">
        <v>94</v>
      </c>
      <c r="C63" s="57" t="s">
        <v>95</v>
      </c>
      <c r="D63" s="54" t="s">
        <v>96</v>
      </c>
      <c r="E63" s="6" t="s">
        <v>74</v>
      </c>
      <c r="F63" s="19">
        <v>95</v>
      </c>
      <c r="G63" s="24">
        <v>4.59</v>
      </c>
      <c r="H63" s="24">
        <v>0.49</v>
      </c>
      <c r="I63" s="31"/>
      <c r="J63" s="31"/>
      <c r="K63" s="35"/>
    </row>
    <row r="64" spans="2:11" x14ac:dyDescent="0.35">
      <c r="B64" s="8" t="s">
        <v>1964</v>
      </c>
      <c r="C64" s="57" t="s">
        <v>1784</v>
      </c>
      <c r="D64" s="54" t="s">
        <v>1965</v>
      </c>
      <c r="E64" s="6" t="s">
        <v>116</v>
      </c>
      <c r="F64" s="19">
        <v>861</v>
      </c>
      <c r="G64" s="24">
        <v>4.58</v>
      </c>
      <c r="H64" s="24">
        <v>0.49</v>
      </c>
      <c r="I64" s="31"/>
      <c r="J64" s="31"/>
      <c r="K64" s="35"/>
    </row>
    <row r="65" spans="2:11" x14ac:dyDescent="0.35">
      <c r="B65" s="8" t="s">
        <v>280</v>
      </c>
      <c r="C65" s="57" t="s">
        <v>281</v>
      </c>
      <c r="D65" s="54" t="s">
        <v>282</v>
      </c>
      <c r="E65" s="6" t="s">
        <v>89</v>
      </c>
      <c r="F65" s="19">
        <v>314</v>
      </c>
      <c r="G65" s="24">
        <v>4.51</v>
      </c>
      <c r="H65" s="24">
        <v>0.48</v>
      </c>
      <c r="I65" s="31"/>
      <c r="J65" s="31"/>
      <c r="K65" s="35"/>
    </row>
    <row r="66" spans="2:11" x14ac:dyDescent="0.35">
      <c r="B66" s="8" t="s">
        <v>943</v>
      </c>
      <c r="C66" s="57" t="s">
        <v>944</v>
      </c>
      <c r="D66" s="54" t="s">
        <v>945</v>
      </c>
      <c r="E66" s="6" t="s">
        <v>135</v>
      </c>
      <c r="F66" s="19">
        <v>54</v>
      </c>
      <c r="G66" s="24">
        <v>4.46</v>
      </c>
      <c r="H66" s="24">
        <v>0.48</v>
      </c>
      <c r="I66" s="31"/>
      <c r="J66" s="31"/>
      <c r="K66" s="35"/>
    </row>
    <row r="67" spans="2:11" x14ac:dyDescent="0.35">
      <c r="B67" s="8" t="s">
        <v>86</v>
      </c>
      <c r="C67" s="57" t="s">
        <v>87</v>
      </c>
      <c r="D67" s="54" t="s">
        <v>88</v>
      </c>
      <c r="E67" s="6" t="s">
        <v>89</v>
      </c>
      <c r="F67" s="19">
        <v>674</v>
      </c>
      <c r="G67" s="24">
        <v>4.43</v>
      </c>
      <c r="H67" s="24">
        <v>0.47</v>
      </c>
      <c r="I67" s="31"/>
      <c r="J67" s="31"/>
      <c r="K67" s="35"/>
    </row>
    <row r="68" spans="2:11" x14ac:dyDescent="0.35">
      <c r="B68" s="8" t="s">
        <v>277</v>
      </c>
      <c r="C68" s="57" t="s">
        <v>278</v>
      </c>
      <c r="D68" s="54" t="s">
        <v>279</v>
      </c>
      <c r="E68" s="6" t="s">
        <v>47</v>
      </c>
      <c r="F68" s="19">
        <v>73</v>
      </c>
      <c r="G68" s="24">
        <v>4.3099999999999996</v>
      </c>
      <c r="H68" s="24">
        <v>0.46</v>
      </c>
      <c r="I68" s="31"/>
      <c r="J68" s="31"/>
      <c r="K68" s="35"/>
    </row>
    <row r="69" spans="2:11" x14ac:dyDescent="0.35">
      <c r="B69" s="8" t="s">
        <v>1053</v>
      </c>
      <c r="C69" s="57" t="s">
        <v>1054</v>
      </c>
      <c r="D69" s="54" t="s">
        <v>1055</v>
      </c>
      <c r="E69" s="6" t="s">
        <v>474</v>
      </c>
      <c r="F69" s="19">
        <v>447</v>
      </c>
      <c r="G69" s="24">
        <v>4.28</v>
      </c>
      <c r="H69" s="24">
        <v>0.46</v>
      </c>
      <c r="I69" s="31"/>
      <c r="J69" s="31"/>
      <c r="K69" s="35"/>
    </row>
    <row r="70" spans="2:11" x14ac:dyDescent="0.35">
      <c r="B70" s="8" t="s">
        <v>959</v>
      </c>
      <c r="C70" s="57" t="s">
        <v>960</v>
      </c>
      <c r="D70" s="54" t="s">
        <v>961</v>
      </c>
      <c r="E70" s="6" t="s">
        <v>74</v>
      </c>
      <c r="F70" s="19">
        <v>90</v>
      </c>
      <c r="G70" s="24">
        <v>4.28</v>
      </c>
      <c r="H70" s="24">
        <v>0.46</v>
      </c>
      <c r="I70" s="31"/>
      <c r="J70" s="31"/>
      <c r="K70" s="35"/>
    </row>
    <row r="71" spans="2:11" x14ac:dyDescent="0.35">
      <c r="B71" s="8" t="s">
        <v>1056</v>
      </c>
      <c r="C71" s="57" t="s">
        <v>1057</v>
      </c>
      <c r="D71" s="54" t="s">
        <v>1058</v>
      </c>
      <c r="E71" s="6" t="s">
        <v>1059</v>
      </c>
      <c r="F71" s="19">
        <v>167</v>
      </c>
      <c r="G71" s="24">
        <v>4.1100000000000003</v>
      </c>
      <c r="H71" s="24">
        <v>0.44</v>
      </c>
      <c r="I71" s="31"/>
      <c r="J71" s="31"/>
      <c r="K71" s="35"/>
    </row>
    <row r="72" spans="2:11" x14ac:dyDescent="0.35">
      <c r="B72" s="8" t="s">
        <v>768</v>
      </c>
      <c r="C72" s="57" t="s">
        <v>769</v>
      </c>
      <c r="D72" s="54" t="s">
        <v>770</v>
      </c>
      <c r="E72" s="6" t="s">
        <v>324</v>
      </c>
      <c r="F72" s="19">
        <v>82</v>
      </c>
      <c r="G72" s="24">
        <v>4.05</v>
      </c>
      <c r="H72" s="24">
        <v>0.43</v>
      </c>
      <c r="I72" s="31"/>
      <c r="J72" s="31"/>
      <c r="K72" s="35"/>
    </row>
    <row r="73" spans="2:11" x14ac:dyDescent="0.35">
      <c r="B73" s="8" t="s">
        <v>411</v>
      </c>
      <c r="C73" s="57" t="s">
        <v>412</v>
      </c>
      <c r="D73" s="54" t="s">
        <v>413</v>
      </c>
      <c r="E73" s="6" t="s">
        <v>85</v>
      </c>
      <c r="F73" s="19">
        <v>1358</v>
      </c>
      <c r="G73" s="24">
        <v>3.97</v>
      </c>
      <c r="H73" s="24">
        <v>0.42</v>
      </c>
      <c r="I73" s="31"/>
      <c r="J73" s="31"/>
      <c r="K73" s="35"/>
    </row>
    <row r="74" spans="2:11" x14ac:dyDescent="0.35">
      <c r="B74" s="8" t="s">
        <v>129</v>
      </c>
      <c r="C74" s="57" t="s">
        <v>130</v>
      </c>
      <c r="D74" s="54" t="s">
        <v>131</v>
      </c>
      <c r="E74" s="6" t="s">
        <v>74</v>
      </c>
      <c r="F74" s="19">
        <v>162</v>
      </c>
      <c r="G74" s="24">
        <v>3.95</v>
      </c>
      <c r="H74" s="24">
        <v>0.42</v>
      </c>
      <c r="I74" s="31"/>
      <c r="J74" s="31"/>
      <c r="K74" s="35"/>
    </row>
    <row r="75" spans="2:11" x14ac:dyDescent="0.35">
      <c r="B75" s="8" t="s">
        <v>75</v>
      </c>
      <c r="C75" s="57" t="s">
        <v>76</v>
      </c>
      <c r="D75" s="54" t="s">
        <v>77</v>
      </c>
      <c r="E75" s="6" t="s">
        <v>47</v>
      </c>
      <c r="F75" s="19">
        <v>64</v>
      </c>
      <c r="G75" s="24">
        <v>3.95</v>
      </c>
      <c r="H75" s="24">
        <v>0.42</v>
      </c>
      <c r="I75" s="31"/>
      <c r="J75" s="31"/>
      <c r="K75" s="35"/>
    </row>
    <row r="76" spans="2:11" x14ac:dyDescent="0.35">
      <c r="B76" s="8" t="s">
        <v>535</v>
      </c>
      <c r="C76" s="57" t="s">
        <v>536</v>
      </c>
      <c r="D76" s="54" t="s">
        <v>537</v>
      </c>
      <c r="E76" s="6" t="s">
        <v>135</v>
      </c>
      <c r="F76" s="19">
        <v>104</v>
      </c>
      <c r="G76" s="24">
        <v>3.86</v>
      </c>
      <c r="H76" s="24">
        <v>0.41</v>
      </c>
      <c r="I76" s="31"/>
      <c r="J76" s="31"/>
      <c r="K76" s="35"/>
    </row>
    <row r="77" spans="2:11" x14ac:dyDescent="0.35">
      <c r="B77" s="8" t="s">
        <v>389</v>
      </c>
      <c r="C77" s="57" t="s">
        <v>390</v>
      </c>
      <c r="D77" s="54" t="s">
        <v>391</v>
      </c>
      <c r="E77" s="6" t="s">
        <v>343</v>
      </c>
      <c r="F77" s="19">
        <v>1877</v>
      </c>
      <c r="G77" s="24">
        <v>3.73</v>
      </c>
      <c r="H77" s="24">
        <v>0.4</v>
      </c>
      <c r="I77" s="31"/>
      <c r="J77" s="31"/>
      <c r="K77" s="35"/>
    </row>
    <row r="78" spans="2:11" x14ac:dyDescent="0.35">
      <c r="B78" s="8" t="s">
        <v>2047</v>
      </c>
      <c r="C78" s="57" t="s">
        <v>2048</v>
      </c>
      <c r="D78" s="54" t="s">
        <v>2049</v>
      </c>
      <c r="E78" s="6" t="s">
        <v>199</v>
      </c>
      <c r="F78" s="19">
        <v>448</v>
      </c>
      <c r="G78" s="24">
        <v>3.69</v>
      </c>
      <c r="H78" s="24">
        <v>0.39</v>
      </c>
      <c r="I78" s="31"/>
      <c r="J78" s="31"/>
      <c r="K78" s="35"/>
    </row>
    <row r="79" spans="2:11" x14ac:dyDescent="0.35">
      <c r="B79" s="8" t="s">
        <v>113</v>
      </c>
      <c r="C79" s="57" t="s">
        <v>114</v>
      </c>
      <c r="D79" s="54" t="s">
        <v>115</v>
      </c>
      <c r="E79" s="6" t="s">
        <v>116</v>
      </c>
      <c r="F79" s="19">
        <v>292</v>
      </c>
      <c r="G79" s="24">
        <v>3.61</v>
      </c>
      <c r="H79" s="24">
        <v>0.39</v>
      </c>
      <c r="I79" s="31"/>
      <c r="J79" s="31"/>
      <c r="K79" s="35"/>
    </row>
    <row r="80" spans="2:11" x14ac:dyDescent="0.35">
      <c r="B80" s="8" t="s">
        <v>1877</v>
      </c>
      <c r="C80" s="57" t="s">
        <v>1565</v>
      </c>
      <c r="D80" s="54" t="s">
        <v>1878</v>
      </c>
      <c r="E80" s="6" t="s">
        <v>43</v>
      </c>
      <c r="F80" s="19">
        <v>1705</v>
      </c>
      <c r="G80" s="24">
        <v>3.59</v>
      </c>
      <c r="H80" s="24">
        <v>0.38</v>
      </c>
      <c r="I80" s="31"/>
      <c r="J80" s="31"/>
      <c r="K80" s="35"/>
    </row>
    <row r="81" spans="2:11" x14ac:dyDescent="0.35">
      <c r="B81" s="8" t="s">
        <v>946</v>
      </c>
      <c r="C81" s="57" t="s">
        <v>947</v>
      </c>
      <c r="D81" s="54" t="s">
        <v>948</v>
      </c>
      <c r="E81" s="6" t="s">
        <v>85</v>
      </c>
      <c r="F81" s="19">
        <v>2555</v>
      </c>
      <c r="G81" s="24">
        <v>3.54</v>
      </c>
      <c r="H81" s="24">
        <v>0.38</v>
      </c>
      <c r="I81" s="31"/>
      <c r="J81" s="31"/>
      <c r="K81" s="35"/>
    </row>
    <row r="82" spans="2:11" x14ac:dyDescent="0.35">
      <c r="B82" s="8" t="s">
        <v>383</v>
      </c>
      <c r="C82" s="57" t="s">
        <v>384</v>
      </c>
      <c r="D82" s="54" t="s">
        <v>385</v>
      </c>
      <c r="E82" s="6" t="s">
        <v>81</v>
      </c>
      <c r="F82" s="19">
        <v>168</v>
      </c>
      <c r="G82" s="24">
        <v>3.44</v>
      </c>
      <c r="H82" s="24">
        <v>0.37</v>
      </c>
      <c r="I82" s="31"/>
      <c r="J82" s="31"/>
      <c r="K82" s="35"/>
    </row>
    <row r="83" spans="2:11" x14ac:dyDescent="0.35">
      <c r="B83" s="8" t="s">
        <v>246</v>
      </c>
      <c r="C83" s="57" t="s">
        <v>247</v>
      </c>
      <c r="D83" s="54" t="s">
        <v>248</v>
      </c>
      <c r="E83" s="6" t="s">
        <v>232</v>
      </c>
      <c r="F83" s="19">
        <v>263</v>
      </c>
      <c r="G83" s="24">
        <v>3.27</v>
      </c>
      <c r="H83" s="24">
        <v>0.35</v>
      </c>
      <c r="I83" s="31"/>
      <c r="J83" s="31"/>
      <c r="K83" s="35"/>
    </row>
    <row r="84" spans="2:11" x14ac:dyDescent="0.35">
      <c r="B84" s="8" t="s">
        <v>160</v>
      </c>
      <c r="C84" s="57" t="s">
        <v>161</v>
      </c>
      <c r="D84" s="54" t="s">
        <v>162</v>
      </c>
      <c r="E84" s="6" t="s">
        <v>124</v>
      </c>
      <c r="F84" s="19">
        <v>94</v>
      </c>
      <c r="G84" s="24">
        <v>3.27</v>
      </c>
      <c r="H84" s="24">
        <v>0.35</v>
      </c>
      <c r="I84" s="31"/>
      <c r="J84" s="31"/>
      <c r="K84" s="35"/>
    </row>
    <row r="85" spans="2:11" x14ac:dyDescent="0.35">
      <c r="B85" s="8" t="s">
        <v>2115</v>
      </c>
      <c r="C85" s="57" t="s">
        <v>2116</v>
      </c>
      <c r="D85" s="54" t="s">
        <v>2117</v>
      </c>
      <c r="E85" s="6" t="s">
        <v>311</v>
      </c>
      <c r="F85" s="19">
        <v>106</v>
      </c>
      <c r="G85" s="24">
        <v>3.25</v>
      </c>
      <c r="H85" s="24">
        <v>0.35</v>
      </c>
      <c r="I85" s="31"/>
      <c r="J85" s="31"/>
      <c r="K85" s="35"/>
    </row>
    <row r="86" spans="2:11" x14ac:dyDescent="0.35">
      <c r="B86" s="8" t="s">
        <v>1966</v>
      </c>
      <c r="C86" s="57" t="s">
        <v>1285</v>
      </c>
      <c r="D86" s="54" t="s">
        <v>1967</v>
      </c>
      <c r="E86" s="6" t="s">
        <v>43</v>
      </c>
      <c r="F86" s="19">
        <v>1295</v>
      </c>
      <c r="G86" s="24">
        <v>3.19</v>
      </c>
      <c r="H86" s="24">
        <v>0.34</v>
      </c>
      <c r="I86" s="31"/>
      <c r="J86" s="31"/>
      <c r="K86" s="35"/>
    </row>
    <row r="87" spans="2:11" x14ac:dyDescent="0.35">
      <c r="B87" s="8" t="s">
        <v>2692</v>
      </c>
      <c r="C87" s="57" t="s">
        <v>2693</v>
      </c>
      <c r="D87" s="54" t="s">
        <v>2694</v>
      </c>
      <c r="E87" s="6" t="s">
        <v>116</v>
      </c>
      <c r="F87" s="19">
        <v>30</v>
      </c>
      <c r="G87" s="24">
        <v>3.14</v>
      </c>
      <c r="H87" s="24">
        <v>0.34</v>
      </c>
      <c r="I87" s="31"/>
      <c r="J87" s="31"/>
      <c r="K87" s="35"/>
    </row>
    <row r="88" spans="2:11" x14ac:dyDescent="0.35">
      <c r="B88" s="8" t="s">
        <v>783</v>
      </c>
      <c r="C88" s="57" t="s">
        <v>784</v>
      </c>
      <c r="D88" s="54" t="s">
        <v>785</v>
      </c>
      <c r="E88" s="6" t="s">
        <v>267</v>
      </c>
      <c r="F88" s="19">
        <v>202</v>
      </c>
      <c r="G88" s="24">
        <v>3.09</v>
      </c>
      <c r="H88" s="24">
        <v>0.33</v>
      </c>
      <c r="I88" s="31"/>
      <c r="J88" s="31"/>
      <c r="K88" s="35"/>
    </row>
    <row r="89" spans="2:11" x14ac:dyDescent="0.35">
      <c r="B89" s="8" t="s">
        <v>542</v>
      </c>
      <c r="C89" s="57" t="s">
        <v>543</v>
      </c>
      <c r="D89" s="54" t="s">
        <v>544</v>
      </c>
      <c r="E89" s="6" t="s">
        <v>89</v>
      </c>
      <c r="F89" s="19">
        <v>165</v>
      </c>
      <c r="G89" s="24">
        <v>3.08</v>
      </c>
      <c r="H89" s="24">
        <v>0.33</v>
      </c>
      <c r="I89" s="31"/>
      <c r="J89" s="31"/>
      <c r="K89" s="35"/>
    </row>
    <row r="90" spans="2:11" x14ac:dyDescent="0.35">
      <c r="B90" s="8" t="s">
        <v>2078</v>
      </c>
      <c r="C90" s="57" t="s">
        <v>2079</v>
      </c>
      <c r="D90" s="54" t="s">
        <v>2080</v>
      </c>
      <c r="E90" s="6" t="s">
        <v>128</v>
      </c>
      <c r="F90" s="19">
        <v>174</v>
      </c>
      <c r="G90" s="24">
        <v>2.99</v>
      </c>
      <c r="H90" s="24">
        <v>0.32</v>
      </c>
      <c r="I90" s="31"/>
      <c r="J90" s="31"/>
      <c r="K90" s="35"/>
    </row>
    <row r="91" spans="2:11" x14ac:dyDescent="0.35">
      <c r="B91" s="8" t="s">
        <v>170</v>
      </c>
      <c r="C91" s="57" t="s">
        <v>171</v>
      </c>
      <c r="D91" s="54" t="s">
        <v>172</v>
      </c>
      <c r="E91" s="6" t="s">
        <v>173</v>
      </c>
      <c r="F91" s="19">
        <v>70</v>
      </c>
      <c r="G91" s="24">
        <v>2.95</v>
      </c>
      <c r="H91" s="24">
        <v>0.31</v>
      </c>
      <c r="I91" s="31"/>
      <c r="J91" s="31"/>
      <c r="K91" s="35"/>
    </row>
    <row r="92" spans="2:11" x14ac:dyDescent="0.35">
      <c r="B92" s="8" t="s">
        <v>2130</v>
      </c>
      <c r="C92" s="57" t="s">
        <v>1291</v>
      </c>
      <c r="D92" s="54" t="s">
        <v>2131</v>
      </c>
      <c r="E92" s="6" t="s">
        <v>43</v>
      </c>
      <c r="F92" s="19">
        <v>4582</v>
      </c>
      <c r="G92" s="24">
        <v>2.93</v>
      </c>
      <c r="H92" s="24">
        <v>0.31</v>
      </c>
      <c r="I92" s="31"/>
      <c r="J92" s="31"/>
      <c r="K92" s="35"/>
    </row>
    <row r="93" spans="2:11" x14ac:dyDescent="0.35">
      <c r="B93" s="8" t="s">
        <v>500</v>
      </c>
      <c r="C93" s="57" t="s">
        <v>501</v>
      </c>
      <c r="D93" s="54" t="s">
        <v>502</v>
      </c>
      <c r="E93" s="6" t="s">
        <v>232</v>
      </c>
      <c r="F93" s="19">
        <v>93</v>
      </c>
      <c r="G93" s="24">
        <v>2.69</v>
      </c>
      <c r="H93" s="24">
        <v>0.28999999999999998</v>
      </c>
      <c r="I93" s="31"/>
      <c r="J93" s="31"/>
      <c r="K93" s="35"/>
    </row>
    <row r="94" spans="2:11" x14ac:dyDescent="0.35">
      <c r="B94" s="8" t="s">
        <v>315</v>
      </c>
      <c r="C94" s="57" t="s">
        <v>316</v>
      </c>
      <c r="D94" s="54" t="s">
        <v>317</v>
      </c>
      <c r="E94" s="6" t="s">
        <v>120</v>
      </c>
      <c r="F94" s="19">
        <v>74</v>
      </c>
      <c r="G94" s="24">
        <v>2.66</v>
      </c>
      <c r="H94" s="24">
        <v>0.28000000000000003</v>
      </c>
      <c r="I94" s="31"/>
      <c r="J94" s="31"/>
      <c r="K94" s="35"/>
    </row>
    <row r="95" spans="2:11" x14ac:dyDescent="0.35">
      <c r="B95" s="8" t="s">
        <v>1939</v>
      </c>
      <c r="C95" s="57" t="s">
        <v>1940</v>
      </c>
      <c r="D95" s="54" t="s">
        <v>1941</v>
      </c>
      <c r="E95" s="6" t="s">
        <v>70</v>
      </c>
      <c r="F95" s="19">
        <v>497</v>
      </c>
      <c r="G95" s="24">
        <v>2.64</v>
      </c>
      <c r="H95" s="24">
        <v>0.28000000000000003</v>
      </c>
      <c r="I95" s="31"/>
      <c r="J95" s="31"/>
      <c r="K95" s="35"/>
    </row>
    <row r="96" spans="2:11" x14ac:dyDescent="0.35">
      <c r="B96" s="8" t="s">
        <v>2214</v>
      </c>
      <c r="C96" s="57" t="s">
        <v>1118</v>
      </c>
      <c r="D96" s="54" t="s">
        <v>2215</v>
      </c>
      <c r="E96" s="6" t="s">
        <v>43</v>
      </c>
      <c r="F96" s="19">
        <v>13086</v>
      </c>
      <c r="G96" s="24">
        <v>2.61</v>
      </c>
      <c r="H96" s="24">
        <v>0.28000000000000003</v>
      </c>
      <c r="I96" s="31"/>
      <c r="J96" s="31"/>
      <c r="K96" s="35"/>
    </row>
    <row r="97" spans="2:11" x14ac:dyDescent="0.35">
      <c r="B97" s="8" t="s">
        <v>2098</v>
      </c>
      <c r="C97" s="57" t="s">
        <v>2099</v>
      </c>
      <c r="D97" s="54" t="s">
        <v>2100</v>
      </c>
      <c r="E97" s="6" t="s">
        <v>474</v>
      </c>
      <c r="F97" s="19">
        <v>369</v>
      </c>
      <c r="G97" s="24">
        <v>2.38</v>
      </c>
      <c r="H97" s="24">
        <v>0.25</v>
      </c>
      <c r="I97" s="31"/>
      <c r="J97" s="31"/>
      <c r="K97" s="35"/>
    </row>
    <row r="98" spans="2:11" x14ac:dyDescent="0.35">
      <c r="B98" s="8" t="s">
        <v>2070</v>
      </c>
      <c r="C98" s="57" t="s">
        <v>1262</v>
      </c>
      <c r="D98" s="54" t="s">
        <v>2071</v>
      </c>
      <c r="E98" s="6" t="s">
        <v>43</v>
      </c>
      <c r="F98" s="19">
        <v>2336</v>
      </c>
      <c r="G98" s="24">
        <v>2.38</v>
      </c>
      <c r="H98" s="24">
        <v>0.25</v>
      </c>
      <c r="I98" s="31"/>
      <c r="J98" s="31"/>
      <c r="K98" s="35"/>
    </row>
    <row r="99" spans="2:11" x14ac:dyDescent="0.35">
      <c r="B99" s="8" t="s">
        <v>1904</v>
      </c>
      <c r="C99" s="57" t="s">
        <v>1905</v>
      </c>
      <c r="D99" s="54" t="s">
        <v>1906</v>
      </c>
      <c r="E99" s="6" t="s">
        <v>120</v>
      </c>
      <c r="F99" s="19">
        <v>178</v>
      </c>
      <c r="G99" s="24">
        <v>2.37</v>
      </c>
      <c r="H99" s="24">
        <v>0.25</v>
      </c>
      <c r="I99" s="31"/>
      <c r="J99" s="31"/>
      <c r="K99" s="35"/>
    </row>
    <row r="100" spans="2:11" x14ac:dyDescent="0.35">
      <c r="B100" s="8" t="s">
        <v>214</v>
      </c>
      <c r="C100" s="57" t="s">
        <v>215</v>
      </c>
      <c r="D100" s="54" t="s">
        <v>216</v>
      </c>
      <c r="E100" s="6" t="s">
        <v>70</v>
      </c>
      <c r="F100" s="19">
        <v>9</v>
      </c>
      <c r="G100" s="24">
        <v>2.35</v>
      </c>
      <c r="H100" s="24">
        <v>0.25</v>
      </c>
      <c r="I100" s="31"/>
      <c r="J100" s="31"/>
      <c r="K100" s="35"/>
    </row>
    <row r="101" spans="2:11" x14ac:dyDescent="0.35">
      <c r="B101" s="8" t="s">
        <v>166</v>
      </c>
      <c r="C101" s="57" t="s">
        <v>167</v>
      </c>
      <c r="D101" s="54" t="s">
        <v>168</v>
      </c>
      <c r="E101" s="6" t="s">
        <v>169</v>
      </c>
      <c r="F101" s="19">
        <v>1001</v>
      </c>
      <c r="G101" s="24">
        <v>2.3199999999999998</v>
      </c>
      <c r="H101" s="24">
        <v>0.25</v>
      </c>
      <c r="I101" s="31"/>
      <c r="J101" s="31"/>
      <c r="K101" s="35"/>
    </row>
    <row r="102" spans="2:11" x14ac:dyDescent="0.35">
      <c r="B102" s="8" t="s">
        <v>2109</v>
      </c>
      <c r="C102" s="57" t="s">
        <v>2110</v>
      </c>
      <c r="D102" s="54" t="s">
        <v>2111</v>
      </c>
      <c r="E102" s="6" t="s">
        <v>311</v>
      </c>
      <c r="F102" s="19">
        <v>101</v>
      </c>
      <c r="G102" s="24">
        <v>2.29</v>
      </c>
      <c r="H102" s="24">
        <v>0.24</v>
      </c>
      <c r="I102" s="31"/>
      <c r="J102" s="31"/>
      <c r="K102" s="35"/>
    </row>
    <row r="103" spans="2:11" x14ac:dyDescent="0.35">
      <c r="B103" s="8" t="s">
        <v>1901</v>
      </c>
      <c r="C103" s="57" t="s">
        <v>1902</v>
      </c>
      <c r="D103" s="54" t="s">
        <v>1903</v>
      </c>
      <c r="E103" s="6" t="s">
        <v>441</v>
      </c>
      <c r="F103" s="19">
        <v>56</v>
      </c>
      <c r="G103" s="24">
        <v>2.2799999999999998</v>
      </c>
      <c r="H103" s="24">
        <v>0.24</v>
      </c>
      <c r="I103" s="31"/>
      <c r="J103" s="31"/>
      <c r="K103" s="35"/>
    </row>
    <row r="104" spans="2:11" x14ac:dyDescent="0.35">
      <c r="B104" s="8" t="s">
        <v>562</v>
      </c>
      <c r="C104" s="57" t="s">
        <v>563</v>
      </c>
      <c r="D104" s="54" t="s">
        <v>564</v>
      </c>
      <c r="E104" s="6" t="s">
        <v>43</v>
      </c>
      <c r="F104" s="19">
        <v>388</v>
      </c>
      <c r="G104" s="24">
        <v>2.2599999999999998</v>
      </c>
      <c r="H104" s="24">
        <v>0.24</v>
      </c>
      <c r="I104" s="31"/>
      <c r="J104" s="31"/>
      <c r="K104" s="35"/>
    </row>
    <row r="105" spans="2:11" x14ac:dyDescent="0.35">
      <c r="B105" s="8" t="s">
        <v>432</v>
      </c>
      <c r="C105" s="57" t="s">
        <v>433</v>
      </c>
      <c r="D105" s="54" t="s">
        <v>434</v>
      </c>
      <c r="E105" s="6" t="s">
        <v>43</v>
      </c>
      <c r="F105" s="19">
        <v>2069</v>
      </c>
      <c r="G105" s="24">
        <v>2.17</v>
      </c>
      <c r="H105" s="24">
        <v>0.23</v>
      </c>
      <c r="I105" s="31"/>
      <c r="J105" s="31"/>
      <c r="K105" s="35"/>
    </row>
    <row r="106" spans="2:11" x14ac:dyDescent="0.35">
      <c r="B106" s="8" t="s">
        <v>928</v>
      </c>
      <c r="C106" s="57" t="s">
        <v>929</v>
      </c>
      <c r="D106" s="54" t="s">
        <v>930</v>
      </c>
      <c r="E106" s="6" t="s">
        <v>232</v>
      </c>
      <c r="F106" s="19">
        <v>407</v>
      </c>
      <c r="G106" s="24">
        <v>2.15</v>
      </c>
      <c r="H106" s="24">
        <v>0.23</v>
      </c>
      <c r="I106" s="31"/>
      <c r="J106" s="31"/>
      <c r="K106" s="35"/>
    </row>
    <row r="107" spans="2:11" x14ac:dyDescent="0.35">
      <c r="B107" s="8" t="s">
        <v>2211</v>
      </c>
      <c r="C107" s="57" t="s">
        <v>2212</v>
      </c>
      <c r="D107" s="54" t="s">
        <v>2213</v>
      </c>
      <c r="E107" s="6" t="s">
        <v>124</v>
      </c>
      <c r="F107" s="19">
        <v>126</v>
      </c>
      <c r="G107" s="24">
        <v>1.91</v>
      </c>
      <c r="H107" s="24">
        <v>0.2</v>
      </c>
      <c r="I107" s="31"/>
      <c r="J107" s="31"/>
      <c r="K107" s="35"/>
    </row>
    <row r="108" spans="2:11" x14ac:dyDescent="0.35">
      <c r="B108" s="8" t="s">
        <v>2067</v>
      </c>
      <c r="C108" s="57" t="s">
        <v>2068</v>
      </c>
      <c r="D108" s="54" t="s">
        <v>2069</v>
      </c>
      <c r="E108" s="6" t="s">
        <v>441</v>
      </c>
      <c r="F108" s="19">
        <v>317</v>
      </c>
      <c r="G108" s="24">
        <v>1.73</v>
      </c>
      <c r="H108" s="24">
        <v>0.18</v>
      </c>
      <c r="I108" s="31"/>
      <c r="J108" s="31"/>
      <c r="K108" s="35"/>
    </row>
    <row r="109" spans="2:11" x14ac:dyDescent="0.35">
      <c r="B109" s="8" t="s">
        <v>2103</v>
      </c>
      <c r="C109" s="57" t="s">
        <v>2104</v>
      </c>
      <c r="D109" s="54" t="s">
        <v>2105</v>
      </c>
      <c r="E109" s="6" t="s">
        <v>150</v>
      </c>
      <c r="F109" s="19">
        <v>212</v>
      </c>
      <c r="G109" s="24">
        <v>1.73</v>
      </c>
      <c r="H109" s="24">
        <v>0.18</v>
      </c>
      <c r="I109" s="31"/>
      <c r="J109" s="31"/>
      <c r="K109" s="35"/>
    </row>
    <row r="110" spans="2:11" x14ac:dyDescent="0.35">
      <c r="B110" s="8" t="s">
        <v>2186</v>
      </c>
      <c r="C110" s="57" t="s">
        <v>2068</v>
      </c>
      <c r="D110" s="54" t="s">
        <v>2187</v>
      </c>
      <c r="E110" s="6" t="s">
        <v>441</v>
      </c>
      <c r="F110" s="19">
        <v>39</v>
      </c>
      <c r="G110" s="24">
        <v>7.0000000000000007E-2</v>
      </c>
      <c r="H110" s="24">
        <v>0.01</v>
      </c>
      <c r="I110" s="31"/>
      <c r="J110" s="31"/>
      <c r="K110" s="35" t="s">
        <v>4836</v>
      </c>
    </row>
    <row r="111" spans="2:11" x14ac:dyDescent="0.35">
      <c r="C111" s="58" t="s">
        <v>174</v>
      </c>
      <c r="D111" s="54"/>
      <c r="E111" s="6"/>
      <c r="F111" s="19"/>
      <c r="G111" s="25">
        <v>935.22</v>
      </c>
      <c r="H111" s="25">
        <v>99.91</v>
      </c>
      <c r="I111" s="31"/>
      <c r="J111" s="31"/>
      <c r="K111" s="35"/>
    </row>
    <row r="112" spans="2:11" x14ac:dyDescent="0.35">
      <c r="C112" s="57"/>
      <c r="D112" s="54"/>
      <c r="E112" s="6"/>
      <c r="F112" s="19"/>
      <c r="G112" s="24"/>
      <c r="H112" s="24"/>
      <c r="I112" s="31"/>
      <c r="J112" s="31"/>
      <c r="K112" s="35"/>
    </row>
    <row r="113" spans="3:11" x14ac:dyDescent="0.35">
      <c r="C113" s="58" t="s">
        <v>3</v>
      </c>
      <c r="D113" s="54"/>
      <c r="E113" s="6"/>
      <c r="F113" s="19"/>
      <c r="G113" s="24" t="s">
        <v>2</v>
      </c>
      <c r="H113" s="24" t="s">
        <v>2</v>
      </c>
      <c r="I113" s="31"/>
      <c r="J113" s="31"/>
      <c r="K113" s="35"/>
    </row>
    <row r="114" spans="3:11" x14ac:dyDescent="0.35">
      <c r="C114" s="57"/>
      <c r="D114" s="54"/>
      <c r="E114" s="6"/>
      <c r="F114" s="19"/>
      <c r="G114" s="24"/>
      <c r="H114" s="24"/>
      <c r="I114" s="31"/>
      <c r="J114" s="31"/>
      <c r="K114" s="35"/>
    </row>
    <row r="115" spans="3:11" x14ac:dyDescent="0.35">
      <c r="C115" s="58" t="s">
        <v>4</v>
      </c>
      <c r="D115" s="54"/>
      <c r="E115" s="6"/>
      <c r="F115" s="19"/>
      <c r="G115" s="24" t="s">
        <v>2</v>
      </c>
      <c r="H115" s="24" t="s">
        <v>2</v>
      </c>
      <c r="I115" s="31"/>
      <c r="J115" s="31"/>
      <c r="K115" s="35"/>
    </row>
    <row r="116" spans="3:11" x14ac:dyDescent="0.35">
      <c r="C116" s="57"/>
      <c r="D116" s="54"/>
      <c r="E116" s="6"/>
      <c r="F116" s="19"/>
      <c r="G116" s="24"/>
      <c r="H116" s="24"/>
      <c r="I116" s="31"/>
      <c r="J116" s="31"/>
      <c r="K116" s="35"/>
    </row>
    <row r="117" spans="3:11" x14ac:dyDescent="0.35">
      <c r="C117" s="58" t="s">
        <v>5</v>
      </c>
      <c r="D117" s="54"/>
      <c r="E117" s="6"/>
      <c r="F117" s="19"/>
      <c r="G117" s="24"/>
      <c r="H117" s="24"/>
      <c r="I117" s="31"/>
      <c r="J117" s="31"/>
      <c r="K117" s="35"/>
    </row>
    <row r="118" spans="3:11" x14ac:dyDescent="0.35">
      <c r="C118" s="57"/>
      <c r="D118" s="54"/>
      <c r="E118" s="6"/>
      <c r="F118" s="19"/>
      <c r="G118" s="24"/>
      <c r="H118" s="24"/>
      <c r="I118" s="31"/>
      <c r="J118" s="31"/>
      <c r="K118" s="35"/>
    </row>
    <row r="119" spans="3:11" x14ac:dyDescent="0.35">
      <c r="C119" s="58" t="s">
        <v>6</v>
      </c>
      <c r="D119" s="54"/>
      <c r="E119" s="6"/>
      <c r="F119" s="19"/>
      <c r="G119" s="24" t="s">
        <v>2</v>
      </c>
      <c r="H119" s="24" t="s">
        <v>2</v>
      </c>
      <c r="I119" s="31"/>
      <c r="J119" s="31"/>
      <c r="K119" s="35"/>
    </row>
    <row r="120" spans="3:11" x14ac:dyDescent="0.35">
      <c r="C120" s="57"/>
      <c r="D120" s="54"/>
      <c r="E120" s="6"/>
      <c r="F120" s="19"/>
      <c r="G120" s="24"/>
      <c r="H120" s="24"/>
      <c r="I120" s="31"/>
      <c r="J120" s="31"/>
      <c r="K120" s="35"/>
    </row>
    <row r="121" spans="3:11" x14ac:dyDescent="0.35">
      <c r="C121" s="58" t="s">
        <v>7</v>
      </c>
      <c r="D121" s="54"/>
      <c r="E121" s="6"/>
      <c r="F121" s="19"/>
      <c r="G121" s="24" t="s">
        <v>2</v>
      </c>
      <c r="H121" s="24" t="s">
        <v>2</v>
      </c>
      <c r="I121" s="31"/>
      <c r="J121" s="31"/>
      <c r="K121" s="35"/>
    </row>
    <row r="122" spans="3:11" x14ac:dyDescent="0.35">
      <c r="C122" s="57"/>
      <c r="D122" s="54"/>
      <c r="E122" s="6"/>
      <c r="F122" s="19"/>
      <c r="G122" s="24"/>
      <c r="H122" s="24"/>
      <c r="I122" s="31"/>
      <c r="J122" s="31"/>
      <c r="K122" s="35"/>
    </row>
    <row r="123" spans="3:11" x14ac:dyDescent="0.35">
      <c r="C123" s="58" t="s">
        <v>8</v>
      </c>
      <c r="D123" s="54"/>
      <c r="E123" s="6"/>
      <c r="F123" s="19"/>
      <c r="G123" s="24" t="s">
        <v>2</v>
      </c>
      <c r="H123" s="24" t="s">
        <v>2</v>
      </c>
      <c r="I123" s="31"/>
      <c r="J123" s="31"/>
      <c r="K123" s="35"/>
    </row>
    <row r="124" spans="3:11" x14ac:dyDescent="0.35">
      <c r="C124" s="57"/>
      <c r="D124" s="54"/>
      <c r="E124" s="6"/>
      <c r="F124" s="19"/>
      <c r="G124" s="24"/>
      <c r="H124" s="24"/>
      <c r="I124" s="31"/>
      <c r="J124" s="31"/>
      <c r="K124" s="35"/>
    </row>
    <row r="125" spans="3:11" x14ac:dyDescent="0.35">
      <c r="C125" s="58" t="s">
        <v>9</v>
      </c>
      <c r="D125" s="54"/>
      <c r="E125" s="6"/>
      <c r="F125" s="19"/>
      <c r="G125" s="24" t="s">
        <v>2</v>
      </c>
      <c r="H125" s="24" t="s">
        <v>2</v>
      </c>
      <c r="I125" s="31"/>
      <c r="J125" s="31"/>
      <c r="K125" s="35"/>
    </row>
    <row r="126" spans="3:11" x14ac:dyDescent="0.35">
      <c r="C126" s="57"/>
      <c r="D126" s="54"/>
      <c r="E126" s="6"/>
      <c r="F126" s="19"/>
      <c r="G126" s="24"/>
      <c r="H126" s="24"/>
      <c r="I126" s="31"/>
      <c r="J126" s="31"/>
      <c r="K126" s="35"/>
    </row>
    <row r="127" spans="3:11" x14ac:dyDescent="0.35">
      <c r="C127" s="58" t="s">
        <v>10</v>
      </c>
      <c r="D127" s="54"/>
      <c r="E127" s="6"/>
      <c r="F127" s="19"/>
      <c r="G127" s="24" t="s">
        <v>2</v>
      </c>
      <c r="H127" s="24" t="s">
        <v>2</v>
      </c>
      <c r="I127" s="31"/>
      <c r="J127" s="31"/>
      <c r="K127" s="35"/>
    </row>
    <row r="128" spans="3:11" x14ac:dyDescent="0.35">
      <c r="C128" s="57"/>
      <c r="D128" s="54"/>
      <c r="E128" s="6"/>
      <c r="F128" s="19"/>
      <c r="G128" s="24"/>
      <c r="H128" s="24"/>
      <c r="I128" s="31"/>
      <c r="J128" s="31"/>
      <c r="K128" s="35"/>
    </row>
    <row r="129" spans="1:11" x14ac:dyDescent="0.35">
      <c r="C129" s="58" t="s">
        <v>11</v>
      </c>
      <c r="D129" s="54"/>
      <c r="E129" s="6"/>
      <c r="F129" s="19"/>
      <c r="G129" s="24"/>
      <c r="H129" s="24"/>
      <c r="I129" s="31"/>
      <c r="J129" s="31"/>
      <c r="K129" s="35"/>
    </row>
    <row r="130" spans="1:11" x14ac:dyDescent="0.35">
      <c r="C130" s="57"/>
      <c r="D130" s="54"/>
      <c r="E130" s="6"/>
      <c r="F130" s="19"/>
      <c r="G130" s="24"/>
      <c r="H130" s="24"/>
      <c r="I130" s="31"/>
      <c r="J130" s="31"/>
      <c r="K130" s="35"/>
    </row>
    <row r="131" spans="1:11" x14ac:dyDescent="0.35">
      <c r="C131" s="58" t="s">
        <v>13</v>
      </c>
      <c r="D131" s="54"/>
      <c r="E131" s="6"/>
      <c r="F131" s="19"/>
      <c r="G131" s="24" t="s">
        <v>2</v>
      </c>
      <c r="H131" s="24" t="s">
        <v>2</v>
      </c>
      <c r="I131" s="31"/>
      <c r="J131" s="31"/>
      <c r="K131" s="35"/>
    </row>
    <row r="132" spans="1:11" x14ac:dyDescent="0.35">
      <c r="C132" s="57"/>
      <c r="D132" s="54"/>
      <c r="E132" s="6"/>
      <c r="F132" s="19"/>
      <c r="G132" s="24"/>
      <c r="H132" s="24"/>
      <c r="I132" s="31"/>
      <c r="J132" s="31"/>
      <c r="K132" s="35"/>
    </row>
    <row r="133" spans="1:11" x14ac:dyDescent="0.35">
      <c r="C133" s="58" t="s">
        <v>14</v>
      </c>
      <c r="D133" s="54"/>
      <c r="E133" s="6"/>
      <c r="F133" s="19"/>
      <c r="G133" s="24" t="s">
        <v>2</v>
      </c>
      <c r="H133" s="24" t="s">
        <v>2</v>
      </c>
      <c r="I133" s="31"/>
      <c r="J133" s="31"/>
      <c r="K133" s="35"/>
    </row>
    <row r="134" spans="1:11" x14ac:dyDescent="0.35">
      <c r="C134" s="57"/>
      <c r="D134" s="54"/>
      <c r="E134" s="6"/>
      <c r="F134" s="19"/>
      <c r="G134" s="24"/>
      <c r="H134" s="24"/>
      <c r="I134" s="31"/>
      <c r="J134" s="31"/>
      <c r="K134" s="35"/>
    </row>
    <row r="135" spans="1:11" x14ac:dyDescent="0.35">
      <c r="C135" s="58" t="s">
        <v>15</v>
      </c>
      <c r="D135" s="54"/>
      <c r="E135" s="6"/>
      <c r="F135" s="19"/>
      <c r="G135" s="24" t="s">
        <v>2</v>
      </c>
      <c r="H135" s="24" t="s">
        <v>2</v>
      </c>
      <c r="I135" s="31"/>
      <c r="J135" s="31"/>
      <c r="K135" s="35"/>
    </row>
    <row r="136" spans="1:11" x14ac:dyDescent="0.35">
      <c r="C136" s="57"/>
      <c r="D136" s="54"/>
      <c r="E136" s="6"/>
      <c r="F136" s="19"/>
      <c r="G136" s="24"/>
      <c r="H136" s="24"/>
      <c r="I136" s="31"/>
      <c r="J136" s="31"/>
      <c r="K136" s="35"/>
    </row>
    <row r="137" spans="1:11" x14ac:dyDescent="0.35">
      <c r="C137" s="58" t="s">
        <v>16</v>
      </c>
      <c r="D137" s="54"/>
      <c r="E137" s="6"/>
      <c r="F137" s="19"/>
      <c r="G137" s="24" t="s">
        <v>2</v>
      </c>
      <c r="H137" s="24" t="s">
        <v>2</v>
      </c>
      <c r="I137" s="31"/>
      <c r="J137" s="31"/>
      <c r="K137" s="35"/>
    </row>
    <row r="138" spans="1:11" x14ac:dyDescent="0.35">
      <c r="C138" s="57"/>
      <c r="D138" s="54"/>
      <c r="E138" s="6"/>
      <c r="F138" s="19"/>
      <c r="G138" s="24"/>
      <c r="H138" s="24"/>
      <c r="I138" s="31"/>
      <c r="J138" s="31"/>
      <c r="K138" s="35"/>
    </row>
    <row r="139" spans="1:11" x14ac:dyDescent="0.35">
      <c r="C139" s="58" t="s">
        <v>17</v>
      </c>
      <c r="D139" s="54"/>
      <c r="E139" s="6"/>
      <c r="F139" s="19"/>
      <c r="G139" s="24" t="s">
        <v>2</v>
      </c>
      <c r="H139" s="24" t="s">
        <v>2</v>
      </c>
      <c r="I139" s="31"/>
      <c r="J139" s="31"/>
      <c r="K139" s="35"/>
    </row>
    <row r="140" spans="1:11" x14ac:dyDescent="0.35">
      <c r="C140" s="57"/>
      <c r="D140" s="54"/>
      <c r="E140" s="6"/>
      <c r="F140" s="19"/>
      <c r="G140" s="24"/>
      <c r="H140" s="24"/>
      <c r="I140" s="31"/>
      <c r="J140" s="31"/>
      <c r="K140" s="35"/>
    </row>
    <row r="141" spans="1:11" x14ac:dyDescent="0.35">
      <c r="A141" s="10"/>
      <c r="B141" s="28"/>
      <c r="C141" s="58" t="s">
        <v>18</v>
      </c>
      <c r="D141" s="54"/>
      <c r="E141" s="6"/>
      <c r="F141" s="19"/>
      <c r="G141" s="24"/>
      <c r="H141" s="24"/>
      <c r="I141" s="31"/>
      <c r="J141" s="31"/>
      <c r="K141" s="35"/>
    </row>
    <row r="142" spans="1:11" x14ac:dyDescent="0.35">
      <c r="A142" s="28"/>
      <c r="B142" s="28"/>
      <c r="C142" s="58" t="s">
        <v>19</v>
      </c>
      <c r="D142" s="54"/>
      <c r="E142" s="6"/>
      <c r="F142" s="19"/>
      <c r="G142" s="24" t="s">
        <v>2</v>
      </c>
      <c r="H142" s="24" t="s">
        <v>2</v>
      </c>
      <c r="I142" s="31"/>
      <c r="J142" s="31"/>
      <c r="K142" s="35"/>
    </row>
    <row r="143" spans="1:11" x14ac:dyDescent="0.35">
      <c r="A143" s="28"/>
      <c r="B143" s="28"/>
      <c r="C143" s="58"/>
      <c r="D143" s="54"/>
      <c r="E143" s="6"/>
      <c r="F143" s="19"/>
      <c r="G143" s="24"/>
      <c r="H143" s="24"/>
      <c r="I143" s="31"/>
      <c r="J143" s="31"/>
      <c r="K143" s="35"/>
    </row>
    <row r="144" spans="1:11" x14ac:dyDescent="0.35">
      <c r="A144" s="28"/>
      <c r="B144" s="28"/>
      <c r="C144" s="58" t="s">
        <v>20</v>
      </c>
      <c r="D144" s="54"/>
      <c r="E144" s="6"/>
      <c r="F144" s="19"/>
      <c r="G144" s="24" t="s">
        <v>2</v>
      </c>
      <c r="H144" s="24" t="s">
        <v>2</v>
      </c>
      <c r="I144" s="31"/>
      <c r="J144" s="31"/>
      <c r="K144" s="35"/>
    </row>
    <row r="145" spans="1:54" x14ac:dyDescent="0.35">
      <c r="A145" s="28"/>
      <c r="B145" s="28"/>
      <c r="C145" s="58"/>
      <c r="D145" s="54"/>
      <c r="E145" s="6"/>
      <c r="F145" s="19"/>
      <c r="G145" s="24"/>
      <c r="H145" s="24"/>
      <c r="I145" s="31"/>
      <c r="J145" s="31"/>
      <c r="K145" s="35"/>
    </row>
    <row r="146" spans="1:54" x14ac:dyDescent="0.35">
      <c r="A146" s="28"/>
      <c r="B146" s="28"/>
      <c r="C146" s="58" t="s">
        <v>21</v>
      </c>
      <c r="D146" s="54"/>
      <c r="E146" s="6"/>
      <c r="F146" s="19"/>
      <c r="G146" s="24" t="s">
        <v>2</v>
      </c>
      <c r="H146" s="24" t="s">
        <v>2</v>
      </c>
      <c r="I146" s="31"/>
      <c r="J146" s="31"/>
      <c r="K146" s="35"/>
    </row>
    <row r="147" spans="1:54" x14ac:dyDescent="0.35">
      <c r="A147" s="28"/>
      <c r="B147" s="28"/>
      <c r="C147" s="58"/>
      <c r="D147" s="54"/>
      <c r="E147" s="6"/>
      <c r="F147" s="19"/>
      <c r="G147" s="24"/>
      <c r="H147" s="24"/>
      <c r="I147" s="31"/>
      <c r="J147" s="31"/>
      <c r="K147" s="35"/>
    </row>
    <row r="148" spans="1:54" x14ac:dyDescent="0.35">
      <c r="A148" s="28"/>
      <c r="B148" s="28"/>
      <c r="C148" s="58" t="s">
        <v>22</v>
      </c>
      <c r="D148" s="54"/>
      <c r="E148" s="6"/>
      <c r="F148" s="19"/>
      <c r="G148" s="24" t="s">
        <v>2</v>
      </c>
      <c r="H148" s="24" t="s">
        <v>2</v>
      </c>
      <c r="I148" s="31"/>
      <c r="J148" s="31"/>
      <c r="K148" s="35"/>
    </row>
    <row r="149" spans="1:54" x14ac:dyDescent="0.35">
      <c r="A149" s="28"/>
      <c r="B149" s="28"/>
      <c r="C149" s="58"/>
      <c r="D149" s="54"/>
      <c r="E149" s="6"/>
      <c r="F149" s="19"/>
      <c r="G149" s="24"/>
      <c r="H149" s="24"/>
      <c r="I149" s="31"/>
      <c r="J149" s="31"/>
      <c r="K149" s="35"/>
    </row>
    <row r="150" spans="1:54" x14ac:dyDescent="0.35">
      <c r="A150" s="28"/>
      <c r="B150" s="28"/>
      <c r="C150" s="58" t="s">
        <v>23</v>
      </c>
      <c r="D150" s="54"/>
      <c r="E150" s="6"/>
      <c r="F150" s="19"/>
      <c r="G150" s="24" t="s">
        <v>2</v>
      </c>
      <c r="H150" s="24" t="s">
        <v>2</v>
      </c>
      <c r="I150" s="31"/>
      <c r="J150" s="31"/>
      <c r="K150" s="35"/>
    </row>
    <row r="151" spans="1:54" x14ac:dyDescent="0.35">
      <c r="A151" s="28"/>
      <c r="B151" s="28"/>
      <c r="C151" s="58"/>
      <c r="D151" s="54"/>
      <c r="E151" s="6"/>
      <c r="F151" s="19"/>
      <c r="G151" s="24"/>
      <c r="H151" s="24"/>
      <c r="I151" s="31"/>
      <c r="J151" s="31"/>
      <c r="K151" s="35"/>
    </row>
    <row r="152" spans="1:54" x14ac:dyDescent="0.35">
      <c r="C152" s="59" t="s">
        <v>24</v>
      </c>
      <c r="D152" s="54"/>
      <c r="E152" s="6"/>
      <c r="F152" s="19"/>
      <c r="G152" s="24"/>
      <c r="H152" s="24"/>
      <c r="I152" s="31"/>
      <c r="J152" s="31"/>
      <c r="K152" s="35"/>
    </row>
    <row r="153" spans="1:54" x14ac:dyDescent="0.35">
      <c r="B153" s="8" t="s">
        <v>185</v>
      </c>
      <c r="C153" s="57" t="s">
        <v>186</v>
      </c>
      <c r="D153" s="54"/>
      <c r="E153" s="6"/>
      <c r="F153" s="19"/>
      <c r="G153" s="24">
        <v>0.25</v>
      </c>
      <c r="H153" s="24">
        <v>0.03</v>
      </c>
      <c r="I153" s="31"/>
      <c r="J153" s="31"/>
      <c r="K153" s="35"/>
    </row>
    <row r="154" spans="1:54" x14ac:dyDescent="0.35">
      <c r="C154" s="58" t="s">
        <v>174</v>
      </c>
      <c r="D154" s="54"/>
      <c r="E154" s="6"/>
      <c r="F154" s="19"/>
      <c r="G154" s="25">
        <v>0.25</v>
      </c>
      <c r="H154" s="25">
        <v>0.03</v>
      </c>
      <c r="I154" s="31"/>
      <c r="J154" s="31"/>
      <c r="K154" s="35"/>
    </row>
    <row r="155" spans="1:54" x14ac:dyDescent="0.35">
      <c r="C155" s="57"/>
      <c r="D155" s="54"/>
      <c r="E155" s="6"/>
      <c r="F155" s="19"/>
      <c r="G155" s="24"/>
      <c r="H155" s="24"/>
      <c r="I155" s="31"/>
      <c r="J155" s="31"/>
      <c r="K155" s="35"/>
    </row>
    <row r="156" spans="1:54" x14ac:dyDescent="0.35">
      <c r="A156" s="10"/>
      <c r="B156" s="28"/>
      <c r="C156" s="58" t="s">
        <v>25</v>
      </c>
      <c r="D156" s="54"/>
      <c r="E156" s="6"/>
      <c r="F156" s="19"/>
      <c r="G156" s="24"/>
      <c r="H156" s="24"/>
      <c r="I156" s="31"/>
      <c r="J156" s="31"/>
      <c r="K156" s="35"/>
    </row>
    <row r="157" spans="1:54" s="2" customFormat="1" ht="13.5" x14ac:dyDescent="0.35">
      <c r="A157" s="28"/>
      <c r="B157" s="28"/>
      <c r="C157" s="57" t="s">
        <v>4819</v>
      </c>
      <c r="D157" s="54"/>
      <c r="E157" s="6"/>
      <c r="F157" s="19"/>
      <c r="G157" s="24" t="s">
        <v>2</v>
      </c>
      <c r="H157" s="24" t="s">
        <v>2</v>
      </c>
      <c r="I157" s="31"/>
      <c r="J157" s="31"/>
      <c r="K157" s="35"/>
      <c r="L157" s="3"/>
      <c r="AI157" s="3"/>
      <c r="AV157" s="3"/>
      <c r="AX157" s="3"/>
      <c r="BB157" s="3"/>
    </row>
    <row r="158" spans="1:54" x14ac:dyDescent="0.35">
      <c r="B158" s="8"/>
      <c r="C158" s="57" t="s">
        <v>187</v>
      </c>
      <c r="D158" s="54"/>
      <c r="E158" s="6"/>
      <c r="F158" s="19"/>
      <c r="G158" s="24">
        <v>-0.01</v>
      </c>
      <c r="H158" s="24">
        <v>0.06</v>
      </c>
      <c r="I158" s="31"/>
      <c r="J158" s="31"/>
      <c r="K158" s="35"/>
    </row>
    <row r="159" spans="1:54" x14ac:dyDescent="0.35">
      <c r="C159" s="58" t="s">
        <v>174</v>
      </c>
      <c r="D159" s="54"/>
      <c r="E159" s="6"/>
      <c r="F159" s="19"/>
      <c r="G159" s="25">
        <v>-0.01</v>
      </c>
      <c r="H159" s="25">
        <v>0.06</v>
      </c>
      <c r="I159" s="31"/>
      <c r="J159" s="31"/>
      <c r="K159" s="35"/>
    </row>
    <row r="160" spans="1:54" x14ac:dyDescent="0.35">
      <c r="C160" s="57"/>
      <c r="D160" s="54"/>
      <c r="E160" s="6"/>
      <c r="F160" s="19"/>
      <c r="G160" s="24"/>
      <c r="H160" s="24"/>
      <c r="I160" s="31"/>
      <c r="J160" s="31"/>
      <c r="K160" s="35"/>
    </row>
    <row r="161" spans="3:11" x14ac:dyDescent="0.35">
      <c r="C161" s="60" t="s">
        <v>188</v>
      </c>
      <c r="D161" s="55"/>
      <c r="E161" s="5"/>
      <c r="F161" s="20"/>
      <c r="G161" s="26">
        <v>935.46</v>
      </c>
      <c r="H161" s="26">
        <v>100</v>
      </c>
      <c r="I161" s="32"/>
      <c r="J161" s="32"/>
      <c r="K161" s="36"/>
    </row>
    <row r="164" spans="3:11" x14ac:dyDescent="0.35">
      <c r="C164" s="1" t="s">
        <v>189</v>
      </c>
    </row>
    <row r="165" spans="3:11" x14ac:dyDescent="0.35">
      <c r="C165" s="37" t="s">
        <v>190</v>
      </c>
      <c r="D165" s="37"/>
      <c r="E165" s="37"/>
      <c r="F165" s="37"/>
      <c r="G165" s="37"/>
      <c r="H165" s="37"/>
      <c r="I165" s="37"/>
      <c r="J165" s="37"/>
      <c r="K165" s="37"/>
    </row>
    <row r="166" spans="3:11" x14ac:dyDescent="0.35">
      <c r="C166" s="2" t="s">
        <v>191</v>
      </c>
    </row>
    <row r="167" spans="3:11" x14ac:dyDescent="0.35">
      <c r="C167" s="2" t="s">
        <v>192</v>
      </c>
    </row>
    <row r="168" spans="3:11" ht="30" customHeight="1" x14ac:dyDescent="0.35">
      <c r="C168" s="83" t="s">
        <v>193</v>
      </c>
      <c r="D168" s="84"/>
      <c r="E168" s="84"/>
      <c r="F168" s="84"/>
      <c r="G168" s="84"/>
      <c r="H168" s="84"/>
      <c r="I168" s="84"/>
      <c r="J168" s="84"/>
      <c r="K168" s="84"/>
    </row>
    <row r="169" spans="3:11" x14ac:dyDescent="0.35">
      <c r="C169" s="2" t="s">
        <v>194</v>
      </c>
    </row>
    <row r="171" spans="3:11" x14ac:dyDescent="0.35">
      <c r="C171" s="80" t="s">
        <v>4901</v>
      </c>
      <c r="E171" s="80" t="s">
        <v>4902</v>
      </c>
      <c r="F171" s="81"/>
    </row>
    <row r="172" spans="3:11" x14ac:dyDescent="0.35">
      <c r="E172" s="2" t="s">
        <v>4926</v>
      </c>
    </row>
  </sheetData>
  <mergeCells count="1">
    <mergeCell ref="C168:K168"/>
  </mergeCells>
  <hyperlinks>
    <hyperlink ref="J2" location="'Index'!A1" display="'Index'!A1" xr:uid="{E2133DA5-8E3D-414F-9EF6-A8570EDE9D8F}"/>
  </hyperlinks>
  <pageMargins left="0.7" right="0.7" top="0.75" bottom="0.75" header="0.3" footer="0.3"/>
  <pageSetup orientation="portrait" horizontalDpi="4294967293"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DFDDA-6ECB-4B29-AD8B-96496550267E}">
  <sheetPr codeName="Sheet144"/>
  <dimension ref="A1:IV312"/>
  <sheetViews>
    <sheetView showGridLines="0" zoomScale="90" zoomScaleNormal="90" workbookViewId="0">
      <pane ySplit="6" topLeftCell="A292"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2705</v>
      </c>
      <c r="J2" s="38" t="s">
        <v>4601</v>
      </c>
    </row>
    <row r="3" spans="1:54" ht="16" x14ac:dyDescent="0.4">
      <c r="C3" s="1" t="s">
        <v>28</v>
      </c>
      <c r="D3" s="21" t="s">
        <v>2706</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2156600</v>
      </c>
      <c r="G10" s="24">
        <v>38733.61</v>
      </c>
      <c r="H10" s="24">
        <v>6.47</v>
      </c>
      <c r="I10" s="31"/>
      <c r="J10" s="31"/>
      <c r="K10" s="35"/>
    </row>
    <row r="11" spans="1:54" x14ac:dyDescent="0.35">
      <c r="B11" s="8" t="s">
        <v>82</v>
      </c>
      <c r="C11" s="57" t="s">
        <v>83</v>
      </c>
      <c r="D11" s="54" t="s">
        <v>84</v>
      </c>
      <c r="E11" s="6" t="s">
        <v>85</v>
      </c>
      <c r="F11" s="19">
        <v>1761000</v>
      </c>
      <c r="G11" s="24">
        <v>22755.64</v>
      </c>
      <c r="H11" s="24">
        <v>3.8</v>
      </c>
      <c r="I11" s="31"/>
      <c r="J11" s="31"/>
      <c r="K11" s="35"/>
    </row>
    <row r="12" spans="1:54" x14ac:dyDescent="0.35">
      <c r="B12" s="8" t="s">
        <v>61</v>
      </c>
      <c r="C12" s="57" t="s">
        <v>62</v>
      </c>
      <c r="D12" s="54" t="s">
        <v>63</v>
      </c>
      <c r="E12" s="6" t="s">
        <v>43</v>
      </c>
      <c r="F12" s="19">
        <v>951600</v>
      </c>
      <c r="G12" s="24">
        <v>16798.12</v>
      </c>
      <c r="H12" s="24">
        <v>2.81</v>
      </c>
      <c r="I12" s="31"/>
      <c r="J12" s="31"/>
      <c r="K12" s="35"/>
    </row>
    <row r="13" spans="1:54" x14ac:dyDescent="0.35">
      <c r="B13" s="8" t="s">
        <v>64</v>
      </c>
      <c r="C13" s="57" t="s">
        <v>65</v>
      </c>
      <c r="D13" s="54" t="s">
        <v>66</v>
      </c>
      <c r="E13" s="6" t="s">
        <v>43</v>
      </c>
      <c r="F13" s="19">
        <v>1965500</v>
      </c>
      <c r="G13" s="24">
        <v>16489.560000000001</v>
      </c>
      <c r="H13" s="24">
        <v>2.76</v>
      </c>
      <c r="I13" s="31"/>
      <c r="J13" s="31"/>
      <c r="K13" s="35"/>
    </row>
    <row r="14" spans="1:54" x14ac:dyDescent="0.35">
      <c r="B14" s="8" t="s">
        <v>48</v>
      </c>
      <c r="C14" s="57" t="s">
        <v>49</v>
      </c>
      <c r="D14" s="54" t="s">
        <v>50</v>
      </c>
      <c r="E14" s="6" t="s">
        <v>43</v>
      </c>
      <c r="F14" s="19">
        <v>1267300</v>
      </c>
      <c r="G14" s="24">
        <v>16476.169999999998</v>
      </c>
      <c r="H14" s="24">
        <v>2.75</v>
      </c>
      <c r="I14" s="31"/>
      <c r="J14" s="31"/>
      <c r="K14" s="35"/>
    </row>
    <row r="15" spans="1:54" x14ac:dyDescent="0.35">
      <c r="B15" s="8" t="s">
        <v>380</v>
      </c>
      <c r="C15" s="57" t="s">
        <v>381</v>
      </c>
      <c r="D15" s="54" t="s">
        <v>382</v>
      </c>
      <c r="E15" s="6" t="s">
        <v>74</v>
      </c>
      <c r="F15" s="19">
        <v>1119250</v>
      </c>
      <c r="G15" s="24">
        <v>8802.34</v>
      </c>
      <c r="H15" s="24">
        <v>1.47</v>
      </c>
      <c r="I15" s="31"/>
      <c r="J15" s="31"/>
      <c r="K15" s="35"/>
    </row>
    <row r="16" spans="1:54" x14ac:dyDescent="0.35">
      <c r="B16" s="8" t="s">
        <v>208</v>
      </c>
      <c r="C16" s="57" t="s">
        <v>209</v>
      </c>
      <c r="D16" s="54" t="s">
        <v>210</v>
      </c>
      <c r="E16" s="6" t="s">
        <v>100</v>
      </c>
      <c r="F16" s="19">
        <v>3600000</v>
      </c>
      <c r="G16" s="24">
        <v>8717.0400000000009</v>
      </c>
      <c r="H16" s="24">
        <v>1.46</v>
      </c>
      <c r="I16" s="31"/>
      <c r="J16" s="31"/>
      <c r="K16" s="35"/>
    </row>
    <row r="17" spans="2:11" x14ac:dyDescent="0.35">
      <c r="B17" s="8" t="s">
        <v>305</v>
      </c>
      <c r="C17" s="57" t="s">
        <v>306</v>
      </c>
      <c r="D17" s="54" t="s">
        <v>307</v>
      </c>
      <c r="E17" s="6" t="s">
        <v>108</v>
      </c>
      <c r="F17" s="19">
        <v>326158</v>
      </c>
      <c r="G17" s="24">
        <v>7824.69</v>
      </c>
      <c r="H17" s="24">
        <v>1.31</v>
      </c>
      <c r="I17" s="31"/>
      <c r="J17" s="31"/>
      <c r="K17" s="35"/>
    </row>
    <row r="18" spans="2:11" x14ac:dyDescent="0.35">
      <c r="B18" s="8" t="s">
        <v>236</v>
      </c>
      <c r="C18" s="57" t="s">
        <v>237</v>
      </c>
      <c r="D18" s="54" t="s">
        <v>238</v>
      </c>
      <c r="E18" s="6" t="s">
        <v>239</v>
      </c>
      <c r="F18" s="19">
        <v>2155600</v>
      </c>
      <c r="G18" s="24">
        <v>7530.59</v>
      </c>
      <c r="H18" s="24">
        <v>1.26</v>
      </c>
      <c r="I18" s="31"/>
      <c r="J18" s="31"/>
      <c r="K18" s="35"/>
    </row>
    <row r="19" spans="2:11" x14ac:dyDescent="0.35">
      <c r="B19" s="8" t="s">
        <v>377</v>
      </c>
      <c r="C19" s="57" t="s">
        <v>378</v>
      </c>
      <c r="D19" s="54" t="s">
        <v>379</v>
      </c>
      <c r="E19" s="6" t="s">
        <v>74</v>
      </c>
      <c r="F19" s="19">
        <v>251650</v>
      </c>
      <c r="G19" s="24">
        <v>7464.19</v>
      </c>
      <c r="H19" s="24">
        <v>1.25</v>
      </c>
      <c r="I19" s="31"/>
      <c r="J19" s="31"/>
      <c r="K19" s="35"/>
    </row>
    <row r="20" spans="2:11" x14ac:dyDescent="0.35">
      <c r="B20" s="8" t="s">
        <v>151</v>
      </c>
      <c r="C20" s="57" t="s">
        <v>152</v>
      </c>
      <c r="D20" s="54" t="s">
        <v>153</v>
      </c>
      <c r="E20" s="6" t="s">
        <v>128</v>
      </c>
      <c r="F20" s="19">
        <v>390000</v>
      </c>
      <c r="G20" s="24">
        <v>7211.1</v>
      </c>
      <c r="H20" s="24">
        <v>1.21</v>
      </c>
      <c r="I20" s="31"/>
      <c r="J20" s="31"/>
      <c r="K20" s="35"/>
    </row>
    <row r="21" spans="2:11" x14ac:dyDescent="0.35">
      <c r="B21" s="8" t="s">
        <v>97</v>
      </c>
      <c r="C21" s="57" t="s">
        <v>98</v>
      </c>
      <c r="D21" s="54" t="s">
        <v>99</v>
      </c>
      <c r="E21" s="6" t="s">
        <v>100</v>
      </c>
      <c r="F21" s="19">
        <v>1083200</v>
      </c>
      <c r="G21" s="24">
        <v>7107.96</v>
      </c>
      <c r="H21" s="24">
        <v>1.19</v>
      </c>
      <c r="I21" s="31"/>
      <c r="J21" s="31"/>
      <c r="K21" s="35"/>
    </row>
    <row r="22" spans="2:11" x14ac:dyDescent="0.35">
      <c r="B22" s="8" t="s">
        <v>1031</v>
      </c>
      <c r="C22" s="57" t="s">
        <v>1032</v>
      </c>
      <c r="D22" s="54" t="s">
        <v>1033</v>
      </c>
      <c r="E22" s="6" t="s">
        <v>74</v>
      </c>
      <c r="F22" s="19">
        <v>76475</v>
      </c>
      <c r="G22" s="24">
        <v>6908.48</v>
      </c>
      <c r="H22" s="24">
        <v>1.1499999999999999</v>
      </c>
      <c r="I22" s="31"/>
      <c r="J22" s="31"/>
      <c r="K22" s="35"/>
    </row>
    <row r="23" spans="2:11" x14ac:dyDescent="0.35">
      <c r="B23" s="8" t="s">
        <v>54</v>
      </c>
      <c r="C23" s="57" t="s">
        <v>55</v>
      </c>
      <c r="D23" s="54" t="s">
        <v>56</v>
      </c>
      <c r="E23" s="6" t="s">
        <v>57</v>
      </c>
      <c r="F23" s="19">
        <v>177150</v>
      </c>
      <c r="G23" s="24">
        <v>6598.48</v>
      </c>
      <c r="H23" s="24">
        <v>1.1000000000000001</v>
      </c>
      <c r="I23" s="31"/>
      <c r="J23" s="31"/>
      <c r="K23" s="35"/>
    </row>
    <row r="24" spans="2:11" x14ac:dyDescent="0.35">
      <c r="B24" s="8" t="s">
        <v>451</v>
      </c>
      <c r="C24" s="57" t="s">
        <v>452</v>
      </c>
      <c r="D24" s="54" t="s">
        <v>453</v>
      </c>
      <c r="E24" s="6" t="s">
        <v>135</v>
      </c>
      <c r="F24" s="19">
        <v>1328238</v>
      </c>
      <c r="G24" s="24">
        <v>6252.68</v>
      </c>
      <c r="H24" s="24">
        <v>1.05</v>
      </c>
      <c r="I24" s="31"/>
      <c r="J24" s="31"/>
      <c r="K24" s="35"/>
    </row>
    <row r="25" spans="2:11" x14ac:dyDescent="0.35">
      <c r="B25" s="8" t="s">
        <v>2047</v>
      </c>
      <c r="C25" s="57" t="s">
        <v>2048</v>
      </c>
      <c r="D25" s="54" t="s">
        <v>2049</v>
      </c>
      <c r="E25" s="6" t="s">
        <v>199</v>
      </c>
      <c r="F25" s="19">
        <v>693000</v>
      </c>
      <c r="G25" s="24">
        <v>5703.04</v>
      </c>
      <c r="H25" s="24">
        <v>0.95</v>
      </c>
      <c r="I25" s="31"/>
      <c r="J25" s="31"/>
      <c r="K25" s="35"/>
    </row>
    <row r="26" spans="2:11" x14ac:dyDescent="0.35">
      <c r="B26" s="8" t="s">
        <v>764</v>
      </c>
      <c r="C26" s="57" t="s">
        <v>765</v>
      </c>
      <c r="D26" s="54" t="s">
        <v>766</v>
      </c>
      <c r="E26" s="6" t="s">
        <v>767</v>
      </c>
      <c r="F26" s="19">
        <v>182921</v>
      </c>
      <c r="G26" s="24">
        <v>5480.04</v>
      </c>
      <c r="H26" s="24">
        <v>0.92</v>
      </c>
      <c r="I26" s="31"/>
      <c r="J26" s="31"/>
      <c r="K26" s="35"/>
    </row>
    <row r="27" spans="2:11" x14ac:dyDescent="0.35">
      <c r="B27" s="8" t="s">
        <v>965</v>
      </c>
      <c r="C27" s="57" t="s">
        <v>966</v>
      </c>
      <c r="D27" s="54" t="s">
        <v>967</v>
      </c>
      <c r="E27" s="6" t="s">
        <v>173</v>
      </c>
      <c r="F27" s="19">
        <v>3100000</v>
      </c>
      <c r="G27" s="24">
        <v>5461.89</v>
      </c>
      <c r="H27" s="24">
        <v>0.91</v>
      </c>
      <c r="I27" s="31"/>
      <c r="J27" s="31"/>
      <c r="K27" s="35"/>
    </row>
    <row r="28" spans="2:11" x14ac:dyDescent="0.35">
      <c r="B28" s="8" t="s">
        <v>414</v>
      </c>
      <c r="C28" s="57" t="s">
        <v>415</v>
      </c>
      <c r="D28" s="54" t="s">
        <v>416</v>
      </c>
      <c r="E28" s="6" t="s">
        <v>343</v>
      </c>
      <c r="F28" s="19">
        <v>1600000</v>
      </c>
      <c r="G28" s="24">
        <v>5329.6</v>
      </c>
      <c r="H28" s="24">
        <v>0.89</v>
      </c>
      <c r="I28" s="31"/>
      <c r="J28" s="31"/>
      <c r="K28" s="35"/>
    </row>
    <row r="29" spans="2:11" x14ac:dyDescent="0.35">
      <c r="B29" s="8" t="s">
        <v>771</v>
      </c>
      <c r="C29" s="57" t="s">
        <v>772</v>
      </c>
      <c r="D29" s="54" t="s">
        <v>773</v>
      </c>
      <c r="E29" s="6" t="s">
        <v>150</v>
      </c>
      <c r="F29" s="19">
        <v>1398906</v>
      </c>
      <c r="G29" s="24">
        <v>5307.45</v>
      </c>
      <c r="H29" s="24">
        <v>0.89</v>
      </c>
      <c r="I29" s="31"/>
      <c r="J29" s="31"/>
      <c r="K29" s="35"/>
    </row>
    <row r="30" spans="2:11" x14ac:dyDescent="0.35">
      <c r="B30" s="8" t="s">
        <v>893</v>
      </c>
      <c r="C30" s="57" t="s">
        <v>894</v>
      </c>
      <c r="D30" s="54" t="s">
        <v>895</v>
      </c>
      <c r="E30" s="6" t="s">
        <v>146</v>
      </c>
      <c r="F30" s="19">
        <v>330020</v>
      </c>
      <c r="G30" s="24">
        <v>5245.34</v>
      </c>
      <c r="H30" s="24">
        <v>0.88</v>
      </c>
      <c r="I30" s="31"/>
      <c r="J30" s="31"/>
      <c r="K30" s="35"/>
    </row>
    <row r="31" spans="2:11" x14ac:dyDescent="0.35">
      <c r="B31" s="8" t="s">
        <v>2124</v>
      </c>
      <c r="C31" s="57" t="s">
        <v>2125</v>
      </c>
      <c r="D31" s="54" t="s">
        <v>2126</v>
      </c>
      <c r="E31" s="6" t="s">
        <v>116</v>
      </c>
      <c r="F31" s="19">
        <v>3591910</v>
      </c>
      <c r="G31" s="24">
        <v>5117.3900000000003</v>
      </c>
      <c r="H31" s="24">
        <v>0.86</v>
      </c>
      <c r="I31" s="31"/>
      <c r="J31" s="31"/>
      <c r="K31" s="35"/>
    </row>
    <row r="32" spans="2:11" x14ac:dyDescent="0.35">
      <c r="B32" s="8" t="s">
        <v>1958</v>
      </c>
      <c r="C32" s="57" t="s">
        <v>1959</v>
      </c>
      <c r="D32" s="54" t="s">
        <v>1960</v>
      </c>
      <c r="E32" s="6" t="s">
        <v>441</v>
      </c>
      <c r="F32" s="19">
        <v>4603432</v>
      </c>
      <c r="G32" s="24">
        <v>5113.49</v>
      </c>
      <c r="H32" s="24">
        <v>0.85</v>
      </c>
      <c r="I32" s="31"/>
      <c r="J32" s="31"/>
      <c r="K32" s="35"/>
    </row>
    <row r="33" spans="2:11" x14ac:dyDescent="0.35">
      <c r="B33" s="8" t="s">
        <v>2601</v>
      </c>
      <c r="C33" s="57" t="s">
        <v>2602</v>
      </c>
      <c r="D33" s="54" t="s">
        <v>2603</v>
      </c>
      <c r="E33" s="6" t="s">
        <v>120</v>
      </c>
      <c r="F33" s="19">
        <v>321750</v>
      </c>
      <c r="G33" s="24">
        <v>5108.26</v>
      </c>
      <c r="H33" s="24">
        <v>0.85</v>
      </c>
      <c r="I33" s="31"/>
      <c r="J33" s="31"/>
      <c r="K33" s="35"/>
    </row>
    <row r="34" spans="2:11" x14ac:dyDescent="0.35">
      <c r="B34" s="8" t="s">
        <v>147</v>
      </c>
      <c r="C34" s="57" t="s">
        <v>148</v>
      </c>
      <c r="D34" s="54" t="s">
        <v>149</v>
      </c>
      <c r="E34" s="6" t="s">
        <v>150</v>
      </c>
      <c r="F34" s="19">
        <v>762500</v>
      </c>
      <c r="G34" s="24">
        <v>4914.6899999999996</v>
      </c>
      <c r="H34" s="24">
        <v>0.82</v>
      </c>
      <c r="I34" s="31"/>
      <c r="J34" s="31"/>
      <c r="K34" s="35"/>
    </row>
    <row r="35" spans="2:11" x14ac:dyDescent="0.35">
      <c r="B35" s="8" t="s">
        <v>1964</v>
      </c>
      <c r="C35" s="57" t="s">
        <v>1784</v>
      </c>
      <c r="D35" s="54" t="s">
        <v>1965</v>
      </c>
      <c r="E35" s="6" t="s">
        <v>116</v>
      </c>
      <c r="F35" s="19">
        <v>919000</v>
      </c>
      <c r="G35" s="24">
        <v>4894.59</v>
      </c>
      <c r="H35" s="24">
        <v>0.82</v>
      </c>
      <c r="I35" s="31"/>
      <c r="J35" s="31"/>
      <c r="K35" s="35"/>
    </row>
    <row r="36" spans="2:11" x14ac:dyDescent="0.35">
      <c r="B36" s="8" t="s">
        <v>554</v>
      </c>
      <c r="C36" s="57" t="s">
        <v>555</v>
      </c>
      <c r="D36" s="54" t="s">
        <v>556</v>
      </c>
      <c r="E36" s="6" t="s">
        <v>135</v>
      </c>
      <c r="F36" s="19">
        <v>807296</v>
      </c>
      <c r="G36" s="24">
        <v>4878.8900000000003</v>
      </c>
      <c r="H36" s="24">
        <v>0.82</v>
      </c>
      <c r="I36" s="31"/>
      <c r="J36" s="31"/>
      <c r="K36" s="35"/>
    </row>
    <row r="37" spans="2:11" x14ac:dyDescent="0.35">
      <c r="B37" s="8" t="s">
        <v>249</v>
      </c>
      <c r="C37" s="57" t="s">
        <v>250</v>
      </c>
      <c r="D37" s="54" t="s">
        <v>251</v>
      </c>
      <c r="E37" s="6" t="s">
        <v>120</v>
      </c>
      <c r="F37" s="19">
        <v>38858</v>
      </c>
      <c r="G37" s="24">
        <v>4850.88</v>
      </c>
      <c r="H37" s="24">
        <v>0.81</v>
      </c>
      <c r="I37" s="31"/>
      <c r="J37" s="31"/>
      <c r="K37" s="35"/>
    </row>
    <row r="38" spans="2:11" x14ac:dyDescent="0.35">
      <c r="B38" s="8" t="s">
        <v>359</v>
      </c>
      <c r="C38" s="57" t="s">
        <v>360</v>
      </c>
      <c r="D38" s="54" t="s">
        <v>361</v>
      </c>
      <c r="E38" s="6" t="s">
        <v>124</v>
      </c>
      <c r="F38" s="19">
        <v>1795107</v>
      </c>
      <c r="G38" s="24">
        <v>4818.96</v>
      </c>
      <c r="H38" s="24">
        <v>0.81</v>
      </c>
      <c r="I38" s="31"/>
      <c r="J38" s="31"/>
      <c r="K38" s="35"/>
    </row>
    <row r="39" spans="2:11" x14ac:dyDescent="0.35">
      <c r="B39" s="8" t="s">
        <v>506</v>
      </c>
      <c r="C39" s="57" t="s">
        <v>507</v>
      </c>
      <c r="D39" s="54" t="s">
        <v>508</v>
      </c>
      <c r="E39" s="6" t="s">
        <v>120</v>
      </c>
      <c r="F39" s="19">
        <v>2878600</v>
      </c>
      <c r="G39" s="24">
        <v>4676.57</v>
      </c>
      <c r="H39" s="24">
        <v>0.78</v>
      </c>
      <c r="I39" s="31"/>
      <c r="J39" s="31"/>
      <c r="K39" s="35"/>
    </row>
    <row r="40" spans="2:11" x14ac:dyDescent="0.35">
      <c r="B40" s="8" t="s">
        <v>308</v>
      </c>
      <c r="C40" s="57" t="s">
        <v>309</v>
      </c>
      <c r="D40" s="54" t="s">
        <v>310</v>
      </c>
      <c r="E40" s="6" t="s">
        <v>311</v>
      </c>
      <c r="F40" s="19">
        <v>212711</v>
      </c>
      <c r="G40" s="24">
        <v>4458.8500000000004</v>
      </c>
      <c r="H40" s="24">
        <v>0.75</v>
      </c>
      <c r="I40" s="31"/>
      <c r="J40" s="31"/>
      <c r="K40" s="35"/>
    </row>
    <row r="41" spans="2:11" x14ac:dyDescent="0.35">
      <c r="B41" s="8" t="s">
        <v>1668</v>
      </c>
      <c r="C41" s="57" t="s">
        <v>1669</v>
      </c>
      <c r="D41" s="54" t="s">
        <v>1670</v>
      </c>
      <c r="E41" s="6" t="s">
        <v>116</v>
      </c>
      <c r="F41" s="19">
        <v>261000</v>
      </c>
      <c r="G41" s="24">
        <v>4366.92</v>
      </c>
      <c r="H41" s="24">
        <v>0.73</v>
      </c>
      <c r="I41" s="31"/>
      <c r="J41" s="31"/>
      <c r="K41" s="35"/>
    </row>
    <row r="42" spans="2:11" x14ac:dyDescent="0.35">
      <c r="B42" s="8" t="s">
        <v>1021</v>
      </c>
      <c r="C42" s="57" t="s">
        <v>1022</v>
      </c>
      <c r="D42" s="54" t="s">
        <v>1023</v>
      </c>
      <c r="E42" s="6" t="s">
        <v>112</v>
      </c>
      <c r="F42" s="19">
        <v>1129500</v>
      </c>
      <c r="G42" s="24">
        <v>4107.43</v>
      </c>
      <c r="H42" s="24">
        <v>0.69</v>
      </c>
      <c r="I42" s="31"/>
      <c r="J42" s="31"/>
      <c r="K42" s="35"/>
    </row>
    <row r="43" spans="2:11" x14ac:dyDescent="0.35">
      <c r="B43" s="8" t="s">
        <v>896</v>
      </c>
      <c r="C43" s="57" t="s">
        <v>897</v>
      </c>
      <c r="D43" s="54" t="s">
        <v>898</v>
      </c>
      <c r="E43" s="6" t="s">
        <v>146</v>
      </c>
      <c r="F43" s="19">
        <v>800000</v>
      </c>
      <c r="G43" s="24">
        <v>3999.6</v>
      </c>
      <c r="H43" s="24">
        <v>0.67</v>
      </c>
      <c r="I43" s="31"/>
      <c r="J43" s="31"/>
      <c r="K43" s="35"/>
    </row>
    <row r="44" spans="2:11" x14ac:dyDescent="0.35">
      <c r="B44" s="8" t="s">
        <v>837</v>
      </c>
      <c r="C44" s="57" t="s">
        <v>838</v>
      </c>
      <c r="D44" s="54" t="s">
        <v>839</v>
      </c>
      <c r="E44" s="6" t="s">
        <v>840</v>
      </c>
      <c r="F44" s="19">
        <v>200000</v>
      </c>
      <c r="G44" s="24">
        <v>3787.8</v>
      </c>
      <c r="H44" s="24">
        <v>0.63</v>
      </c>
      <c r="I44" s="31"/>
      <c r="J44" s="31"/>
      <c r="K44" s="35"/>
    </row>
    <row r="45" spans="2:11" x14ac:dyDescent="0.35">
      <c r="B45" s="8" t="s">
        <v>494</v>
      </c>
      <c r="C45" s="57" t="s">
        <v>495</v>
      </c>
      <c r="D45" s="54" t="s">
        <v>496</v>
      </c>
      <c r="E45" s="6" t="s">
        <v>124</v>
      </c>
      <c r="F45" s="19">
        <v>62500</v>
      </c>
      <c r="G45" s="24">
        <v>3780.09</v>
      </c>
      <c r="H45" s="24">
        <v>0.63</v>
      </c>
      <c r="I45" s="31"/>
      <c r="J45" s="31"/>
      <c r="K45" s="35"/>
    </row>
    <row r="46" spans="2:11" x14ac:dyDescent="0.35">
      <c r="B46" s="8" t="s">
        <v>1952</v>
      </c>
      <c r="C46" s="57" t="s">
        <v>1953</v>
      </c>
      <c r="D46" s="54" t="s">
        <v>1954</v>
      </c>
      <c r="E46" s="6" t="s">
        <v>128</v>
      </c>
      <c r="F46" s="19">
        <v>733493</v>
      </c>
      <c r="G46" s="24">
        <v>3776.39</v>
      </c>
      <c r="H46" s="24">
        <v>0.63</v>
      </c>
      <c r="I46" s="31"/>
      <c r="J46" s="31"/>
      <c r="K46" s="35"/>
    </row>
    <row r="47" spans="2:11" x14ac:dyDescent="0.35">
      <c r="B47" s="8" t="s">
        <v>1677</v>
      </c>
      <c r="C47" s="57" t="s">
        <v>1678</v>
      </c>
      <c r="D47" s="54" t="s">
        <v>1679</v>
      </c>
      <c r="E47" s="6" t="s">
        <v>116</v>
      </c>
      <c r="F47" s="19">
        <v>1167195</v>
      </c>
      <c r="G47" s="24">
        <v>3735.02</v>
      </c>
      <c r="H47" s="24">
        <v>0.62</v>
      </c>
      <c r="I47" s="31"/>
      <c r="J47" s="31"/>
      <c r="K47" s="35"/>
    </row>
    <row r="48" spans="2:11" x14ac:dyDescent="0.35">
      <c r="B48" s="8" t="s">
        <v>481</v>
      </c>
      <c r="C48" s="57" t="s">
        <v>482</v>
      </c>
      <c r="D48" s="54" t="s">
        <v>483</v>
      </c>
      <c r="E48" s="6" t="s">
        <v>108</v>
      </c>
      <c r="F48" s="19">
        <v>381000</v>
      </c>
      <c r="G48" s="24">
        <v>3665.41</v>
      </c>
      <c r="H48" s="24">
        <v>0.61</v>
      </c>
      <c r="I48" s="31"/>
      <c r="J48" s="31"/>
      <c r="K48" s="35"/>
    </row>
    <row r="49" spans="2:11" x14ac:dyDescent="0.35">
      <c r="B49" s="8" t="s">
        <v>484</v>
      </c>
      <c r="C49" s="57" t="s">
        <v>485</v>
      </c>
      <c r="D49" s="54" t="s">
        <v>486</v>
      </c>
      <c r="E49" s="6" t="s">
        <v>311</v>
      </c>
      <c r="F49" s="19">
        <v>435960</v>
      </c>
      <c r="G49" s="24">
        <v>3586.42</v>
      </c>
      <c r="H49" s="24">
        <v>0.6</v>
      </c>
      <c r="I49" s="31"/>
      <c r="J49" s="31"/>
      <c r="K49" s="35"/>
    </row>
    <row r="50" spans="2:11" x14ac:dyDescent="0.35">
      <c r="B50" s="8" t="s">
        <v>220</v>
      </c>
      <c r="C50" s="57" t="s">
        <v>221</v>
      </c>
      <c r="D50" s="54" t="s">
        <v>222</v>
      </c>
      <c r="E50" s="6" t="s">
        <v>81</v>
      </c>
      <c r="F50" s="19">
        <v>196000</v>
      </c>
      <c r="G50" s="24">
        <v>3406.48</v>
      </c>
      <c r="H50" s="24">
        <v>0.56999999999999995</v>
      </c>
      <c r="I50" s="31"/>
      <c r="J50" s="31"/>
      <c r="K50" s="35"/>
    </row>
    <row r="51" spans="2:11" x14ac:dyDescent="0.35">
      <c r="B51" s="8" t="s">
        <v>1939</v>
      </c>
      <c r="C51" s="57" t="s">
        <v>1940</v>
      </c>
      <c r="D51" s="54" t="s">
        <v>1941</v>
      </c>
      <c r="E51" s="6" t="s">
        <v>70</v>
      </c>
      <c r="F51" s="19">
        <v>611100</v>
      </c>
      <c r="G51" s="24">
        <v>3248</v>
      </c>
      <c r="H51" s="24">
        <v>0.54</v>
      </c>
      <c r="I51" s="31"/>
      <c r="J51" s="31"/>
      <c r="K51" s="35"/>
    </row>
    <row r="52" spans="2:11" x14ac:dyDescent="0.35">
      <c r="B52" s="8" t="s">
        <v>58</v>
      </c>
      <c r="C52" s="57" t="s">
        <v>59</v>
      </c>
      <c r="D52" s="54" t="s">
        <v>60</v>
      </c>
      <c r="E52" s="6" t="s">
        <v>43</v>
      </c>
      <c r="F52" s="19">
        <v>278125</v>
      </c>
      <c r="G52" s="24">
        <v>3160.33</v>
      </c>
      <c r="H52" s="24">
        <v>0.53</v>
      </c>
      <c r="I52" s="31"/>
      <c r="J52" s="31"/>
      <c r="K52" s="35"/>
    </row>
    <row r="53" spans="2:11" x14ac:dyDescent="0.35">
      <c r="B53" s="8" t="s">
        <v>538</v>
      </c>
      <c r="C53" s="57" t="s">
        <v>539</v>
      </c>
      <c r="D53" s="54" t="s">
        <v>540</v>
      </c>
      <c r="E53" s="6" t="s">
        <v>541</v>
      </c>
      <c r="F53" s="19">
        <v>253200</v>
      </c>
      <c r="G53" s="24">
        <v>3013.21</v>
      </c>
      <c r="H53" s="24">
        <v>0.5</v>
      </c>
      <c r="I53" s="31"/>
      <c r="J53" s="31"/>
      <c r="K53" s="35"/>
    </row>
    <row r="54" spans="2:11" x14ac:dyDescent="0.35">
      <c r="B54" s="8" t="s">
        <v>283</v>
      </c>
      <c r="C54" s="57" t="s">
        <v>284</v>
      </c>
      <c r="D54" s="54" t="s">
        <v>285</v>
      </c>
      <c r="E54" s="6" t="s">
        <v>286</v>
      </c>
      <c r="F54" s="19">
        <v>175000</v>
      </c>
      <c r="G54" s="24">
        <v>3009.74</v>
      </c>
      <c r="H54" s="24">
        <v>0.5</v>
      </c>
      <c r="I54" s="31"/>
      <c r="J54" s="31"/>
      <c r="K54" s="35"/>
    </row>
    <row r="55" spans="2:11" x14ac:dyDescent="0.35">
      <c r="B55" s="8" t="s">
        <v>293</v>
      </c>
      <c r="C55" s="57" t="s">
        <v>294</v>
      </c>
      <c r="D55" s="54" t="s">
        <v>295</v>
      </c>
      <c r="E55" s="6" t="s">
        <v>197</v>
      </c>
      <c r="F55" s="19">
        <v>889635</v>
      </c>
      <c r="G55" s="24">
        <v>2988.73</v>
      </c>
      <c r="H55" s="24">
        <v>0.5</v>
      </c>
      <c r="I55" s="31"/>
      <c r="J55" s="31"/>
      <c r="K55" s="35"/>
    </row>
    <row r="56" spans="2:11" x14ac:dyDescent="0.35">
      <c r="B56" s="8" t="s">
        <v>1966</v>
      </c>
      <c r="C56" s="57" t="s">
        <v>1285</v>
      </c>
      <c r="D56" s="54" t="s">
        <v>1967</v>
      </c>
      <c r="E56" s="6" t="s">
        <v>43</v>
      </c>
      <c r="F56" s="19">
        <v>1210950</v>
      </c>
      <c r="G56" s="24">
        <v>2983.78</v>
      </c>
      <c r="H56" s="24">
        <v>0.5</v>
      </c>
      <c r="I56" s="31"/>
      <c r="J56" s="31"/>
      <c r="K56" s="35"/>
    </row>
    <row r="57" spans="2:11" x14ac:dyDescent="0.35">
      <c r="B57" s="8" t="s">
        <v>2058</v>
      </c>
      <c r="C57" s="57" t="s">
        <v>2059</v>
      </c>
      <c r="D57" s="54" t="s">
        <v>2060</v>
      </c>
      <c r="E57" s="6" t="s">
        <v>112</v>
      </c>
      <c r="F57" s="19">
        <v>693900</v>
      </c>
      <c r="G57" s="24">
        <v>2873.79</v>
      </c>
      <c r="H57" s="24">
        <v>0.48</v>
      </c>
      <c r="I57" s="31"/>
      <c r="J57" s="31"/>
      <c r="K57" s="35"/>
    </row>
    <row r="58" spans="2:11" x14ac:dyDescent="0.35">
      <c r="B58" s="8" t="s">
        <v>2064</v>
      </c>
      <c r="C58" s="57" t="s">
        <v>2065</v>
      </c>
      <c r="D58" s="54" t="s">
        <v>2066</v>
      </c>
      <c r="E58" s="6" t="s">
        <v>541</v>
      </c>
      <c r="F58" s="19">
        <v>3363750</v>
      </c>
      <c r="G58" s="24">
        <v>2798.98</v>
      </c>
      <c r="H58" s="24">
        <v>0.47</v>
      </c>
      <c r="I58" s="31"/>
      <c r="J58" s="31"/>
      <c r="K58" s="35"/>
    </row>
    <row r="59" spans="2:11" x14ac:dyDescent="0.35">
      <c r="B59" s="8" t="s">
        <v>51</v>
      </c>
      <c r="C59" s="57" t="s">
        <v>52</v>
      </c>
      <c r="D59" s="54" t="s">
        <v>53</v>
      </c>
      <c r="E59" s="6" t="s">
        <v>47</v>
      </c>
      <c r="F59" s="19">
        <v>65275</v>
      </c>
      <c r="G59" s="24">
        <v>2787.8</v>
      </c>
      <c r="H59" s="24">
        <v>0.47</v>
      </c>
      <c r="I59" s="31"/>
      <c r="J59" s="31"/>
      <c r="K59" s="35"/>
    </row>
    <row r="60" spans="2:11" x14ac:dyDescent="0.35">
      <c r="B60" s="8" t="s">
        <v>2055</v>
      </c>
      <c r="C60" s="57" t="s">
        <v>2056</v>
      </c>
      <c r="D60" s="54" t="s">
        <v>2057</v>
      </c>
      <c r="E60" s="6" t="s">
        <v>1030</v>
      </c>
      <c r="F60" s="19">
        <v>56700</v>
      </c>
      <c r="G60" s="24">
        <v>2538.37</v>
      </c>
      <c r="H60" s="24">
        <v>0.42</v>
      </c>
      <c r="I60" s="31"/>
      <c r="J60" s="31"/>
      <c r="K60" s="35"/>
    </row>
    <row r="61" spans="2:11" x14ac:dyDescent="0.35">
      <c r="B61" s="8" t="s">
        <v>2061</v>
      </c>
      <c r="C61" s="57" t="s">
        <v>2062</v>
      </c>
      <c r="D61" s="54" t="s">
        <v>2063</v>
      </c>
      <c r="E61" s="6" t="s">
        <v>139</v>
      </c>
      <c r="F61" s="19">
        <v>1010625</v>
      </c>
      <c r="G61" s="24">
        <v>2537.58</v>
      </c>
      <c r="H61" s="24">
        <v>0.42</v>
      </c>
      <c r="I61" s="31"/>
      <c r="J61" s="31"/>
      <c r="K61" s="35"/>
    </row>
    <row r="62" spans="2:11" x14ac:dyDescent="0.35">
      <c r="B62" s="8" t="s">
        <v>1680</v>
      </c>
      <c r="C62" s="57" t="s">
        <v>1681</v>
      </c>
      <c r="D62" s="54" t="s">
        <v>1682</v>
      </c>
      <c r="E62" s="6" t="s">
        <v>197</v>
      </c>
      <c r="F62" s="19">
        <v>460470</v>
      </c>
      <c r="G62" s="24">
        <v>2499.1999999999998</v>
      </c>
      <c r="H62" s="24">
        <v>0.42</v>
      </c>
      <c r="I62" s="31"/>
      <c r="J62" s="31"/>
      <c r="K62" s="35"/>
    </row>
    <row r="63" spans="2:11" x14ac:dyDescent="0.35">
      <c r="B63" s="8" t="s">
        <v>1041</v>
      </c>
      <c r="C63" s="57" t="s">
        <v>1042</v>
      </c>
      <c r="D63" s="54" t="s">
        <v>1043</v>
      </c>
      <c r="E63" s="6" t="s">
        <v>116</v>
      </c>
      <c r="F63" s="19">
        <v>152500</v>
      </c>
      <c r="G63" s="24">
        <v>2409.42</v>
      </c>
      <c r="H63" s="24">
        <v>0.4</v>
      </c>
      <c r="I63" s="31"/>
      <c r="J63" s="31"/>
      <c r="K63" s="35"/>
    </row>
    <row r="64" spans="2:11" x14ac:dyDescent="0.35">
      <c r="B64" s="8" t="s">
        <v>2586</v>
      </c>
      <c r="C64" s="57" t="s">
        <v>2587</v>
      </c>
      <c r="D64" s="54" t="s">
        <v>2588</v>
      </c>
      <c r="E64" s="6" t="s">
        <v>57</v>
      </c>
      <c r="F64" s="19">
        <v>725000</v>
      </c>
      <c r="G64" s="24">
        <v>2369.3000000000002</v>
      </c>
      <c r="H64" s="24">
        <v>0.4</v>
      </c>
      <c r="I64" s="31"/>
      <c r="J64" s="31"/>
      <c r="K64" s="35"/>
    </row>
    <row r="65" spans="2:11" x14ac:dyDescent="0.35">
      <c r="B65" s="8" t="s">
        <v>532</v>
      </c>
      <c r="C65" s="57" t="s">
        <v>533</v>
      </c>
      <c r="D65" s="54" t="s">
        <v>534</v>
      </c>
      <c r="E65" s="6" t="s">
        <v>116</v>
      </c>
      <c r="F65" s="19">
        <v>34875</v>
      </c>
      <c r="G65" s="24">
        <v>2293.35</v>
      </c>
      <c r="H65" s="24">
        <v>0.38</v>
      </c>
      <c r="I65" s="31"/>
      <c r="J65" s="31"/>
      <c r="K65" s="35"/>
    </row>
    <row r="66" spans="2:11" x14ac:dyDescent="0.35">
      <c r="B66" s="8" t="s">
        <v>2070</v>
      </c>
      <c r="C66" s="57" t="s">
        <v>1262</v>
      </c>
      <c r="D66" s="54" t="s">
        <v>2071</v>
      </c>
      <c r="E66" s="6" t="s">
        <v>43</v>
      </c>
      <c r="F66" s="19">
        <v>2247750</v>
      </c>
      <c r="G66" s="24">
        <v>2292.9299999999998</v>
      </c>
      <c r="H66" s="24">
        <v>0.38</v>
      </c>
      <c r="I66" s="31"/>
      <c r="J66" s="31"/>
      <c r="K66" s="35"/>
    </row>
    <row r="67" spans="2:11" x14ac:dyDescent="0.35">
      <c r="B67" s="8" t="s">
        <v>2087</v>
      </c>
      <c r="C67" s="57" t="s">
        <v>2088</v>
      </c>
      <c r="D67" s="54" t="s">
        <v>2089</v>
      </c>
      <c r="E67" s="6" t="s">
        <v>116</v>
      </c>
      <c r="F67" s="19">
        <v>1147500</v>
      </c>
      <c r="G67" s="24">
        <v>2229.94</v>
      </c>
      <c r="H67" s="24">
        <v>0.37</v>
      </c>
      <c r="I67" s="31"/>
      <c r="J67" s="31"/>
      <c r="K67" s="35"/>
    </row>
    <row r="68" spans="2:11" x14ac:dyDescent="0.35">
      <c r="B68" s="8" t="s">
        <v>268</v>
      </c>
      <c r="C68" s="57" t="s">
        <v>269</v>
      </c>
      <c r="D68" s="54" t="s">
        <v>270</v>
      </c>
      <c r="E68" s="6" t="s">
        <v>70</v>
      </c>
      <c r="F68" s="19">
        <v>96600</v>
      </c>
      <c r="G68" s="24">
        <v>2146.98</v>
      </c>
      <c r="H68" s="24">
        <v>0.36</v>
      </c>
      <c r="I68" s="31"/>
      <c r="J68" s="31"/>
      <c r="K68" s="35"/>
    </row>
    <row r="69" spans="2:11" x14ac:dyDescent="0.35">
      <c r="B69" s="8" t="s">
        <v>125</v>
      </c>
      <c r="C69" s="57" t="s">
        <v>126</v>
      </c>
      <c r="D69" s="54" t="s">
        <v>127</v>
      </c>
      <c r="E69" s="6" t="s">
        <v>128</v>
      </c>
      <c r="F69" s="19">
        <v>174000</v>
      </c>
      <c r="G69" s="24">
        <v>2100.0100000000002</v>
      </c>
      <c r="H69" s="24">
        <v>0.35</v>
      </c>
      <c r="I69" s="31"/>
      <c r="J69" s="31"/>
      <c r="K69" s="35"/>
    </row>
    <row r="70" spans="2:11" x14ac:dyDescent="0.35">
      <c r="B70" s="8" t="s">
        <v>325</v>
      </c>
      <c r="C70" s="57" t="s">
        <v>326</v>
      </c>
      <c r="D70" s="54" t="s">
        <v>327</v>
      </c>
      <c r="E70" s="6" t="s">
        <v>195</v>
      </c>
      <c r="F70" s="19">
        <v>1408000</v>
      </c>
      <c r="G70" s="24">
        <v>2035.12</v>
      </c>
      <c r="H70" s="24">
        <v>0.34</v>
      </c>
      <c r="I70" s="31"/>
      <c r="J70" s="31"/>
      <c r="K70" s="35"/>
    </row>
    <row r="71" spans="2:11" x14ac:dyDescent="0.35">
      <c r="B71" s="8" t="s">
        <v>2106</v>
      </c>
      <c r="C71" s="57" t="s">
        <v>2107</v>
      </c>
      <c r="D71" s="54" t="s">
        <v>2108</v>
      </c>
      <c r="E71" s="6" t="s">
        <v>116</v>
      </c>
      <c r="F71" s="19">
        <v>1212000</v>
      </c>
      <c r="G71" s="24">
        <v>1893.87</v>
      </c>
      <c r="H71" s="24">
        <v>0.32</v>
      </c>
      <c r="I71" s="31"/>
      <c r="J71" s="31"/>
      <c r="K71" s="35"/>
    </row>
    <row r="72" spans="2:11" x14ac:dyDescent="0.35">
      <c r="B72" s="8" t="s">
        <v>296</v>
      </c>
      <c r="C72" s="57" t="s">
        <v>297</v>
      </c>
      <c r="D72" s="54" t="s">
        <v>298</v>
      </c>
      <c r="E72" s="6" t="s">
        <v>81</v>
      </c>
      <c r="F72" s="19">
        <v>82475</v>
      </c>
      <c r="G72" s="24">
        <v>1767.4</v>
      </c>
      <c r="H72" s="24">
        <v>0.3</v>
      </c>
      <c r="I72" s="31"/>
      <c r="J72" s="31"/>
      <c r="K72" s="35"/>
    </row>
    <row r="73" spans="2:11" x14ac:dyDescent="0.35">
      <c r="B73" s="8" t="s">
        <v>2127</v>
      </c>
      <c r="C73" s="57" t="s">
        <v>2128</v>
      </c>
      <c r="D73" s="54" t="s">
        <v>2129</v>
      </c>
      <c r="E73" s="6" t="s">
        <v>81</v>
      </c>
      <c r="F73" s="19">
        <v>178200</v>
      </c>
      <c r="G73" s="24">
        <v>1721.32</v>
      </c>
      <c r="H73" s="24">
        <v>0.28999999999999998</v>
      </c>
      <c r="I73" s="31"/>
      <c r="J73" s="31"/>
      <c r="K73" s="35"/>
    </row>
    <row r="74" spans="2:11" x14ac:dyDescent="0.35">
      <c r="B74" s="8" t="s">
        <v>386</v>
      </c>
      <c r="C74" s="57" t="s">
        <v>387</v>
      </c>
      <c r="D74" s="54" t="s">
        <v>388</v>
      </c>
      <c r="E74" s="6" t="s">
        <v>47</v>
      </c>
      <c r="F74" s="19">
        <v>97800</v>
      </c>
      <c r="G74" s="24">
        <v>1674.63</v>
      </c>
      <c r="H74" s="24">
        <v>0.28000000000000003</v>
      </c>
      <c r="I74" s="31"/>
      <c r="J74" s="31"/>
      <c r="K74" s="35"/>
    </row>
    <row r="75" spans="2:11" x14ac:dyDescent="0.35">
      <c r="B75" s="8" t="s">
        <v>252</v>
      </c>
      <c r="C75" s="57" t="s">
        <v>253</v>
      </c>
      <c r="D75" s="54" t="s">
        <v>254</v>
      </c>
      <c r="E75" s="6" t="s">
        <v>93</v>
      </c>
      <c r="F75" s="19">
        <v>331200</v>
      </c>
      <c r="G75" s="24">
        <v>1579</v>
      </c>
      <c r="H75" s="24">
        <v>0.26</v>
      </c>
      <c r="I75" s="31"/>
      <c r="J75" s="31"/>
      <c r="K75" s="35"/>
    </row>
    <row r="76" spans="2:11" x14ac:dyDescent="0.35">
      <c r="B76" s="8" t="s">
        <v>255</v>
      </c>
      <c r="C76" s="57" t="s">
        <v>256</v>
      </c>
      <c r="D76" s="54" t="s">
        <v>257</v>
      </c>
      <c r="E76" s="6" t="s">
        <v>239</v>
      </c>
      <c r="F76" s="19">
        <v>92150</v>
      </c>
      <c r="G76" s="24">
        <v>1499.42</v>
      </c>
      <c r="H76" s="24">
        <v>0.25</v>
      </c>
      <c r="I76" s="31"/>
      <c r="J76" s="31"/>
      <c r="K76" s="35"/>
    </row>
    <row r="77" spans="2:11" x14ac:dyDescent="0.35">
      <c r="B77" s="8" t="s">
        <v>1027</v>
      </c>
      <c r="C77" s="57" t="s">
        <v>1028</v>
      </c>
      <c r="D77" s="54" t="s">
        <v>1029</v>
      </c>
      <c r="E77" s="6" t="s">
        <v>1030</v>
      </c>
      <c r="F77" s="19">
        <v>427500</v>
      </c>
      <c r="G77" s="24">
        <v>1316.7</v>
      </c>
      <c r="H77" s="24">
        <v>0.22</v>
      </c>
      <c r="I77" s="31"/>
      <c r="J77" s="31"/>
      <c r="K77" s="35"/>
    </row>
    <row r="78" spans="2:11" x14ac:dyDescent="0.35">
      <c r="B78" s="8" t="s">
        <v>411</v>
      </c>
      <c r="C78" s="57" t="s">
        <v>412</v>
      </c>
      <c r="D78" s="54" t="s">
        <v>413</v>
      </c>
      <c r="E78" s="6" t="s">
        <v>85</v>
      </c>
      <c r="F78" s="19">
        <v>448200</v>
      </c>
      <c r="G78" s="24">
        <v>1309.19</v>
      </c>
      <c r="H78" s="24">
        <v>0.22</v>
      </c>
      <c r="I78" s="31"/>
      <c r="J78" s="31"/>
      <c r="K78" s="35"/>
    </row>
    <row r="79" spans="2:11" x14ac:dyDescent="0.35">
      <c r="B79" s="8" t="s">
        <v>2072</v>
      </c>
      <c r="C79" s="57" t="s">
        <v>2073</v>
      </c>
      <c r="D79" s="54" t="s">
        <v>2074</v>
      </c>
      <c r="E79" s="6" t="s">
        <v>239</v>
      </c>
      <c r="F79" s="19">
        <v>15520000</v>
      </c>
      <c r="G79" s="24">
        <v>1297.47</v>
      </c>
      <c r="H79" s="24">
        <v>0.22</v>
      </c>
      <c r="I79" s="31"/>
      <c r="J79" s="31"/>
      <c r="K79" s="35"/>
    </row>
    <row r="80" spans="2:11" x14ac:dyDescent="0.35">
      <c r="B80" s="8" t="s">
        <v>810</v>
      </c>
      <c r="C80" s="57" t="s">
        <v>811</v>
      </c>
      <c r="D80" s="54" t="s">
        <v>812</v>
      </c>
      <c r="E80" s="6" t="s">
        <v>128</v>
      </c>
      <c r="F80" s="19">
        <v>39550</v>
      </c>
      <c r="G80" s="24">
        <v>1284.98</v>
      </c>
      <c r="H80" s="24">
        <v>0.21</v>
      </c>
      <c r="I80" s="31"/>
      <c r="J80" s="31"/>
      <c r="K80" s="35"/>
    </row>
    <row r="81" spans="2:11" x14ac:dyDescent="0.35">
      <c r="B81" s="8" t="s">
        <v>934</v>
      </c>
      <c r="C81" s="57" t="s">
        <v>935</v>
      </c>
      <c r="D81" s="54" t="s">
        <v>936</v>
      </c>
      <c r="E81" s="6" t="s">
        <v>43</v>
      </c>
      <c r="F81" s="19">
        <v>125000</v>
      </c>
      <c r="G81" s="24">
        <v>1244.81</v>
      </c>
      <c r="H81" s="24">
        <v>0.21</v>
      </c>
      <c r="I81" s="31"/>
      <c r="J81" s="31"/>
      <c r="K81" s="35"/>
    </row>
    <row r="82" spans="2:11" x14ac:dyDescent="0.35">
      <c r="B82" s="8" t="s">
        <v>44</v>
      </c>
      <c r="C82" s="57" t="s">
        <v>45</v>
      </c>
      <c r="D82" s="54" t="s">
        <v>46</v>
      </c>
      <c r="E82" s="6" t="s">
        <v>47</v>
      </c>
      <c r="F82" s="19">
        <v>62000</v>
      </c>
      <c r="G82" s="24">
        <v>1151.8699999999999</v>
      </c>
      <c r="H82" s="24">
        <v>0.19</v>
      </c>
      <c r="I82" s="31"/>
      <c r="J82" s="31"/>
      <c r="K82" s="35"/>
    </row>
    <row r="83" spans="2:11" x14ac:dyDescent="0.35">
      <c r="B83" s="8" t="s">
        <v>1034</v>
      </c>
      <c r="C83" s="57" t="s">
        <v>1035</v>
      </c>
      <c r="D83" s="54" t="s">
        <v>1036</v>
      </c>
      <c r="E83" s="6" t="s">
        <v>1037</v>
      </c>
      <c r="F83" s="19">
        <v>262500</v>
      </c>
      <c r="G83" s="24">
        <v>1093.05</v>
      </c>
      <c r="H83" s="24">
        <v>0.18</v>
      </c>
      <c r="I83" s="31"/>
      <c r="J83" s="31"/>
      <c r="K83" s="35"/>
    </row>
    <row r="84" spans="2:11" x14ac:dyDescent="0.35">
      <c r="B84" s="8" t="s">
        <v>226</v>
      </c>
      <c r="C84" s="57" t="s">
        <v>227</v>
      </c>
      <c r="D84" s="54" t="s">
        <v>228</v>
      </c>
      <c r="E84" s="6" t="s">
        <v>195</v>
      </c>
      <c r="F84" s="19">
        <v>104375</v>
      </c>
      <c r="G84" s="24">
        <v>946.11</v>
      </c>
      <c r="H84" s="24">
        <v>0.16</v>
      </c>
      <c r="I84" s="31"/>
      <c r="J84" s="31"/>
      <c r="K84" s="35"/>
    </row>
    <row r="85" spans="2:11" x14ac:dyDescent="0.35">
      <c r="B85" s="8" t="s">
        <v>1038</v>
      </c>
      <c r="C85" s="57" t="s">
        <v>1039</v>
      </c>
      <c r="D85" s="54" t="s">
        <v>1040</v>
      </c>
      <c r="E85" s="6" t="s">
        <v>195</v>
      </c>
      <c r="F85" s="19">
        <v>97875</v>
      </c>
      <c r="G85" s="24">
        <v>945.47</v>
      </c>
      <c r="H85" s="24">
        <v>0.16</v>
      </c>
      <c r="I85" s="31"/>
      <c r="J85" s="31"/>
      <c r="K85" s="35"/>
    </row>
    <row r="86" spans="2:11" x14ac:dyDescent="0.35">
      <c r="B86" s="8" t="s">
        <v>783</v>
      </c>
      <c r="C86" s="57" t="s">
        <v>784</v>
      </c>
      <c r="D86" s="54" t="s">
        <v>785</v>
      </c>
      <c r="E86" s="6" t="s">
        <v>267</v>
      </c>
      <c r="F86" s="19">
        <v>56000</v>
      </c>
      <c r="G86" s="24">
        <v>856.3</v>
      </c>
      <c r="H86" s="24">
        <v>0.14000000000000001</v>
      </c>
      <c r="I86" s="31"/>
      <c r="J86" s="31"/>
      <c r="K86" s="35"/>
    </row>
    <row r="87" spans="2:11" x14ac:dyDescent="0.35">
      <c r="B87" s="8" t="s">
        <v>2075</v>
      </c>
      <c r="C87" s="57" t="s">
        <v>2076</v>
      </c>
      <c r="D87" s="54" t="s">
        <v>2077</v>
      </c>
      <c r="E87" s="6" t="s">
        <v>128</v>
      </c>
      <c r="F87" s="19">
        <v>5300</v>
      </c>
      <c r="G87" s="24">
        <v>837.79</v>
      </c>
      <c r="H87" s="24">
        <v>0.14000000000000001</v>
      </c>
      <c r="I87" s="31"/>
      <c r="J87" s="31"/>
      <c r="K87" s="35"/>
    </row>
    <row r="88" spans="2:11" x14ac:dyDescent="0.35">
      <c r="B88" s="8" t="s">
        <v>1050</v>
      </c>
      <c r="C88" s="57" t="s">
        <v>1051</v>
      </c>
      <c r="D88" s="54" t="s">
        <v>1052</v>
      </c>
      <c r="E88" s="6" t="s">
        <v>146</v>
      </c>
      <c r="F88" s="19">
        <v>11375</v>
      </c>
      <c r="G88" s="24">
        <v>776.79</v>
      </c>
      <c r="H88" s="24">
        <v>0.13</v>
      </c>
      <c r="I88" s="31"/>
      <c r="J88" s="31"/>
      <c r="K88" s="35"/>
    </row>
    <row r="89" spans="2:11" x14ac:dyDescent="0.35">
      <c r="B89" s="8" t="s">
        <v>949</v>
      </c>
      <c r="C89" s="57" t="s">
        <v>950</v>
      </c>
      <c r="D89" s="54" t="s">
        <v>951</v>
      </c>
      <c r="E89" s="6" t="s">
        <v>952</v>
      </c>
      <c r="F89" s="19">
        <v>333000</v>
      </c>
      <c r="G89" s="24">
        <v>766.13</v>
      </c>
      <c r="H89" s="24">
        <v>0.13</v>
      </c>
      <c r="I89" s="31"/>
      <c r="J89" s="31"/>
      <c r="K89" s="35"/>
    </row>
    <row r="90" spans="2:11" x14ac:dyDescent="0.35">
      <c r="B90" s="8" t="s">
        <v>1056</v>
      </c>
      <c r="C90" s="57" t="s">
        <v>1057</v>
      </c>
      <c r="D90" s="54" t="s">
        <v>1058</v>
      </c>
      <c r="E90" s="6" t="s">
        <v>1059</v>
      </c>
      <c r="F90" s="19">
        <v>30900</v>
      </c>
      <c r="G90" s="24">
        <v>761.11</v>
      </c>
      <c r="H90" s="24">
        <v>0.13</v>
      </c>
      <c r="I90" s="31"/>
      <c r="J90" s="31"/>
      <c r="K90" s="35"/>
    </row>
    <row r="91" spans="2:11" x14ac:dyDescent="0.35">
      <c r="B91" s="8" t="s">
        <v>946</v>
      </c>
      <c r="C91" s="57" t="s">
        <v>947</v>
      </c>
      <c r="D91" s="54" t="s">
        <v>948</v>
      </c>
      <c r="E91" s="6" t="s">
        <v>85</v>
      </c>
      <c r="F91" s="19">
        <v>526500</v>
      </c>
      <c r="G91" s="24">
        <v>729.89</v>
      </c>
      <c r="H91" s="24">
        <v>0.12</v>
      </c>
      <c r="I91" s="31"/>
      <c r="J91" s="31"/>
      <c r="K91" s="35"/>
    </row>
    <row r="92" spans="2:11" x14ac:dyDescent="0.35">
      <c r="B92" s="8" t="s">
        <v>526</v>
      </c>
      <c r="C92" s="57" t="s">
        <v>527</v>
      </c>
      <c r="D92" s="54" t="s">
        <v>528</v>
      </c>
      <c r="E92" s="6" t="s">
        <v>197</v>
      </c>
      <c r="F92" s="19">
        <v>16500</v>
      </c>
      <c r="G92" s="24">
        <v>722.52</v>
      </c>
      <c r="H92" s="24">
        <v>0.12</v>
      </c>
      <c r="I92" s="31"/>
      <c r="J92" s="31"/>
      <c r="K92" s="35"/>
    </row>
    <row r="93" spans="2:11" x14ac:dyDescent="0.35">
      <c r="B93" s="8" t="s">
        <v>454</v>
      </c>
      <c r="C93" s="57" t="s">
        <v>455</v>
      </c>
      <c r="D93" s="54" t="s">
        <v>456</v>
      </c>
      <c r="E93" s="6" t="s">
        <v>81</v>
      </c>
      <c r="F93" s="19">
        <v>40250</v>
      </c>
      <c r="G93" s="24">
        <v>716.81</v>
      </c>
      <c r="H93" s="24">
        <v>0.12</v>
      </c>
      <c r="I93" s="31"/>
      <c r="J93" s="31"/>
      <c r="K93" s="35"/>
    </row>
    <row r="94" spans="2:11" x14ac:dyDescent="0.35">
      <c r="B94" s="8" t="s">
        <v>928</v>
      </c>
      <c r="C94" s="57" t="s">
        <v>929</v>
      </c>
      <c r="D94" s="54" t="s">
        <v>930</v>
      </c>
      <c r="E94" s="6" t="s">
        <v>232</v>
      </c>
      <c r="F94" s="19">
        <v>132500</v>
      </c>
      <c r="G94" s="24">
        <v>698.47</v>
      </c>
      <c r="H94" s="24">
        <v>0.12</v>
      </c>
      <c r="I94" s="31"/>
      <c r="J94" s="31"/>
      <c r="K94" s="35"/>
    </row>
    <row r="95" spans="2:11" x14ac:dyDescent="0.35">
      <c r="B95" s="8" t="s">
        <v>407</v>
      </c>
      <c r="C95" s="57" t="s">
        <v>408</v>
      </c>
      <c r="D95" s="54" t="s">
        <v>409</v>
      </c>
      <c r="E95" s="6" t="s">
        <v>410</v>
      </c>
      <c r="F95" s="19">
        <v>225225</v>
      </c>
      <c r="G95" s="24">
        <v>578.15</v>
      </c>
      <c r="H95" s="24">
        <v>0.1</v>
      </c>
      <c r="I95" s="31"/>
      <c r="J95" s="31"/>
      <c r="K95" s="35"/>
    </row>
    <row r="96" spans="2:11" x14ac:dyDescent="0.35">
      <c r="B96" s="8" t="s">
        <v>2093</v>
      </c>
      <c r="C96" s="57" t="s">
        <v>2094</v>
      </c>
      <c r="D96" s="54" t="s">
        <v>2095</v>
      </c>
      <c r="E96" s="6" t="s">
        <v>197</v>
      </c>
      <c r="F96" s="19">
        <v>63000</v>
      </c>
      <c r="G96" s="24">
        <v>521.86</v>
      </c>
      <c r="H96" s="24">
        <v>0.09</v>
      </c>
      <c r="I96" s="31"/>
      <c r="J96" s="31"/>
      <c r="K96" s="35"/>
    </row>
    <row r="97" spans="2:11" x14ac:dyDescent="0.35">
      <c r="B97" s="8" t="s">
        <v>2159</v>
      </c>
      <c r="C97" s="57" t="s">
        <v>2160</v>
      </c>
      <c r="D97" s="54" t="s">
        <v>2161</v>
      </c>
      <c r="E97" s="6" t="s">
        <v>116</v>
      </c>
      <c r="F97" s="19">
        <v>42750</v>
      </c>
      <c r="G97" s="24">
        <v>506.59</v>
      </c>
      <c r="H97" s="24">
        <v>0.08</v>
      </c>
      <c r="I97" s="31"/>
      <c r="J97" s="31"/>
      <c r="K97" s="35"/>
    </row>
    <row r="98" spans="2:11" x14ac:dyDescent="0.35">
      <c r="B98" s="8" t="s">
        <v>1877</v>
      </c>
      <c r="C98" s="57" t="s">
        <v>1565</v>
      </c>
      <c r="D98" s="54" t="s">
        <v>1878</v>
      </c>
      <c r="E98" s="6" t="s">
        <v>43</v>
      </c>
      <c r="F98" s="19">
        <v>240000</v>
      </c>
      <c r="G98" s="24">
        <v>505.87</v>
      </c>
      <c r="H98" s="24">
        <v>0.08</v>
      </c>
      <c r="I98" s="31"/>
      <c r="J98" s="31"/>
      <c r="K98" s="35"/>
    </row>
    <row r="99" spans="2:11" x14ac:dyDescent="0.35">
      <c r="B99" s="8" t="s">
        <v>512</v>
      </c>
      <c r="C99" s="57" t="s">
        <v>513</v>
      </c>
      <c r="D99" s="54" t="s">
        <v>514</v>
      </c>
      <c r="E99" s="6" t="s">
        <v>324</v>
      </c>
      <c r="F99" s="19">
        <v>22600</v>
      </c>
      <c r="G99" s="24">
        <v>505.03</v>
      </c>
      <c r="H99" s="24">
        <v>0.08</v>
      </c>
      <c r="I99" s="31"/>
      <c r="J99" s="31"/>
      <c r="K99" s="35"/>
    </row>
    <row r="100" spans="2:11" x14ac:dyDescent="0.35">
      <c r="B100" s="8" t="s">
        <v>1879</v>
      </c>
      <c r="C100" s="57" t="s">
        <v>1880</v>
      </c>
      <c r="D100" s="54" t="s">
        <v>1881</v>
      </c>
      <c r="E100" s="6" t="s">
        <v>150</v>
      </c>
      <c r="F100" s="19">
        <v>62000</v>
      </c>
      <c r="G100" s="24">
        <v>491.88</v>
      </c>
      <c r="H100" s="24">
        <v>0.08</v>
      </c>
      <c r="I100" s="31"/>
      <c r="J100" s="31"/>
      <c r="K100" s="35"/>
    </row>
    <row r="101" spans="2:11" x14ac:dyDescent="0.35">
      <c r="B101" s="8" t="s">
        <v>280</v>
      </c>
      <c r="C101" s="57" t="s">
        <v>281</v>
      </c>
      <c r="D101" s="54" t="s">
        <v>282</v>
      </c>
      <c r="E101" s="6" t="s">
        <v>89</v>
      </c>
      <c r="F101" s="19">
        <v>32625</v>
      </c>
      <c r="G101" s="24">
        <v>469.07</v>
      </c>
      <c r="H101" s="24">
        <v>0.08</v>
      </c>
      <c r="I101" s="31"/>
      <c r="J101" s="31"/>
      <c r="K101" s="35"/>
    </row>
    <row r="102" spans="2:11" x14ac:dyDescent="0.35">
      <c r="B102" s="8" t="s">
        <v>789</v>
      </c>
      <c r="C102" s="57" t="s">
        <v>790</v>
      </c>
      <c r="D102" s="54" t="s">
        <v>791</v>
      </c>
      <c r="E102" s="6" t="s">
        <v>135</v>
      </c>
      <c r="F102" s="19">
        <v>6800</v>
      </c>
      <c r="G102" s="24">
        <v>462.09</v>
      </c>
      <c r="H102" s="24">
        <v>0.08</v>
      </c>
      <c r="I102" s="31"/>
      <c r="J102" s="31"/>
      <c r="K102" s="35"/>
    </row>
    <row r="103" spans="2:11" x14ac:dyDescent="0.35">
      <c r="B103" s="8" t="s">
        <v>931</v>
      </c>
      <c r="C103" s="57" t="s">
        <v>932</v>
      </c>
      <c r="D103" s="54" t="s">
        <v>933</v>
      </c>
      <c r="E103" s="6" t="s">
        <v>47</v>
      </c>
      <c r="F103" s="19">
        <v>18900</v>
      </c>
      <c r="G103" s="24">
        <v>349.28</v>
      </c>
      <c r="H103" s="24">
        <v>0.06</v>
      </c>
      <c r="I103" s="31"/>
      <c r="J103" s="31"/>
      <c r="K103" s="35"/>
    </row>
    <row r="104" spans="2:11" x14ac:dyDescent="0.35">
      <c r="B104" s="8" t="s">
        <v>86</v>
      </c>
      <c r="C104" s="57" t="s">
        <v>87</v>
      </c>
      <c r="D104" s="54" t="s">
        <v>88</v>
      </c>
      <c r="E104" s="6" t="s">
        <v>89</v>
      </c>
      <c r="F104" s="19">
        <v>46200</v>
      </c>
      <c r="G104" s="24">
        <v>303.88</v>
      </c>
      <c r="H104" s="24">
        <v>0.05</v>
      </c>
      <c r="I104" s="31"/>
      <c r="J104" s="31"/>
      <c r="K104" s="35"/>
    </row>
    <row r="105" spans="2:11" x14ac:dyDescent="0.35">
      <c r="B105" s="8" t="s">
        <v>2174</v>
      </c>
      <c r="C105" s="57" t="s">
        <v>2175</v>
      </c>
      <c r="D105" s="54" t="s">
        <v>2176</v>
      </c>
      <c r="E105" s="6" t="s">
        <v>124</v>
      </c>
      <c r="F105" s="19">
        <v>3875</v>
      </c>
      <c r="G105" s="24">
        <v>282.79000000000002</v>
      </c>
      <c r="H105" s="24">
        <v>0.05</v>
      </c>
      <c r="I105" s="31"/>
      <c r="J105" s="31"/>
      <c r="K105" s="35"/>
    </row>
    <row r="106" spans="2:11" x14ac:dyDescent="0.35">
      <c r="B106" s="8" t="s">
        <v>1926</v>
      </c>
      <c r="C106" s="57" t="s">
        <v>1927</v>
      </c>
      <c r="D106" s="54" t="s">
        <v>1928</v>
      </c>
      <c r="E106" s="6" t="s">
        <v>1929</v>
      </c>
      <c r="F106" s="19">
        <v>57500</v>
      </c>
      <c r="G106" s="24">
        <v>260.76</v>
      </c>
      <c r="H106" s="24">
        <v>0.04</v>
      </c>
      <c r="I106" s="31"/>
      <c r="J106" s="31"/>
      <c r="K106" s="35"/>
    </row>
    <row r="107" spans="2:11" x14ac:dyDescent="0.35">
      <c r="B107" s="8" t="s">
        <v>261</v>
      </c>
      <c r="C107" s="57" t="s">
        <v>262</v>
      </c>
      <c r="D107" s="54" t="s">
        <v>263</v>
      </c>
      <c r="E107" s="6" t="s">
        <v>128</v>
      </c>
      <c r="F107" s="19">
        <v>52800</v>
      </c>
      <c r="G107" s="24">
        <v>260.67</v>
      </c>
      <c r="H107" s="24">
        <v>0.04</v>
      </c>
      <c r="I107" s="31"/>
      <c r="J107" s="31"/>
      <c r="K107" s="35"/>
    </row>
    <row r="108" spans="2:11" x14ac:dyDescent="0.35">
      <c r="B108" s="8" t="s">
        <v>2103</v>
      </c>
      <c r="C108" s="57" t="s">
        <v>2104</v>
      </c>
      <c r="D108" s="54" t="s">
        <v>2105</v>
      </c>
      <c r="E108" s="6" t="s">
        <v>150</v>
      </c>
      <c r="F108" s="19">
        <v>31500</v>
      </c>
      <c r="G108" s="24">
        <v>257.02</v>
      </c>
      <c r="H108" s="24">
        <v>0.04</v>
      </c>
      <c r="I108" s="31"/>
      <c r="J108" s="31"/>
      <c r="K108" s="35"/>
    </row>
    <row r="109" spans="2:11" x14ac:dyDescent="0.35">
      <c r="B109" s="8" t="s">
        <v>2096</v>
      </c>
      <c r="C109" s="57" t="s">
        <v>605</v>
      </c>
      <c r="D109" s="54" t="s">
        <v>2097</v>
      </c>
      <c r="E109" s="6" t="s">
        <v>116</v>
      </c>
      <c r="F109" s="19">
        <v>40000</v>
      </c>
      <c r="G109" s="24">
        <v>255.52</v>
      </c>
      <c r="H109" s="24">
        <v>0.04</v>
      </c>
      <c r="I109" s="31"/>
      <c r="J109" s="31"/>
      <c r="K109" s="35"/>
    </row>
    <row r="110" spans="2:11" x14ac:dyDescent="0.35">
      <c r="B110" s="8" t="s">
        <v>389</v>
      </c>
      <c r="C110" s="57" t="s">
        <v>390</v>
      </c>
      <c r="D110" s="54" t="s">
        <v>391</v>
      </c>
      <c r="E110" s="6" t="s">
        <v>343</v>
      </c>
      <c r="F110" s="19">
        <v>128100</v>
      </c>
      <c r="G110" s="24">
        <v>255.51</v>
      </c>
      <c r="H110" s="24">
        <v>0.04</v>
      </c>
      <c r="I110" s="31"/>
      <c r="J110" s="31"/>
      <c r="K110" s="35"/>
    </row>
    <row r="111" spans="2:11" x14ac:dyDescent="0.35">
      <c r="B111" s="8" t="s">
        <v>1664</v>
      </c>
      <c r="C111" s="57" t="s">
        <v>256</v>
      </c>
      <c r="D111" s="54" t="s">
        <v>1665</v>
      </c>
      <c r="E111" s="6" t="s">
        <v>239</v>
      </c>
      <c r="F111" s="19">
        <v>20027</v>
      </c>
      <c r="G111" s="24">
        <v>243.49</v>
      </c>
      <c r="H111" s="24">
        <v>0.04</v>
      </c>
      <c r="I111" s="31"/>
      <c r="J111" s="31"/>
      <c r="K111" s="35" t="s">
        <v>1003</v>
      </c>
    </row>
    <row r="112" spans="2:11" x14ac:dyDescent="0.35">
      <c r="B112" s="8" t="s">
        <v>392</v>
      </c>
      <c r="C112" s="57" t="s">
        <v>393</v>
      </c>
      <c r="D112" s="54" t="s">
        <v>394</v>
      </c>
      <c r="E112" s="6" t="s">
        <v>81</v>
      </c>
      <c r="F112" s="19">
        <v>13325</v>
      </c>
      <c r="G112" s="24">
        <v>204.39</v>
      </c>
      <c r="H112" s="24">
        <v>0.03</v>
      </c>
      <c r="I112" s="31"/>
      <c r="J112" s="31"/>
      <c r="K112" s="35"/>
    </row>
    <row r="113" spans="2:11" x14ac:dyDescent="0.35">
      <c r="B113" s="8" t="s">
        <v>2084</v>
      </c>
      <c r="C113" s="57" t="s">
        <v>2085</v>
      </c>
      <c r="D113" s="54" t="s">
        <v>2086</v>
      </c>
      <c r="E113" s="6" t="s">
        <v>139</v>
      </c>
      <c r="F113" s="19">
        <v>1950</v>
      </c>
      <c r="G113" s="24">
        <v>147.44</v>
      </c>
      <c r="H113" s="24">
        <v>0.02</v>
      </c>
      <c r="I113" s="31"/>
      <c r="J113" s="31"/>
      <c r="K113" s="35"/>
    </row>
    <row r="114" spans="2:11" x14ac:dyDescent="0.35">
      <c r="B114" s="8" t="s">
        <v>2197</v>
      </c>
      <c r="C114" s="57" t="s">
        <v>2198</v>
      </c>
      <c r="D114" s="54" t="s">
        <v>2199</v>
      </c>
      <c r="E114" s="6" t="s">
        <v>47</v>
      </c>
      <c r="F114" s="19">
        <v>1000</v>
      </c>
      <c r="G114" s="24">
        <v>116.96</v>
      </c>
      <c r="H114" s="24">
        <v>0.02</v>
      </c>
      <c r="I114" s="31"/>
      <c r="J114" s="31"/>
      <c r="K114" s="35"/>
    </row>
    <row r="115" spans="2:11" x14ac:dyDescent="0.35">
      <c r="B115" s="8" t="s">
        <v>337</v>
      </c>
      <c r="C115" s="57" t="s">
        <v>338</v>
      </c>
      <c r="D115" s="54" t="s">
        <v>339</v>
      </c>
      <c r="E115" s="6" t="s">
        <v>47</v>
      </c>
      <c r="F115" s="19">
        <v>16500</v>
      </c>
      <c r="G115" s="24">
        <v>95.35</v>
      </c>
      <c r="H115" s="24">
        <v>0.02</v>
      </c>
      <c r="I115" s="31"/>
      <c r="J115" s="31"/>
      <c r="K115" s="35"/>
    </row>
    <row r="116" spans="2:11" x14ac:dyDescent="0.35">
      <c r="B116" s="8" t="s">
        <v>902</v>
      </c>
      <c r="C116" s="57" t="s">
        <v>903</v>
      </c>
      <c r="D116" s="54" t="s">
        <v>904</v>
      </c>
      <c r="E116" s="6" t="s">
        <v>81</v>
      </c>
      <c r="F116" s="19">
        <v>5500</v>
      </c>
      <c r="G116" s="24">
        <v>69.44</v>
      </c>
      <c r="H116" s="24">
        <v>0.01</v>
      </c>
      <c r="I116" s="31"/>
      <c r="J116" s="31"/>
      <c r="K116" s="35"/>
    </row>
    <row r="117" spans="2:11" x14ac:dyDescent="0.35">
      <c r="B117" s="8" t="s">
        <v>1044</v>
      </c>
      <c r="C117" s="57" t="s">
        <v>1045</v>
      </c>
      <c r="D117" s="54" t="s">
        <v>1046</v>
      </c>
      <c r="E117" s="6" t="s">
        <v>116</v>
      </c>
      <c r="F117" s="19">
        <v>2100</v>
      </c>
      <c r="G117" s="24">
        <v>63.41</v>
      </c>
      <c r="H117" s="24">
        <v>0.01</v>
      </c>
      <c r="I117" s="31"/>
      <c r="J117" s="31"/>
      <c r="K117" s="35"/>
    </row>
    <row r="118" spans="2:11" x14ac:dyDescent="0.35">
      <c r="B118" s="8" t="s">
        <v>223</v>
      </c>
      <c r="C118" s="57" t="s">
        <v>224</v>
      </c>
      <c r="D118" s="54" t="s">
        <v>225</v>
      </c>
      <c r="E118" s="6" t="s">
        <v>81</v>
      </c>
      <c r="F118" s="19">
        <v>1000</v>
      </c>
      <c r="G118" s="24">
        <v>56.42</v>
      </c>
      <c r="H118" s="24">
        <v>0.01</v>
      </c>
      <c r="I118" s="31"/>
      <c r="J118" s="31"/>
      <c r="K118" s="35"/>
    </row>
    <row r="119" spans="2:11" x14ac:dyDescent="0.35">
      <c r="B119" s="8" t="s">
        <v>170</v>
      </c>
      <c r="C119" s="57" t="s">
        <v>171</v>
      </c>
      <c r="D119" s="54" t="s">
        <v>172</v>
      </c>
      <c r="E119" s="6" t="s">
        <v>173</v>
      </c>
      <c r="F119" s="19">
        <v>900</v>
      </c>
      <c r="G119" s="24">
        <v>37.840000000000003</v>
      </c>
      <c r="H119" s="24">
        <v>0.01</v>
      </c>
      <c r="I119" s="31"/>
      <c r="J119" s="31"/>
      <c r="K119" s="35"/>
    </row>
    <row r="120" spans="2:11" x14ac:dyDescent="0.35">
      <c r="B120" s="8" t="s">
        <v>911</v>
      </c>
      <c r="C120" s="57" t="s">
        <v>912</v>
      </c>
      <c r="D120" s="54" t="s">
        <v>913</v>
      </c>
      <c r="E120" s="6" t="s">
        <v>81</v>
      </c>
      <c r="F120" s="19">
        <v>7500</v>
      </c>
      <c r="G120" s="24">
        <v>27.39</v>
      </c>
      <c r="H120" s="24" t="s">
        <v>4820</v>
      </c>
      <c r="I120" s="31"/>
      <c r="J120" s="31"/>
      <c r="K120" s="35"/>
    </row>
    <row r="121" spans="2:11" x14ac:dyDescent="0.35">
      <c r="B121" s="8" t="s">
        <v>383</v>
      </c>
      <c r="C121" s="57" t="s">
        <v>384</v>
      </c>
      <c r="D121" s="54" t="s">
        <v>385</v>
      </c>
      <c r="E121" s="6" t="s">
        <v>81</v>
      </c>
      <c r="F121" s="19">
        <v>1275</v>
      </c>
      <c r="G121" s="24">
        <v>26.15</v>
      </c>
      <c r="H121" s="24" t="s">
        <v>4820</v>
      </c>
      <c r="I121" s="31"/>
      <c r="J121" s="31"/>
      <c r="K121" s="35"/>
    </row>
    <row r="122" spans="2:11" x14ac:dyDescent="0.35">
      <c r="B122" s="8" t="s">
        <v>109</v>
      </c>
      <c r="C122" s="57" t="s">
        <v>110</v>
      </c>
      <c r="D122" s="54" t="s">
        <v>111</v>
      </c>
      <c r="E122" s="6" t="s">
        <v>112</v>
      </c>
      <c r="F122" s="19">
        <v>7200</v>
      </c>
      <c r="G122" s="24">
        <v>23.72</v>
      </c>
      <c r="H122" s="24" t="s">
        <v>4820</v>
      </c>
      <c r="I122" s="31"/>
      <c r="J122" s="31"/>
      <c r="K122" s="35"/>
    </row>
    <row r="123" spans="2:11" x14ac:dyDescent="0.35">
      <c r="B123" s="8" t="s">
        <v>75</v>
      </c>
      <c r="C123" s="57" t="s">
        <v>76</v>
      </c>
      <c r="D123" s="54" t="s">
        <v>77</v>
      </c>
      <c r="E123" s="6" t="s">
        <v>47</v>
      </c>
      <c r="F123" s="19">
        <v>300</v>
      </c>
      <c r="G123" s="24">
        <v>18.52</v>
      </c>
      <c r="H123" s="24" t="s">
        <v>4820</v>
      </c>
      <c r="I123" s="31"/>
      <c r="J123" s="31"/>
      <c r="K123" s="35"/>
    </row>
    <row r="124" spans="2:11" x14ac:dyDescent="0.35">
      <c r="C124" s="58" t="s">
        <v>174</v>
      </c>
      <c r="D124" s="54"/>
      <c r="E124" s="6"/>
      <c r="F124" s="19"/>
      <c r="G124" s="25">
        <v>392546.29</v>
      </c>
      <c r="H124" s="25">
        <v>65.58</v>
      </c>
      <c r="I124" s="31"/>
      <c r="J124" s="31"/>
      <c r="K124" s="35"/>
    </row>
    <row r="125" spans="2:11" x14ac:dyDescent="0.35">
      <c r="C125" s="57"/>
      <c r="D125" s="54"/>
      <c r="E125" s="6"/>
      <c r="F125" s="19"/>
      <c r="G125" s="24"/>
      <c r="H125" s="24"/>
      <c r="I125" s="31"/>
      <c r="J125" s="31"/>
      <c r="K125" s="35"/>
    </row>
    <row r="126" spans="2:11" x14ac:dyDescent="0.35">
      <c r="C126" s="58" t="s">
        <v>3</v>
      </c>
      <c r="D126" s="54"/>
      <c r="E126" s="6"/>
      <c r="F126" s="19"/>
      <c r="G126" s="24" t="s">
        <v>2</v>
      </c>
      <c r="H126" s="24" t="s">
        <v>2</v>
      </c>
      <c r="I126" s="31"/>
      <c r="J126" s="31"/>
      <c r="K126" s="35"/>
    </row>
    <row r="127" spans="2:11" x14ac:dyDescent="0.35">
      <c r="C127" s="57"/>
      <c r="D127" s="54"/>
      <c r="E127" s="6"/>
      <c r="F127" s="19"/>
      <c r="G127" s="24"/>
      <c r="H127" s="24"/>
      <c r="I127" s="31"/>
      <c r="J127" s="31"/>
      <c r="K127" s="35"/>
    </row>
    <row r="128" spans="2:11" x14ac:dyDescent="0.35">
      <c r="C128" s="59" t="s">
        <v>4</v>
      </c>
      <c r="D128" s="54"/>
      <c r="E128" s="6"/>
      <c r="F128" s="19"/>
      <c r="G128" s="24"/>
      <c r="H128" s="24"/>
      <c r="I128" s="31"/>
      <c r="J128" s="31"/>
      <c r="K128" s="35"/>
    </row>
    <row r="129" spans="1:11" x14ac:dyDescent="0.35">
      <c r="B129" s="8" t="s">
        <v>518</v>
      </c>
      <c r="C129" s="57" t="s">
        <v>519</v>
      </c>
      <c r="D129" s="54" t="s">
        <v>520</v>
      </c>
      <c r="E129" s="6" t="s">
        <v>81</v>
      </c>
      <c r="F129" s="19">
        <v>83000</v>
      </c>
      <c r="G129" s="24">
        <v>4199.54</v>
      </c>
      <c r="H129" s="24">
        <v>0.7</v>
      </c>
      <c r="I129" s="31"/>
      <c r="J129" s="31"/>
      <c r="K129" s="35"/>
    </row>
    <row r="130" spans="1:11" x14ac:dyDescent="0.35">
      <c r="C130" s="58" t="s">
        <v>174</v>
      </c>
      <c r="D130" s="54"/>
      <c r="E130" s="6"/>
      <c r="F130" s="19"/>
      <c r="G130" s="25">
        <v>4199.54</v>
      </c>
      <c r="H130" s="25">
        <v>0.7</v>
      </c>
      <c r="I130" s="31"/>
      <c r="J130" s="31"/>
      <c r="K130" s="35"/>
    </row>
    <row r="131" spans="1:11" x14ac:dyDescent="0.35">
      <c r="C131" s="57"/>
      <c r="D131" s="54"/>
      <c r="E131" s="6"/>
      <c r="F131" s="19"/>
      <c r="G131" s="24"/>
      <c r="H131" s="24"/>
      <c r="I131" s="31"/>
      <c r="J131" s="31"/>
      <c r="K131" s="35"/>
    </row>
    <row r="132" spans="1:11" x14ac:dyDescent="0.35">
      <c r="C132" s="59" t="s">
        <v>571</v>
      </c>
      <c r="D132" s="54"/>
      <c r="E132" s="6"/>
      <c r="F132" s="19"/>
      <c r="G132" s="24"/>
      <c r="H132" s="24"/>
      <c r="I132" s="31"/>
      <c r="J132" s="31"/>
      <c r="K132" s="35"/>
    </row>
    <row r="133" spans="1:11" x14ac:dyDescent="0.35">
      <c r="B133" s="8" t="s">
        <v>572</v>
      </c>
      <c r="C133" s="57" t="s">
        <v>573</v>
      </c>
      <c r="D133" s="54" t="s">
        <v>574</v>
      </c>
      <c r="E133" s="6" t="s">
        <v>541</v>
      </c>
      <c r="F133" s="19">
        <v>9000000</v>
      </c>
      <c r="G133" s="24">
        <v>10854</v>
      </c>
      <c r="H133" s="24">
        <v>1.81</v>
      </c>
      <c r="I133" s="31"/>
      <c r="J133" s="31"/>
      <c r="K133" s="35"/>
    </row>
    <row r="134" spans="1:11" x14ac:dyDescent="0.35">
      <c r="B134" s="8" t="s">
        <v>575</v>
      </c>
      <c r="C134" s="57" t="s">
        <v>576</v>
      </c>
      <c r="D134" s="54" t="s">
        <v>577</v>
      </c>
      <c r="E134" s="6" t="s">
        <v>541</v>
      </c>
      <c r="F134" s="19">
        <v>8054770</v>
      </c>
      <c r="G134" s="24">
        <v>10551.75</v>
      </c>
      <c r="H134" s="24">
        <v>1.76</v>
      </c>
      <c r="I134" s="31"/>
      <c r="J134" s="31"/>
      <c r="K134" s="35"/>
    </row>
    <row r="135" spans="1:11" x14ac:dyDescent="0.35">
      <c r="C135" s="58" t="s">
        <v>174</v>
      </c>
      <c r="D135" s="54"/>
      <c r="E135" s="6"/>
      <c r="F135" s="19"/>
      <c r="G135" s="25">
        <v>21405.75</v>
      </c>
      <c r="H135" s="25">
        <v>3.57</v>
      </c>
      <c r="I135" s="31"/>
      <c r="J135" s="31"/>
      <c r="K135" s="35"/>
    </row>
    <row r="136" spans="1:11" x14ac:dyDescent="0.35">
      <c r="C136" s="57"/>
      <c r="D136" s="54"/>
      <c r="E136" s="6"/>
      <c r="F136" s="19"/>
      <c r="G136" s="24"/>
      <c r="H136" s="24"/>
      <c r="I136" s="31"/>
      <c r="J136" s="31"/>
      <c r="K136" s="35"/>
    </row>
    <row r="137" spans="1:11" x14ac:dyDescent="0.35">
      <c r="C137" s="59" t="s">
        <v>578</v>
      </c>
      <c r="D137" s="54"/>
      <c r="E137" s="6"/>
      <c r="F137" s="19"/>
      <c r="G137" s="24"/>
      <c r="H137" s="24"/>
      <c r="I137" s="31"/>
      <c r="J137" s="31"/>
      <c r="K137" s="35"/>
    </row>
    <row r="138" spans="1:11" x14ac:dyDescent="0.35">
      <c r="B138" s="8" t="s">
        <v>579</v>
      </c>
      <c r="C138" s="57" t="s">
        <v>580</v>
      </c>
      <c r="D138" s="54" t="s">
        <v>581</v>
      </c>
      <c r="E138" s="6" t="s">
        <v>199</v>
      </c>
      <c r="F138" s="19">
        <v>1447558</v>
      </c>
      <c r="G138" s="24">
        <v>5376.66</v>
      </c>
      <c r="H138" s="24">
        <v>0.9</v>
      </c>
      <c r="I138" s="31"/>
      <c r="J138" s="31"/>
      <c r="K138" s="35"/>
    </row>
    <row r="139" spans="1:11" x14ac:dyDescent="0.35">
      <c r="C139" s="58" t="s">
        <v>174</v>
      </c>
      <c r="D139" s="54"/>
      <c r="E139" s="6"/>
      <c r="F139" s="19"/>
      <c r="G139" s="25">
        <v>5376.66</v>
      </c>
      <c r="H139" s="25">
        <v>0.9</v>
      </c>
      <c r="I139" s="31"/>
      <c r="J139" s="31"/>
      <c r="K139" s="35"/>
    </row>
    <row r="140" spans="1:11" x14ac:dyDescent="0.35">
      <c r="C140" s="57"/>
      <c r="D140" s="54"/>
      <c r="E140" s="6"/>
      <c r="F140" s="19"/>
      <c r="G140" s="24"/>
      <c r="H140" s="24"/>
      <c r="I140" s="31"/>
      <c r="J140" s="31"/>
      <c r="K140" s="35"/>
    </row>
    <row r="141" spans="1:11" x14ac:dyDescent="0.35">
      <c r="A141" s="10"/>
      <c r="B141" s="28"/>
      <c r="C141" s="58" t="s">
        <v>5</v>
      </c>
      <c r="D141" s="54"/>
      <c r="E141" s="6"/>
      <c r="F141" s="19"/>
      <c r="G141" s="24"/>
      <c r="H141" s="24"/>
      <c r="I141" s="31"/>
      <c r="J141" s="31"/>
      <c r="K141" s="35"/>
    </row>
    <row r="142" spans="1:11" x14ac:dyDescent="0.35">
      <c r="C142" s="59" t="s">
        <v>6</v>
      </c>
      <c r="D142" s="54"/>
      <c r="E142" s="6"/>
      <c r="F142" s="19"/>
      <c r="G142" s="24"/>
      <c r="H142" s="24"/>
      <c r="I142" s="31"/>
      <c r="J142" s="31"/>
      <c r="K142" s="35"/>
    </row>
    <row r="143" spans="1:11" x14ac:dyDescent="0.35">
      <c r="B143" s="8" t="s">
        <v>677</v>
      </c>
      <c r="C143" s="57" t="s">
        <v>588</v>
      </c>
      <c r="D143" s="54" t="s">
        <v>678</v>
      </c>
      <c r="E143" s="6" t="s">
        <v>590</v>
      </c>
      <c r="F143" s="19">
        <v>15000</v>
      </c>
      <c r="G143" s="24">
        <v>15142.1</v>
      </c>
      <c r="H143" s="24">
        <v>2.5299999999999998</v>
      </c>
      <c r="I143" s="31">
        <v>8.4496000000000002</v>
      </c>
      <c r="J143" s="31"/>
      <c r="K143" s="35" t="s">
        <v>586</v>
      </c>
    </row>
    <row r="144" spans="1:11" x14ac:dyDescent="0.35">
      <c r="B144" s="8" t="s">
        <v>1622</v>
      </c>
      <c r="C144" s="57" t="s">
        <v>1623</v>
      </c>
      <c r="D144" s="54" t="s">
        <v>1624</v>
      </c>
      <c r="E144" s="6" t="s">
        <v>671</v>
      </c>
      <c r="F144" s="19">
        <v>10000</v>
      </c>
      <c r="G144" s="24">
        <v>10029.379999999999</v>
      </c>
      <c r="H144" s="24">
        <v>1.68</v>
      </c>
      <c r="I144" s="31">
        <v>8.3291000000000004</v>
      </c>
      <c r="J144" s="31"/>
      <c r="K144" s="35" t="s">
        <v>586</v>
      </c>
    </row>
    <row r="145" spans="2:11" x14ac:dyDescent="0.35">
      <c r="B145" s="8" t="s">
        <v>2027</v>
      </c>
      <c r="C145" s="57" t="s">
        <v>1699</v>
      </c>
      <c r="D145" s="54" t="s">
        <v>2028</v>
      </c>
      <c r="E145" s="6" t="s">
        <v>607</v>
      </c>
      <c r="F145" s="19">
        <v>7500</v>
      </c>
      <c r="G145" s="24">
        <v>7528.8</v>
      </c>
      <c r="H145" s="24">
        <v>1.26</v>
      </c>
      <c r="I145" s="31">
        <v>8.1270000000000007</v>
      </c>
      <c r="J145" s="31"/>
      <c r="K145" s="35" t="s">
        <v>586</v>
      </c>
    </row>
    <row r="146" spans="2:11" x14ac:dyDescent="0.35">
      <c r="B146" s="8" t="s">
        <v>668</v>
      </c>
      <c r="C146" s="57" t="s">
        <v>669</v>
      </c>
      <c r="D146" s="54" t="s">
        <v>670</v>
      </c>
      <c r="E146" s="6" t="s">
        <v>671</v>
      </c>
      <c r="F146" s="19">
        <v>7500</v>
      </c>
      <c r="G146" s="24">
        <v>7481.49</v>
      </c>
      <c r="H146" s="24">
        <v>1.25</v>
      </c>
      <c r="I146" s="31">
        <v>9.8048000000000002</v>
      </c>
      <c r="J146" s="31"/>
      <c r="K146" s="35" t="s">
        <v>586</v>
      </c>
    </row>
    <row r="147" spans="2:11" x14ac:dyDescent="0.35">
      <c r="B147" s="8" t="s">
        <v>2017</v>
      </c>
      <c r="C147" s="57" t="s">
        <v>2018</v>
      </c>
      <c r="D147" s="54" t="s">
        <v>2019</v>
      </c>
      <c r="E147" s="6" t="s">
        <v>1148</v>
      </c>
      <c r="F147" s="19">
        <v>7500</v>
      </c>
      <c r="G147" s="24">
        <v>7458.9</v>
      </c>
      <c r="H147" s="24">
        <v>1.25</v>
      </c>
      <c r="I147" s="31">
        <v>9.6041000000000007</v>
      </c>
      <c r="J147" s="31"/>
      <c r="K147" s="35" t="s">
        <v>586</v>
      </c>
    </row>
    <row r="148" spans="2:11" x14ac:dyDescent="0.35">
      <c r="B148" s="8" t="s">
        <v>738</v>
      </c>
      <c r="C148" s="57" t="s">
        <v>739</v>
      </c>
      <c r="D148" s="54" t="s">
        <v>740</v>
      </c>
      <c r="E148" s="6" t="s">
        <v>741</v>
      </c>
      <c r="F148" s="19">
        <v>5000</v>
      </c>
      <c r="G148" s="24">
        <v>5042.42</v>
      </c>
      <c r="H148" s="24">
        <v>0.84</v>
      </c>
      <c r="I148" s="31">
        <v>9.1441999999999997</v>
      </c>
      <c r="J148" s="31"/>
      <c r="K148" s="35" t="s">
        <v>586</v>
      </c>
    </row>
    <row r="149" spans="2:11" x14ac:dyDescent="0.35">
      <c r="B149" s="8" t="s">
        <v>1733</v>
      </c>
      <c r="C149" s="57" t="s">
        <v>218</v>
      </c>
      <c r="D149" s="54" t="s">
        <v>1734</v>
      </c>
      <c r="E149" s="6" t="s">
        <v>590</v>
      </c>
      <c r="F149" s="19">
        <v>5000</v>
      </c>
      <c r="G149" s="24">
        <v>4991.12</v>
      </c>
      <c r="H149" s="24">
        <v>0.83</v>
      </c>
      <c r="I149" s="31">
        <v>8.82</v>
      </c>
      <c r="J149" s="31"/>
      <c r="K149" s="35" t="s">
        <v>586</v>
      </c>
    </row>
    <row r="150" spans="2:11" x14ac:dyDescent="0.35">
      <c r="B150" s="8" t="s">
        <v>2029</v>
      </c>
      <c r="C150" s="57" t="s">
        <v>1690</v>
      </c>
      <c r="D150" s="54" t="s">
        <v>2030</v>
      </c>
      <c r="E150" s="6" t="s">
        <v>607</v>
      </c>
      <c r="F150" s="19">
        <v>4500</v>
      </c>
      <c r="G150" s="24">
        <v>4549.47</v>
      </c>
      <c r="H150" s="24">
        <v>0.76</v>
      </c>
      <c r="I150" s="31">
        <v>8.0762999999999998</v>
      </c>
      <c r="J150" s="31"/>
      <c r="K150" s="35" t="s">
        <v>586</v>
      </c>
    </row>
    <row r="151" spans="2:11" x14ac:dyDescent="0.35">
      <c r="B151" s="8" t="s">
        <v>625</v>
      </c>
      <c r="C151" s="57" t="s">
        <v>573</v>
      </c>
      <c r="D151" s="54" t="s">
        <v>626</v>
      </c>
      <c r="E151" s="6" t="s">
        <v>627</v>
      </c>
      <c r="F151" s="19">
        <v>3500</v>
      </c>
      <c r="G151" s="24">
        <v>3489.48</v>
      </c>
      <c r="H151" s="24">
        <v>0.57999999999999996</v>
      </c>
      <c r="I151" s="31">
        <v>7.9249999999999998</v>
      </c>
      <c r="J151" s="31"/>
      <c r="K151" s="35" t="s">
        <v>586</v>
      </c>
    </row>
    <row r="152" spans="2:11" x14ac:dyDescent="0.35">
      <c r="B152" s="8" t="s">
        <v>1696</v>
      </c>
      <c r="C152" s="57" t="s">
        <v>1259</v>
      </c>
      <c r="D152" s="54" t="s">
        <v>1697</v>
      </c>
      <c r="E152" s="6" t="s">
        <v>593</v>
      </c>
      <c r="F152" s="19">
        <v>2500</v>
      </c>
      <c r="G152" s="24">
        <v>2510.5700000000002</v>
      </c>
      <c r="H152" s="24">
        <v>0.42</v>
      </c>
      <c r="I152" s="31">
        <v>8.01</v>
      </c>
      <c r="J152" s="31"/>
      <c r="K152" s="35"/>
    </row>
    <row r="153" spans="2:11" x14ac:dyDescent="0.35">
      <c r="B153" s="8" t="s">
        <v>1082</v>
      </c>
      <c r="C153" s="57" t="s">
        <v>218</v>
      </c>
      <c r="D153" s="54" t="s">
        <v>1083</v>
      </c>
      <c r="E153" s="6" t="s">
        <v>590</v>
      </c>
      <c r="F153" s="19">
        <v>2500</v>
      </c>
      <c r="G153" s="24">
        <v>2504.06</v>
      </c>
      <c r="H153" s="24">
        <v>0.42</v>
      </c>
      <c r="I153" s="31">
        <v>8.7949999999999999</v>
      </c>
      <c r="J153" s="31"/>
      <c r="K153" s="35" t="s">
        <v>586</v>
      </c>
    </row>
    <row r="154" spans="2:11" x14ac:dyDescent="0.35">
      <c r="B154" s="8" t="s">
        <v>745</v>
      </c>
      <c r="C154" s="57" t="s">
        <v>746</v>
      </c>
      <c r="D154" s="54" t="s">
        <v>747</v>
      </c>
      <c r="E154" s="6" t="s">
        <v>671</v>
      </c>
      <c r="F154" s="19">
        <v>2500</v>
      </c>
      <c r="G154" s="24">
        <v>2501.84</v>
      </c>
      <c r="H154" s="24">
        <v>0.42</v>
      </c>
      <c r="I154" s="31">
        <v>8.9925999999999995</v>
      </c>
      <c r="J154" s="31"/>
      <c r="K154" s="35" t="s">
        <v>586</v>
      </c>
    </row>
    <row r="155" spans="2:11" x14ac:dyDescent="0.35">
      <c r="B155" s="8" t="s">
        <v>1683</v>
      </c>
      <c r="C155" s="57" t="s">
        <v>728</v>
      </c>
      <c r="D155" s="54" t="s">
        <v>1684</v>
      </c>
      <c r="E155" s="6" t="s">
        <v>620</v>
      </c>
      <c r="F155" s="19">
        <v>2500</v>
      </c>
      <c r="G155" s="24">
        <v>2497.71</v>
      </c>
      <c r="H155" s="24">
        <v>0.42</v>
      </c>
      <c r="I155" s="31">
        <v>8.1599000000000004</v>
      </c>
      <c r="J155" s="31"/>
      <c r="K155" s="35" t="s">
        <v>586</v>
      </c>
    </row>
    <row r="156" spans="2:11" x14ac:dyDescent="0.35">
      <c r="B156" s="8" t="s">
        <v>1753</v>
      </c>
      <c r="C156" s="57" t="s">
        <v>218</v>
      </c>
      <c r="D156" s="54" t="s">
        <v>1754</v>
      </c>
      <c r="E156" s="6" t="s">
        <v>590</v>
      </c>
      <c r="F156" s="19">
        <v>2500</v>
      </c>
      <c r="G156" s="24">
        <v>2488</v>
      </c>
      <c r="H156" s="24">
        <v>0.42</v>
      </c>
      <c r="I156" s="31">
        <v>8.6999999999999993</v>
      </c>
      <c r="J156" s="31"/>
      <c r="K156" s="35" t="s">
        <v>586</v>
      </c>
    </row>
    <row r="157" spans="2:11" x14ac:dyDescent="0.35">
      <c r="B157" s="8" t="s">
        <v>748</v>
      </c>
      <c r="C157" s="57" t="s">
        <v>749</v>
      </c>
      <c r="D157" s="54" t="s">
        <v>750</v>
      </c>
      <c r="E157" s="6" t="s">
        <v>741</v>
      </c>
      <c r="F157" s="19">
        <v>1500</v>
      </c>
      <c r="G157" s="24">
        <v>1502.87</v>
      </c>
      <c r="H157" s="24">
        <v>0.25</v>
      </c>
      <c r="I157" s="31">
        <v>8.33</v>
      </c>
      <c r="J157" s="31"/>
      <c r="K157" s="35" t="s">
        <v>586</v>
      </c>
    </row>
    <row r="158" spans="2:11" x14ac:dyDescent="0.35">
      <c r="C158" s="58" t="s">
        <v>174</v>
      </c>
      <c r="D158" s="54"/>
      <c r="E158" s="6"/>
      <c r="F158" s="19"/>
      <c r="G158" s="25">
        <v>79718.210000000006</v>
      </c>
      <c r="H158" s="25">
        <v>13.33</v>
      </c>
      <c r="I158" s="31"/>
      <c r="J158" s="31"/>
      <c r="K158" s="35"/>
    </row>
    <row r="159" spans="2:11" x14ac:dyDescent="0.35">
      <c r="C159" s="57"/>
      <c r="D159" s="54"/>
      <c r="E159" s="6"/>
      <c r="F159" s="19"/>
      <c r="G159" s="24"/>
      <c r="H159" s="24"/>
      <c r="I159" s="31"/>
      <c r="J159" s="31"/>
      <c r="K159" s="35"/>
    </row>
    <row r="160" spans="2:11" x14ac:dyDescent="0.35">
      <c r="C160" s="58" t="s">
        <v>7</v>
      </c>
      <c r="D160" s="54"/>
      <c r="E160" s="6"/>
      <c r="F160" s="19"/>
      <c r="G160" s="24" t="s">
        <v>2</v>
      </c>
      <c r="H160" s="24" t="s">
        <v>2</v>
      </c>
      <c r="I160" s="31"/>
      <c r="J160" s="31"/>
      <c r="K160" s="35"/>
    </row>
    <row r="161" spans="1:11" x14ac:dyDescent="0.35">
      <c r="C161" s="57"/>
      <c r="D161" s="54"/>
      <c r="E161" s="6"/>
      <c r="F161" s="19"/>
      <c r="G161" s="24"/>
      <c r="H161" s="24"/>
      <c r="I161" s="31"/>
      <c r="J161" s="31"/>
      <c r="K161" s="35"/>
    </row>
    <row r="162" spans="1:11" x14ac:dyDescent="0.35">
      <c r="C162" s="58" t="s">
        <v>8</v>
      </c>
      <c r="D162" s="54"/>
      <c r="E162" s="6"/>
      <c r="F162" s="19"/>
      <c r="G162" s="24" t="s">
        <v>2</v>
      </c>
      <c r="H162" s="24" t="s">
        <v>2</v>
      </c>
      <c r="I162" s="31"/>
      <c r="J162" s="31"/>
      <c r="K162" s="35"/>
    </row>
    <row r="163" spans="1:11" x14ac:dyDescent="0.35">
      <c r="C163" s="57"/>
      <c r="D163" s="54"/>
      <c r="E163" s="6"/>
      <c r="F163" s="19"/>
      <c r="G163" s="24"/>
      <c r="H163" s="24"/>
      <c r="I163" s="31"/>
      <c r="J163" s="31"/>
      <c r="K163" s="35"/>
    </row>
    <row r="164" spans="1:11" x14ac:dyDescent="0.35">
      <c r="C164" s="59" t="s">
        <v>9</v>
      </c>
      <c r="D164" s="54"/>
      <c r="E164" s="6"/>
      <c r="F164" s="19"/>
      <c r="G164" s="24"/>
      <c r="H164" s="24"/>
      <c r="I164" s="31"/>
      <c r="J164" s="31"/>
      <c r="K164" s="35"/>
    </row>
    <row r="165" spans="1:11" x14ac:dyDescent="0.35">
      <c r="B165" s="8" t="s">
        <v>1759</v>
      </c>
      <c r="C165" s="57" t="s">
        <v>1760</v>
      </c>
      <c r="D165" s="54" t="s">
        <v>1761</v>
      </c>
      <c r="E165" s="6" t="s">
        <v>698</v>
      </c>
      <c r="F165" s="19">
        <v>16000000</v>
      </c>
      <c r="G165" s="24">
        <v>16257.14</v>
      </c>
      <c r="H165" s="24">
        <v>2.72</v>
      </c>
      <c r="I165" s="31">
        <v>6.7939163999999996</v>
      </c>
      <c r="J165" s="31"/>
      <c r="K165" s="35"/>
    </row>
    <row r="166" spans="1:11" x14ac:dyDescent="0.35">
      <c r="B166" s="8" t="s">
        <v>699</v>
      </c>
      <c r="C166" s="57" t="s">
        <v>700</v>
      </c>
      <c r="D166" s="54" t="s">
        <v>701</v>
      </c>
      <c r="E166" s="6" t="s">
        <v>698</v>
      </c>
      <c r="F166" s="19">
        <v>12500000</v>
      </c>
      <c r="G166" s="24">
        <v>12771.86</v>
      </c>
      <c r="H166" s="24">
        <v>2.13</v>
      </c>
      <c r="I166" s="31">
        <v>6.8953173000000003</v>
      </c>
      <c r="J166" s="31"/>
      <c r="K166" s="35"/>
    </row>
    <row r="167" spans="1:11" x14ac:dyDescent="0.35">
      <c r="B167" s="8" t="s">
        <v>711</v>
      </c>
      <c r="C167" s="57" t="s">
        <v>712</v>
      </c>
      <c r="D167" s="54" t="s">
        <v>713</v>
      </c>
      <c r="E167" s="6" t="s">
        <v>698</v>
      </c>
      <c r="F167" s="19">
        <v>10000000</v>
      </c>
      <c r="G167" s="24">
        <v>10235.16</v>
      </c>
      <c r="H167" s="24">
        <v>1.71</v>
      </c>
      <c r="I167" s="31">
        <v>6.9312069999999997</v>
      </c>
      <c r="J167" s="31"/>
      <c r="K167" s="35"/>
    </row>
    <row r="168" spans="1:11" x14ac:dyDescent="0.35">
      <c r="B168" s="8" t="s">
        <v>2707</v>
      </c>
      <c r="C168" s="57" t="s">
        <v>2708</v>
      </c>
      <c r="D168" s="54" t="s">
        <v>2709</v>
      </c>
      <c r="E168" s="6" t="s">
        <v>698</v>
      </c>
      <c r="F168" s="19">
        <v>7500000</v>
      </c>
      <c r="G168" s="24">
        <v>7586.09</v>
      </c>
      <c r="H168" s="24">
        <v>1.27</v>
      </c>
      <c r="I168" s="31">
        <v>6.7877774000000004</v>
      </c>
      <c r="J168" s="31"/>
      <c r="K168" s="35"/>
    </row>
    <row r="169" spans="1:11" x14ac:dyDescent="0.35">
      <c r="C169" s="58" t="s">
        <v>174</v>
      </c>
      <c r="D169" s="54"/>
      <c r="E169" s="6"/>
      <c r="F169" s="19"/>
      <c r="G169" s="25">
        <v>46850.25</v>
      </c>
      <c r="H169" s="25">
        <v>7.83</v>
      </c>
      <c r="I169" s="31"/>
      <c r="J169" s="31"/>
      <c r="K169" s="35"/>
    </row>
    <row r="170" spans="1:11" x14ac:dyDescent="0.35">
      <c r="C170" s="57"/>
      <c r="D170" s="54"/>
      <c r="E170" s="6"/>
      <c r="F170" s="19"/>
      <c r="G170" s="24"/>
      <c r="H170" s="24"/>
      <c r="I170" s="31"/>
      <c r="J170" s="31"/>
      <c r="K170" s="35"/>
    </row>
    <row r="171" spans="1:11" x14ac:dyDescent="0.35">
      <c r="C171" s="58" t="s">
        <v>10</v>
      </c>
      <c r="D171" s="54"/>
      <c r="E171" s="6"/>
      <c r="F171" s="19"/>
      <c r="G171" s="24" t="s">
        <v>2</v>
      </c>
      <c r="H171" s="24" t="s">
        <v>2</v>
      </c>
      <c r="I171" s="31"/>
      <c r="J171" s="31"/>
      <c r="K171" s="35"/>
    </row>
    <row r="172" spans="1:11" x14ac:dyDescent="0.35">
      <c r="C172" s="57"/>
      <c r="D172" s="54"/>
      <c r="E172" s="6"/>
      <c r="F172" s="19"/>
      <c r="G172" s="24"/>
      <c r="H172" s="24"/>
      <c r="I172" s="31"/>
      <c r="J172" s="31"/>
      <c r="K172" s="35"/>
    </row>
    <row r="173" spans="1:11" x14ac:dyDescent="0.35">
      <c r="A173" s="10"/>
      <c r="B173" s="28"/>
      <c r="C173" s="58" t="s">
        <v>11</v>
      </c>
      <c r="D173" s="54"/>
      <c r="E173" s="6"/>
      <c r="F173" s="19"/>
      <c r="G173" s="24"/>
      <c r="H173" s="24"/>
      <c r="I173" s="31"/>
      <c r="J173" s="31"/>
      <c r="K173" s="35"/>
    </row>
    <row r="174" spans="1:11" x14ac:dyDescent="0.35">
      <c r="C174" s="59" t="s">
        <v>13</v>
      </c>
      <c r="D174" s="54"/>
      <c r="E174" s="6"/>
      <c r="F174" s="19"/>
      <c r="G174" s="24"/>
      <c r="H174" s="24"/>
      <c r="I174" s="31"/>
      <c r="J174" s="31"/>
      <c r="K174" s="35"/>
    </row>
    <row r="175" spans="1:11" x14ac:dyDescent="0.35">
      <c r="B175" s="8" t="s">
        <v>2710</v>
      </c>
      <c r="C175" s="57" t="s">
        <v>2711</v>
      </c>
      <c r="D175" s="54" t="s">
        <v>2712</v>
      </c>
      <c r="E175" s="6" t="s">
        <v>719</v>
      </c>
      <c r="F175" s="19">
        <v>500</v>
      </c>
      <c r="G175" s="24">
        <v>2451.54</v>
      </c>
      <c r="H175" s="24">
        <v>0.41</v>
      </c>
      <c r="I175" s="31">
        <v>7.6750999999999996</v>
      </c>
      <c r="J175" s="31"/>
      <c r="K175" s="35" t="s">
        <v>586</v>
      </c>
    </row>
    <row r="176" spans="1:11" x14ac:dyDescent="0.35">
      <c r="C176" s="58" t="s">
        <v>174</v>
      </c>
      <c r="D176" s="54"/>
      <c r="E176" s="6"/>
      <c r="F176" s="19"/>
      <c r="G176" s="25">
        <v>2451.54</v>
      </c>
      <c r="H176" s="25">
        <v>0.41</v>
      </c>
      <c r="I176" s="31"/>
      <c r="J176" s="31"/>
      <c r="K176" s="35"/>
    </row>
    <row r="177" spans="1:11" x14ac:dyDescent="0.35">
      <c r="C177" s="57"/>
      <c r="D177" s="54"/>
      <c r="E177" s="6"/>
      <c r="F177" s="19"/>
      <c r="G177" s="24"/>
      <c r="H177" s="24"/>
      <c r="I177" s="31"/>
      <c r="J177" s="31"/>
      <c r="K177" s="35"/>
    </row>
    <row r="178" spans="1:11" x14ac:dyDescent="0.35">
      <c r="C178" s="58" t="s">
        <v>14</v>
      </c>
      <c r="D178" s="54"/>
      <c r="E178" s="6"/>
      <c r="F178" s="19"/>
      <c r="G178" s="24" t="s">
        <v>2</v>
      </c>
      <c r="H178" s="24" t="s">
        <v>2</v>
      </c>
      <c r="I178" s="31"/>
      <c r="J178" s="31"/>
      <c r="K178" s="35"/>
    </row>
    <row r="179" spans="1:11" x14ac:dyDescent="0.35">
      <c r="C179" s="57"/>
      <c r="D179" s="54"/>
      <c r="E179" s="6"/>
      <c r="F179" s="19"/>
      <c r="G179" s="24"/>
      <c r="H179" s="24"/>
      <c r="I179" s="31"/>
      <c r="J179" s="31"/>
      <c r="K179" s="35"/>
    </row>
    <row r="180" spans="1:11" x14ac:dyDescent="0.35">
      <c r="C180" s="59" t="s">
        <v>15</v>
      </c>
      <c r="D180" s="54"/>
      <c r="E180" s="6"/>
      <c r="F180" s="19"/>
      <c r="G180" s="24"/>
      <c r="H180" s="24"/>
      <c r="I180" s="31"/>
      <c r="J180" s="31"/>
      <c r="K180" s="35"/>
    </row>
    <row r="181" spans="1:11" x14ac:dyDescent="0.35">
      <c r="B181" s="8" t="s">
        <v>2713</v>
      </c>
      <c r="C181" s="57" t="s">
        <v>2714</v>
      </c>
      <c r="D181" s="54" t="s">
        <v>2715</v>
      </c>
      <c r="E181" s="6" t="s">
        <v>698</v>
      </c>
      <c r="F181" s="19">
        <v>5000000</v>
      </c>
      <c r="G181" s="24">
        <v>4947.42</v>
      </c>
      <c r="H181" s="24">
        <v>0.83</v>
      </c>
      <c r="I181" s="31">
        <v>6.4652000000000003</v>
      </c>
      <c r="J181" s="31"/>
      <c r="K181" s="35"/>
    </row>
    <row r="182" spans="1:11" x14ac:dyDescent="0.35">
      <c r="C182" s="58" t="s">
        <v>174</v>
      </c>
      <c r="D182" s="54"/>
      <c r="E182" s="6"/>
      <c r="F182" s="19"/>
      <c r="G182" s="25">
        <v>4947.42</v>
      </c>
      <c r="H182" s="25">
        <v>0.83</v>
      </c>
      <c r="I182" s="31"/>
      <c r="J182" s="31"/>
      <c r="K182" s="35"/>
    </row>
    <row r="183" spans="1:11" x14ac:dyDescent="0.35">
      <c r="C183" s="57"/>
      <c r="D183" s="54"/>
      <c r="E183" s="6"/>
      <c r="F183" s="19"/>
      <c r="G183" s="24"/>
      <c r="H183" s="24"/>
      <c r="I183" s="31"/>
      <c r="J183" s="31"/>
      <c r="K183" s="35"/>
    </row>
    <row r="184" spans="1:11" x14ac:dyDescent="0.35">
      <c r="C184" s="58" t="s">
        <v>16</v>
      </c>
      <c r="D184" s="54"/>
      <c r="E184" s="6"/>
      <c r="F184" s="19"/>
      <c r="G184" s="24" t="s">
        <v>2</v>
      </c>
      <c r="H184" s="24" t="s">
        <v>2</v>
      </c>
      <c r="I184" s="31"/>
      <c r="J184" s="31"/>
      <c r="K184" s="35"/>
    </row>
    <row r="185" spans="1:11" x14ac:dyDescent="0.35">
      <c r="C185" s="57"/>
      <c r="D185" s="54"/>
      <c r="E185" s="6"/>
      <c r="F185" s="19"/>
      <c r="G185" s="24"/>
      <c r="H185" s="24"/>
      <c r="I185" s="31"/>
      <c r="J185" s="31"/>
      <c r="K185" s="35"/>
    </row>
    <row r="186" spans="1:11" x14ac:dyDescent="0.35">
      <c r="C186" s="58" t="s">
        <v>17</v>
      </c>
      <c r="D186" s="54"/>
      <c r="E186" s="6"/>
      <c r="F186" s="19"/>
      <c r="G186" s="24" t="s">
        <v>2</v>
      </c>
      <c r="H186" s="24" t="s">
        <v>2</v>
      </c>
      <c r="I186" s="31"/>
      <c r="J186" s="31"/>
      <c r="K186" s="35"/>
    </row>
    <row r="187" spans="1:11" x14ac:dyDescent="0.35">
      <c r="C187" s="57"/>
      <c r="D187" s="54"/>
      <c r="E187" s="6"/>
      <c r="F187" s="19"/>
      <c r="G187" s="24"/>
      <c r="H187" s="24"/>
      <c r="I187" s="31"/>
      <c r="J187" s="31"/>
      <c r="K187" s="35"/>
    </row>
    <row r="188" spans="1:11" x14ac:dyDescent="0.35">
      <c r="A188" s="10"/>
      <c r="B188" s="28"/>
      <c r="C188" s="58" t="s">
        <v>18</v>
      </c>
      <c r="D188" s="54"/>
      <c r="E188" s="6"/>
      <c r="F188" s="19"/>
      <c r="G188" s="24"/>
      <c r="H188" s="24"/>
      <c r="I188" s="31"/>
      <c r="J188" s="31"/>
      <c r="K188" s="35"/>
    </row>
    <row r="189" spans="1:11" x14ac:dyDescent="0.35">
      <c r="A189" s="28"/>
      <c r="B189" s="28"/>
      <c r="C189" s="58" t="s">
        <v>19</v>
      </c>
      <c r="D189" s="54"/>
      <c r="E189" s="6"/>
      <c r="F189" s="19"/>
      <c r="G189" s="24" t="s">
        <v>2</v>
      </c>
      <c r="H189" s="24" t="s">
        <v>2</v>
      </c>
      <c r="I189" s="31"/>
      <c r="J189" s="31"/>
      <c r="K189" s="35"/>
    </row>
    <row r="190" spans="1:11" x14ac:dyDescent="0.35">
      <c r="A190" s="28"/>
      <c r="B190" s="28"/>
      <c r="C190" s="58"/>
      <c r="D190" s="54"/>
      <c r="E190" s="6"/>
      <c r="F190" s="19"/>
      <c r="G190" s="24"/>
      <c r="H190" s="24"/>
      <c r="I190" s="31"/>
      <c r="J190" s="31"/>
      <c r="K190" s="35"/>
    </row>
    <row r="191" spans="1:11" x14ac:dyDescent="0.35">
      <c r="A191" s="28"/>
      <c r="B191" s="28"/>
      <c r="C191" s="58" t="s">
        <v>20</v>
      </c>
      <c r="D191" s="54"/>
      <c r="E191" s="6"/>
      <c r="F191" s="19"/>
      <c r="G191" s="24" t="s">
        <v>2</v>
      </c>
      <c r="H191" s="24" t="s">
        <v>2</v>
      </c>
      <c r="I191" s="31"/>
      <c r="J191" s="31"/>
      <c r="K191" s="35"/>
    </row>
    <row r="192" spans="1:11" x14ac:dyDescent="0.35">
      <c r="A192" s="28"/>
      <c r="B192" s="28"/>
      <c r="C192" s="58"/>
      <c r="D192" s="54"/>
      <c r="E192" s="6"/>
      <c r="F192" s="19"/>
      <c r="G192" s="24"/>
      <c r="H192" s="24"/>
      <c r="I192" s="31"/>
      <c r="J192" s="31"/>
      <c r="K192" s="35"/>
    </row>
    <row r="193" spans="1:54" x14ac:dyDescent="0.35">
      <c r="A193" s="28"/>
      <c r="B193" s="28"/>
      <c r="C193" s="58" t="s">
        <v>21</v>
      </c>
      <c r="D193" s="54"/>
      <c r="E193" s="6"/>
      <c r="F193" s="19"/>
      <c r="G193" s="24" t="s">
        <v>2</v>
      </c>
      <c r="H193" s="24" t="s">
        <v>2</v>
      </c>
      <c r="I193" s="31"/>
      <c r="J193" s="31"/>
      <c r="K193" s="35"/>
    </row>
    <row r="194" spans="1:54" x14ac:dyDescent="0.35">
      <c r="A194" s="28"/>
      <c r="B194" s="28"/>
      <c r="C194" s="58"/>
      <c r="D194" s="54"/>
      <c r="E194" s="6"/>
      <c r="F194" s="19"/>
      <c r="G194" s="24"/>
      <c r="H194" s="24"/>
      <c r="I194" s="31"/>
      <c r="J194" s="31"/>
      <c r="K194" s="35"/>
    </row>
    <row r="195" spans="1:54" x14ac:dyDescent="0.35">
      <c r="A195" s="28"/>
      <c r="B195" s="28"/>
      <c r="C195" s="58" t="s">
        <v>22</v>
      </c>
      <c r="D195" s="54"/>
      <c r="E195" s="6"/>
      <c r="F195" s="19"/>
      <c r="G195" s="24" t="s">
        <v>2</v>
      </c>
      <c r="H195" s="24" t="s">
        <v>2</v>
      </c>
      <c r="I195" s="31"/>
      <c r="J195" s="31"/>
      <c r="K195" s="35"/>
    </row>
    <row r="196" spans="1:54" x14ac:dyDescent="0.35">
      <c r="A196" s="28"/>
      <c r="B196" s="28"/>
      <c r="C196" s="58"/>
      <c r="D196" s="54"/>
      <c r="E196" s="6"/>
      <c r="F196" s="19"/>
      <c r="G196" s="24"/>
      <c r="H196" s="24"/>
      <c r="I196" s="31"/>
      <c r="J196" s="31"/>
      <c r="K196" s="35"/>
    </row>
    <row r="197" spans="1:54" x14ac:dyDescent="0.35">
      <c r="A197" s="28"/>
      <c r="B197" s="28"/>
      <c r="C197" s="58" t="s">
        <v>23</v>
      </c>
      <c r="D197" s="54"/>
      <c r="E197" s="6"/>
      <c r="F197" s="19"/>
      <c r="G197" s="24" t="s">
        <v>2</v>
      </c>
      <c r="H197" s="24" t="s">
        <v>2</v>
      </c>
      <c r="I197" s="31"/>
      <c r="J197" s="31"/>
      <c r="K197" s="35"/>
    </row>
    <row r="198" spans="1:54" x14ac:dyDescent="0.35">
      <c r="A198" s="28"/>
      <c r="B198" s="28"/>
      <c r="C198" s="58"/>
      <c r="D198" s="54"/>
      <c r="E198" s="6"/>
      <c r="F198" s="19"/>
      <c r="G198" s="24"/>
      <c r="H198" s="24"/>
      <c r="I198" s="31"/>
      <c r="J198" s="31"/>
      <c r="K198" s="35"/>
    </row>
    <row r="199" spans="1:54" x14ac:dyDescent="0.35">
      <c r="C199" s="59" t="s">
        <v>24</v>
      </c>
      <c r="D199" s="54"/>
      <c r="E199" s="6"/>
      <c r="F199" s="19"/>
      <c r="G199" s="24"/>
      <c r="H199" s="24"/>
      <c r="I199" s="31"/>
      <c r="J199" s="31"/>
      <c r="K199" s="35"/>
    </row>
    <row r="200" spans="1:54" x14ac:dyDescent="0.35">
      <c r="B200" s="8" t="s">
        <v>185</v>
      </c>
      <c r="C200" s="57" t="s">
        <v>186</v>
      </c>
      <c r="D200" s="54"/>
      <c r="E200" s="6"/>
      <c r="F200" s="19"/>
      <c r="G200" s="24">
        <v>35841.81</v>
      </c>
      <c r="H200" s="24">
        <v>5.99</v>
      </c>
      <c r="I200" s="31"/>
      <c r="J200" s="31"/>
      <c r="K200" s="35"/>
    </row>
    <row r="201" spans="1:54" x14ac:dyDescent="0.35">
      <c r="C201" s="58" t="s">
        <v>174</v>
      </c>
      <c r="D201" s="54"/>
      <c r="E201" s="6"/>
      <c r="F201" s="19"/>
      <c r="G201" s="25">
        <v>35841.81</v>
      </c>
      <c r="H201" s="25">
        <v>5.99</v>
      </c>
      <c r="I201" s="31"/>
      <c r="J201" s="31"/>
      <c r="K201" s="35"/>
    </row>
    <row r="202" spans="1:54" x14ac:dyDescent="0.35">
      <c r="C202" s="57"/>
      <c r="D202" s="54"/>
      <c r="E202" s="6"/>
      <c r="F202" s="19"/>
      <c r="G202" s="24"/>
      <c r="H202" s="24"/>
      <c r="I202" s="31"/>
      <c r="J202" s="31"/>
      <c r="K202" s="35"/>
    </row>
    <row r="203" spans="1:54" x14ac:dyDescent="0.35">
      <c r="A203" s="10"/>
      <c r="B203" s="28"/>
      <c r="C203" s="58" t="s">
        <v>25</v>
      </c>
      <c r="D203" s="54"/>
      <c r="E203" s="6"/>
      <c r="F203" s="19"/>
      <c r="G203" s="24"/>
      <c r="H203" s="24"/>
      <c r="I203" s="31"/>
      <c r="J203" s="31"/>
      <c r="K203" s="35"/>
    </row>
    <row r="204" spans="1:54" s="2" customFormat="1" ht="13.5" x14ac:dyDescent="0.35">
      <c r="A204" s="28"/>
      <c r="B204" s="28"/>
      <c r="C204" s="57" t="s">
        <v>4819</v>
      </c>
      <c r="D204" s="54"/>
      <c r="E204" s="6"/>
      <c r="F204" s="19"/>
      <c r="G204" s="24" t="s">
        <v>2</v>
      </c>
      <c r="H204" s="24" t="s">
        <v>2</v>
      </c>
      <c r="I204" s="31"/>
      <c r="J204" s="31"/>
      <c r="K204" s="35"/>
      <c r="L204" s="3"/>
      <c r="AI204" s="3"/>
      <c r="AV204" s="3"/>
      <c r="AX204" s="3"/>
      <c r="BB204" s="3"/>
    </row>
    <row r="205" spans="1:54" x14ac:dyDescent="0.35">
      <c r="B205" s="8"/>
      <c r="C205" s="57" t="s">
        <v>187</v>
      </c>
      <c r="D205" s="54"/>
      <c r="E205" s="6"/>
      <c r="F205" s="19"/>
      <c r="G205" s="24">
        <v>4900.6099999999997</v>
      </c>
      <c r="H205" s="24">
        <v>0.86</v>
      </c>
      <c r="I205" s="31"/>
      <c r="J205" s="31"/>
      <c r="K205" s="35"/>
    </row>
    <row r="206" spans="1:54" x14ac:dyDescent="0.35">
      <c r="C206" s="58" t="s">
        <v>174</v>
      </c>
      <c r="D206" s="54"/>
      <c r="E206" s="6"/>
      <c r="F206" s="19"/>
      <c r="G206" s="25">
        <v>4900.6099999999997</v>
      </c>
      <c r="H206" s="25">
        <v>0.86</v>
      </c>
      <c r="I206" s="31"/>
      <c r="J206" s="31"/>
      <c r="K206" s="35"/>
    </row>
    <row r="207" spans="1:54" x14ac:dyDescent="0.35">
      <c r="C207" s="57"/>
      <c r="D207" s="54"/>
      <c r="E207" s="6"/>
      <c r="F207" s="19"/>
      <c r="G207" s="24"/>
      <c r="H207" s="24"/>
      <c r="I207" s="31"/>
      <c r="J207" s="31"/>
      <c r="K207" s="35"/>
    </row>
    <row r="208" spans="1:54" x14ac:dyDescent="0.35">
      <c r="C208" s="60" t="s">
        <v>188</v>
      </c>
      <c r="D208" s="55"/>
      <c r="E208" s="5"/>
      <c r="F208" s="20"/>
      <c r="G208" s="26">
        <v>598238.07999999996</v>
      </c>
      <c r="H208" s="26">
        <v>99.999999999999986</v>
      </c>
      <c r="I208" s="32"/>
      <c r="J208" s="32"/>
      <c r="K208" s="36"/>
    </row>
    <row r="210" spans="2:9" s="50" customFormat="1" ht="15" x14ac:dyDescent="0.4">
      <c r="C210" s="50" t="s">
        <v>4701</v>
      </c>
      <c r="F210" s="51"/>
      <c r="G210" s="51"/>
      <c r="H210" s="51"/>
    </row>
    <row r="211" spans="2:9" s="42" customFormat="1" ht="27" x14ac:dyDescent="0.35">
      <c r="B211" s="43"/>
      <c r="C211" s="43" t="s">
        <v>4696</v>
      </c>
      <c r="D211" s="43" t="s">
        <v>4697</v>
      </c>
      <c r="E211" s="43" t="s">
        <v>4698</v>
      </c>
      <c r="F211" s="44" t="s">
        <v>34</v>
      </c>
      <c r="G211" s="45" t="s">
        <v>4699</v>
      </c>
      <c r="H211" s="44" t="s">
        <v>36</v>
      </c>
      <c r="I211" s="43" t="s">
        <v>39</v>
      </c>
    </row>
    <row r="212" spans="2:9" s="42" customFormat="1" ht="13.5" x14ac:dyDescent="0.35">
      <c r="B212" s="43"/>
      <c r="C212" s="43" t="s">
        <v>4607</v>
      </c>
      <c r="D212" s="43"/>
      <c r="E212" s="43"/>
      <c r="F212" s="44"/>
      <c r="G212" s="45"/>
      <c r="H212" s="44"/>
      <c r="I212" s="43"/>
    </row>
    <row r="213" spans="2:9" s="2" customFormat="1" ht="13.5" x14ac:dyDescent="0.35">
      <c r="B213" s="46">
        <v>2218477</v>
      </c>
      <c r="C213" s="46" t="s">
        <v>4605</v>
      </c>
      <c r="D213" s="46" t="s">
        <v>4606</v>
      </c>
      <c r="E213" s="46" t="s">
        <v>43</v>
      </c>
      <c r="F213" s="47">
        <v>-1546600</v>
      </c>
      <c r="G213" s="47">
        <v>-27902.210599999999</v>
      </c>
      <c r="H213" s="47">
        <v>-4.66</v>
      </c>
      <c r="I213" s="46"/>
    </row>
    <row r="214" spans="2:9" s="2" customFormat="1" ht="13.5" x14ac:dyDescent="0.35">
      <c r="B214" s="46">
        <v>2218456</v>
      </c>
      <c r="C214" s="46" t="s">
        <v>4608</v>
      </c>
      <c r="D214" s="46" t="s">
        <v>4606</v>
      </c>
      <c r="E214" s="46" t="s">
        <v>85</v>
      </c>
      <c r="F214" s="47">
        <v>-1583000</v>
      </c>
      <c r="G214" s="47">
        <v>-20590.080999999998</v>
      </c>
      <c r="H214" s="47">
        <v>-3.44</v>
      </c>
      <c r="I214" s="46"/>
    </row>
    <row r="215" spans="2:9" s="2" customFormat="1" ht="13.5" x14ac:dyDescent="0.35">
      <c r="B215" s="46">
        <v>2218430</v>
      </c>
      <c r="C215" s="46" t="s">
        <v>4609</v>
      </c>
      <c r="D215" s="46" t="s">
        <v>4606</v>
      </c>
      <c r="E215" s="46" t="s">
        <v>43</v>
      </c>
      <c r="F215" s="47">
        <v>-951600</v>
      </c>
      <c r="G215" s="47">
        <v>-16888.0452</v>
      </c>
      <c r="H215" s="47">
        <v>-2.82</v>
      </c>
      <c r="I215" s="46"/>
    </row>
    <row r="216" spans="2:9" s="2" customFormat="1" ht="13.5" x14ac:dyDescent="0.35">
      <c r="B216" s="46">
        <v>2218595</v>
      </c>
      <c r="C216" s="46" t="s">
        <v>4610</v>
      </c>
      <c r="D216" s="46" t="s">
        <v>4606</v>
      </c>
      <c r="E216" s="46" t="s">
        <v>74</v>
      </c>
      <c r="F216" s="47">
        <v>-1117600</v>
      </c>
      <c r="G216" s="47">
        <v>-8854.1859999999997</v>
      </c>
      <c r="H216" s="47">
        <v>-1.48</v>
      </c>
      <c r="I216" s="46"/>
    </row>
    <row r="217" spans="2:9" s="2" customFormat="1" ht="13.5" x14ac:dyDescent="0.35">
      <c r="B217" s="46">
        <v>2218525</v>
      </c>
      <c r="C217" s="46" t="s">
        <v>4611</v>
      </c>
      <c r="D217" s="46" t="s">
        <v>4606</v>
      </c>
      <c r="E217" s="46" t="s">
        <v>100</v>
      </c>
      <c r="F217" s="47">
        <v>-3600000</v>
      </c>
      <c r="G217" s="47">
        <v>-8775.36</v>
      </c>
      <c r="H217" s="47">
        <v>-1.47</v>
      </c>
      <c r="I217" s="46"/>
    </row>
    <row r="218" spans="2:9" s="2" customFormat="1" ht="13.5" x14ac:dyDescent="0.35">
      <c r="B218" s="46">
        <v>2218552</v>
      </c>
      <c r="C218" s="46" t="s">
        <v>4612</v>
      </c>
      <c r="D218" s="46" t="s">
        <v>4606</v>
      </c>
      <c r="E218" s="46" t="s">
        <v>239</v>
      </c>
      <c r="F218" s="47">
        <v>-2155600</v>
      </c>
      <c r="G218" s="47">
        <v>-7582.3230000000003</v>
      </c>
      <c r="H218" s="47">
        <v>-1.27</v>
      </c>
      <c r="I218" s="46"/>
    </row>
    <row r="219" spans="2:9" s="2" customFormat="1" ht="13.5" x14ac:dyDescent="0.35">
      <c r="B219" s="46">
        <v>2218448</v>
      </c>
      <c r="C219" s="46" t="s">
        <v>4613</v>
      </c>
      <c r="D219" s="46" t="s">
        <v>4606</v>
      </c>
      <c r="E219" s="46" t="s">
        <v>74</v>
      </c>
      <c r="F219" s="47">
        <v>-251650</v>
      </c>
      <c r="G219" s="47">
        <v>-7517.0371500000001</v>
      </c>
      <c r="H219" s="47">
        <v>-1.26</v>
      </c>
      <c r="I219" s="46"/>
    </row>
    <row r="220" spans="2:9" s="2" customFormat="1" ht="13.5" x14ac:dyDescent="0.35">
      <c r="B220" s="46">
        <v>2218496</v>
      </c>
      <c r="C220" s="46" t="s">
        <v>4614</v>
      </c>
      <c r="D220" s="46" t="s">
        <v>4606</v>
      </c>
      <c r="E220" s="46" t="s">
        <v>57</v>
      </c>
      <c r="F220" s="47">
        <v>-177150</v>
      </c>
      <c r="G220" s="47">
        <v>-6631.6102499999997</v>
      </c>
      <c r="H220" s="47">
        <v>-1.1100000000000001</v>
      </c>
      <c r="I220" s="46"/>
    </row>
    <row r="221" spans="2:9" s="2" customFormat="1" ht="13.5" x14ac:dyDescent="0.35">
      <c r="B221" s="46">
        <v>2218530</v>
      </c>
      <c r="C221" s="46" t="s">
        <v>4615</v>
      </c>
      <c r="D221" s="46" t="s">
        <v>4606</v>
      </c>
      <c r="E221" s="46" t="s">
        <v>199</v>
      </c>
      <c r="F221" s="47">
        <v>-693000</v>
      </c>
      <c r="G221" s="47">
        <v>-5727.6450000000004</v>
      </c>
      <c r="H221" s="47">
        <v>-0.96</v>
      </c>
      <c r="I221" s="46"/>
    </row>
    <row r="222" spans="2:9" s="2" customFormat="1" ht="13.5" x14ac:dyDescent="0.35">
      <c r="B222" s="46">
        <v>2218510</v>
      </c>
      <c r="C222" s="46" t="s">
        <v>4616</v>
      </c>
      <c r="D222" s="46" t="s">
        <v>4606</v>
      </c>
      <c r="E222" s="46" t="s">
        <v>43</v>
      </c>
      <c r="F222" s="47">
        <v>-644250</v>
      </c>
      <c r="G222" s="47">
        <v>-5433.9266250000001</v>
      </c>
      <c r="H222" s="47">
        <v>-0.91</v>
      </c>
      <c r="I222" s="46"/>
    </row>
    <row r="223" spans="2:9" s="2" customFormat="1" ht="13.5" x14ac:dyDescent="0.35">
      <c r="B223" s="46">
        <v>2218434</v>
      </c>
      <c r="C223" s="46" t="s">
        <v>4617</v>
      </c>
      <c r="D223" s="46" t="s">
        <v>4606</v>
      </c>
      <c r="E223" s="46" t="s">
        <v>116</v>
      </c>
      <c r="F223" s="47">
        <v>-3591910</v>
      </c>
      <c r="G223" s="47">
        <v>-5141.1007829999999</v>
      </c>
      <c r="H223" s="47">
        <v>-0.86</v>
      </c>
      <c r="I223" s="46"/>
    </row>
    <row r="224" spans="2:9" s="2" customFormat="1" ht="13.5" x14ac:dyDescent="0.35">
      <c r="B224" s="46">
        <v>2218587</v>
      </c>
      <c r="C224" s="46" t="s">
        <v>4618</v>
      </c>
      <c r="D224" s="46" t="s">
        <v>4606</v>
      </c>
      <c r="E224" s="46" t="s">
        <v>116</v>
      </c>
      <c r="F224" s="47">
        <v>-919000</v>
      </c>
      <c r="G224" s="47">
        <v>-4918.9475000000002</v>
      </c>
      <c r="H224" s="47">
        <v>-0.82</v>
      </c>
      <c r="I224" s="46"/>
    </row>
    <row r="225" spans="2:9" s="2" customFormat="1" ht="13.5" x14ac:dyDescent="0.35">
      <c r="B225" s="46">
        <v>2218445</v>
      </c>
      <c r="C225" s="46" t="s">
        <v>4619</v>
      </c>
      <c r="D225" s="46" t="s">
        <v>4606</v>
      </c>
      <c r="E225" s="46" t="s">
        <v>112</v>
      </c>
      <c r="F225" s="47">
        <v>-1065000</v>
      </c>
      <c r="G225" s="47">
        <v>-3893.64</v>
      </c>
      <c r="H225" s="47">
        <v>-0.65</v>
      </c>
      <c r="I225" s="46"/>
    </row>
    <row r="226" spans="2:9" s="2" customFormat="1" ht="13.5" x14ac:dyDescent="0.35">
      <c r="B226" s="46">
        <v>2218426</v>
      </c>
      <c r="C226" s="46" t="s">
        <v>4620</v>
      </c>
      <c r="D226" s="46" t="s">
        <v>4606</v>
      </c>
      <c r="E226" s="46" t="s">
        <v>70</v>
      </c>
      <c r="F226" s="47">
        <v>-611100</v>
      </c>
      <c r="G226" s="47">
        <v>-3268.7739000000001</v>
      </c>
      <c r="H226" s="47">
        <v>-0.55000000000000004</v>
      </c>
      <c r="I226" s="46"/>
    </row>
    <row r="227" spans="2:9" s="2" customFormat="1" ht="13.5" x14ac:dyDescent="0.35">
      <c r="B227" s="46">
        <v>2218604</v>
      </c>
      <c r="C227" s="46" t="s">
        <v>4621</v>
      </c>
      <c r="D227" s="46" t="s">
        <v>4606</v>
      </c>
      <c r="E227" s="46" t="s">
        <v>43</v>
      </c>
      <c r="F227" s="47">
        <v>-278125</v>
      </c>
      <c r="G227" s="47">
        <v>-3180.9156250000001</v>
      </c>
      <c r="H227" s="47">
        <v>-0.53</v>
      </c>
      <c r="I227" s="46"/>
    </row>
    <row r="228" spans="2:9" s="2" customFormat="1" ht="13.5" x14ac:dyDescent="0.35">
      <c r="B228" s="46">
        <v>2218465</v>
      </c>
      <c r="C228" s="46" t="s">
        <v>4622</v>
      </c>
      <c r="D228" s="46" t="s">
        <v>4606</v>
      </c>
      <c r="E228" s="46" t="s">
        <v>541</v>
      </c>
      <c r="F228" s="47">
        <v>-253200</v>
      </c>
      <c r="G228" s="47">
        <v>-3033.0828000000001</v>
      </c>
      <c r="H228" s="47">
        <v>-0.51</v>
      </c>
      <c r="I228" s="46"/>
    </row>
    <row r="229" spans="2:9" s="2" customFormat="1" ht="13.5" x14ac:dyDescent="0.35">
      <c r="B229" s="46">
        <v>2218573</v>
      </c>
      <c r="C229" s="46" t="s">
        <v>4623</v>
      </c>
      <c r="D229" s="46" t="s">
        <v>4606</v>
      </c>
      <c r="E229" s="46" t="s">
        <v>43</v>
      </c>
      <c r="F229" s="47">
        <v>-1210950</v>
      </c>
      <c r="G229" s="47">
        <v>-3003.7614749999998</v>
      </c>
      <c r="H229" s="47">
        <v>-0.5</v>
      </c>
      <c r="I229" s="46"/>
    </row>
    <row r="230" spans="2:9" s="2" customFormat="1" ht="13.5" x14ac:dyDescent="0.35">
      <c r="B230" s="46">
        <v>2218539</v>
      </c>
      <c r="C230" s="46" t="s">
        <v>4624</v>
      </c>
      <c r="D230" s="46" t="s">
        <v>4606</v>
      </c>
      <c r="E230" s="46" t="s">
        <v>112</v>
      </c>
      <c r="F230" s="47">
        <v>-693900</v>
      </c>
      <c r="G230" s="47">
        <v>-2892.8690999999999</v>
      </c>
      <c r="H230" s="47">
        <v>-0.48</v>
      </c>
      <c r="I230" s="46"/>
    </row>
    <row r="231" spans="2:9" s="2" customFormat="1" ht="13.5" x14ac:dyDescent="0.35">
      <c r="B231" s="46">
        <v>2218460</v>
      </c>
      <c r="C231" s="46" t="s">
        <v>4626</v>
      </c>
      <c r="D231" s="46" t="s">
        <v>4606</v>
      </c>
      <c r="E231" s="46" t="s">
        <v>541</v>
      </c>
      <c r="F231" s="47">
        <v>-3363750</v>
      </c>
      <c r="G231" s="47">
        <v>-2809.0676250000001</v>
      </c>
      <c r="H231" s="47">
        <v>-0.47</v>
      </c>
      <c r="I231" s="46"/>
    </row>
    <row r="232" spans="2:9" s="2" customFormat="1" ht="13.5" x14ac:dyDescent="0.35">
      <c r="B232" s="46">
        <v>2218566</v>
      </c>
      <c r="C232" s="46" t="s">
        <v>4625</v>
      </c>
      <c r="D232" s="46" t="s">
        <v>4606</v>
      </c>
      <c r="E232" s="46" t="s">
        <v>47</v>
      </c>
      <c r="F232" s="47">
        <v>-65275</v>
      </c>
      <c r="G232" s="47">
        <v>-2799.2857374999999</v>
      </c>
      <c r="H232" s="47">
        <v>-0.47</v>
      </c>
      <c r="I232" s="46"/>
    </row>
    <row r="233" spans="2:9" s="2" customFormat="1" ht="13.5" x14ac:dyDescent="0.35">
      <c r="B233" s="46">
        <v>2218444</v>
      </c>
      <c r="C233" s="46" t="s">
        <v>4628</v>
      </c>
      <c r="D233" s="46" t="s">
        <v>4606</v>
      </c>
      <c r="E233" s="46" t="s">
        <v>139</v>
      </c>
      <c r="F233" s="47">
        <v>-1010625</v>
      </c>
      <c r="G233" s="47">
        <v>-2554.7589374999998</v>
      </c>
      <c r="H233" s="47">
        <v>-0.43</v>
      </c>
      <c r="I233" s="46"/>
    </row>
    <row r="234" spans="2:9" s="2" customFormat="1" ht="13.5" x14ac:dyDescent="0.35">
      <c r="B234" s="46">
        <v>2218447</v>
      </c>
      <c r="C234" s="46" t="s">
        <v>4627</v>
      </c>
      <c r="D234" s="46" t="s">
        <v>4606</v>
      </c>
      <c r="E234" s="46" t="s">
        <v>1030</v>
      </c>
      <c r="F234" s="47">
        <v>-56700</v>
      </c>
      <c r="G234" s="47">
        <v>-2551.5850500000001</v>
      </c>
      <c r="H234" s="47">
        <v>-0.43</v>
      </c>
      <c r="I234" s="46"/>
    </row>
    <row r="235" spans="2:9" s="2" customFormat="1" ht="13.5" x14ac:dyDescent="0.35">
      <c r="B235" s="46">
        <v>2218476</v>
      </c>
      <c r="C235" s="46" t="s">
        <v>4629</v>
      </c>
      <c r="D235" s="46" t="s">
        <v>4606</v>
      </c>
      <c r="E235" s="46" t="s">
        <v>116</v>
      </c>
      <c r="F235" s="47">
        <v>-152500</v>
      </c>
      <c r="G235" s="47">
        <v>-2425.8937500000002</v>
      </c>
      <c r="H235" s="47">
        <v>-0.41</v>
      </c>
      <c r="I235" s="46"/>
    </row>
    <row r="236" spans="2:9" s="2" customFormat="1" ht="13.5" x14ac:dyDescent="0.35">
      <c r="B236" s="46">
        <v>2218638</v>
      </c>
      <c r="C236" s="46" t="s">
        <v>4630</v>
      </c>
      <c r="D236" s="46" t="s">
        <v>4606</v>
      </c>
      <c r="E236" s="46" t="s">
        <v>85</v>
      </c>
      <c r="F236" s="47">
        <v>-178000</v>
      </c>
      <c r="G236" s="47">
        <v>-2331.1770000000001</v>
      </c>
      <c r="H236" s="47">
        <v>-0.39</v>
      </c>
      <c r="I236" s="46"/>
    </row>
    <row r="237" spans="2:9" s="2" customFormat="1" ht="13.5" x14ac:dyDescent="0.35">
      <c r="B237" s="46">
        <v>2218571</v>
      </c>
      <c r="C237" s="46" t="s">
        <v>4631</v>
      </c>
      <c r="D237" s="46" t="s">
        <v>4606</v>
      </c>
      <c r="E237" s="46" t="s">
        <v>43</v>
      </c>
      <c r="F237" s="47">
        <v>-2247750</v>
      </c>
      <c r="G237" s="47">
        <v>-2307.5401499999998</v>
      </c>
      <c r="H237" s="47">
        <v>-0.39</v>
      </c>
      <c r="I237" s="46"/>
    </row>
    <row r="238" spans="2:9" s="2" customFormat="1" ht="13.5" x14ac:dyDescent="0.35">
      <c r="B238" s="46">
        <v>2218522</v>
      </c>
      <c r="C238" s="46" t="s">
        <v>4634</v>
      </c>
      <c r="D238" s="46" t="s">
        <v>4606</v>
      </c>
      <c r="E238" s="46" t="s">
        <v>116</v>
      </c>
      <c r="F238" s="47">
        <v>-1147500</v>
      </c>
      <c r="G238" s="47">
        <v>-2239.1167500000001</v>
      </c>
      <c r="H238" s="47">
        <v>-0.37</v>
      </c>
      <c r="I238" s="46"/>
    </row>
    <row r="239" spans="2:9" s="2" customFormat="1" ht="13.5" x14ac:dyDescent="0.35">
      <c r="B239" s="46">
        <v>2218423</v>
      </c>
      <c r="C239" s="46" t="s">
        <v>4632</v>
      </c>
      <c r="D239" s="46" t="s">
        <v>4606</v>
      </c>
      <c r="E239" s="46" t="s">
        <v>116</v>
      </c>
      <c r="F239" s="47">
        <v>-33375</v>
      </c>
      <c r="G239" s="47">
        <v>-2207.5226250000001</v>
      </c>
      <c r="H239" s="47">
        <v>-0.37</v>
      </c>
      <c r="I239" s="46"/>
    </row>
    <row r="240" spans="2:9" s="2" customFormat="1" ht="13.5" x14ac:dyDescent="0.35">
      <c r="B240" s="46">
        <v>2218518</v>
      </c>
      <c r="C240" s="46" t="s">
        <v>4633</v>
      </c>
      <c r="D240" s="46" t="s">
        <v>4606</v>
      </c>
      <c r="E240" s="46" t="s">
        <v>100</v>
      </c>
      <c r="F240" s="47">
        <v>-333200</v>
      </c>
      <c r="G240" s="47">
        <v>-2197.9537999999998</v>
      </c>
      <c r="H240" s="47">
        <v>-0.37</v>
      </c>
      <c r="I240" s="46"/>
    </row>
    <row r="241" spans="2:9" s="2" customFormat="1" ht="13.5" x14ac:dyDescent="0.35">
      <c r="B241" s="46">
        <v>2218592</v>
      </c>
      <c r="C241" s="46" t="s">
        <v>4635</v>
      </c>
      <c r="D241" s="46" t="s">
        <v>4606</v>
      </c>
      <c r="E241" s="46" t="s">
        <v>70</v>
      </c>
      <c r="F241" s="47">
        <v>-96600</v>
      </c>
      <c r="G241" s="47">
        <v>-2162.1012000000001</v>
      </c>
      <c r="H241" s="47">
        <v>-0.36</v>
      </c>
      <c r="I241" s="46"/>
    </row>
    <row r="242" spans="2:9" s="2" customFormat="1" ht="13.5" x14ac:dyDescent="0.35">
      <c r="B242" s="46">
        <v>2218544</v>
      </c>
      <c r="C242" s="46" t="s">
        <v>4636</v>
      </c>
      <c r="D242" s="46" t="s">
        <v>4606</v>
      </c>
      <c r="E242" s="46" t="s">
        <v>195</v>
      </c>
      <c r="F242" s="47">
        <v>-1408000</v>
      </c>
      <c r="G242" s="47">
        <v>-2048.7808</v>
      </c>
      <c r="H242" s="47">
        <v>-0.34</v>
      </c>
      <c r="I242" s="46"/>
    </row>
    <row r="243" spans="2:9" s="2" customFormat="1" ht="13.5" x14ac:dyDescent="0.35">
      <c r="B243" s="46">
        <v>2218574</v>
      </c>
      <c r="C243" s="46" t="s">
        <v>4638</v>
      </c>
      <c r="D243" s="46" t="s">
        <v>4606</v>
      </c>
      <c r="E243" s="46" t="s">
        <v>120</v>
      </c>
      <c r="F243" s="47">
        <v>-1178600</v>
      </c>
      <c r="G243" s="47">
        <v>-1922.1787400000001</v>
      </c>
      <c r="H243" s="47">
        <v>-0.32</v>
      </c>
      <c r="I243" s="46"/>
    </row>
    <row r="244" spans="2:9" s="2" customFormat="1" ht="13.5" x14ac:dyDescent="0.35">
      <c r="B244" s="46">
        <v>2218557</v>
      </c>
      <c r="C244" s="46" t="s">
        <v>4637</v>
      </c>
      <c r="D244" s="46" t="s">
        <v>4606</v>
      </c>
      <c r="E244" s="46" t="s">
        <v>116</v>
      </c>
      <c r="F244" s="47">
        <v>-1212000</v>
      </c>
      <c r="G244" s="47">
        <v>-1902.7188000000001</v>
      </c>
      <c r="H244" s="47">
        <v>-0.32</v>
      </c>
      <c r="I244" s="46"/>
    </row>
    <row r="245" spans="2:9" s="2" customFormat="1" ht="13.5" x14ac:dyDescent="0.35">
      <c r="B245" s="46">
        <v>2218590</v>
      </c>
      <c r="C245" s="46" t="s">
        <v>4639</v>
      </c>
      <c r="D245" s="46" t="s">
        <v>4606</v>
      </c>
      <c r="E245" s="46" t="s">
        <v>81</v>
      </c>
      <c r="F245" s="47">
        <v>-178200</v>
      </c>
      <c r="G245" s="47">
        <v>-1732.7276999999999</v>
      </c>
      <c r="H245" s="47">
        <v>-0.28999999999999998</v>
      </c>
      <c r="I245" s="46"/>
    </row>
    <row r="246" spans="2:9" s="2" customFormat="1" ht="13.5" x14ac:dyDescent="0.35">
      <c r="B246" s="46">
        <v>2218594</v>
      </c>
      <c r="C246" s="46" t="s">
        <v>4640</v>
      </c>
      <c r="D246" s="46" t="s">
        <v>4606</v>
      </c>
      <c r="E246" s="46" t="s">
        <v>43</v>
      </c>
      <c r="F246" s="47">
        <v>-132300</v>
      </c>
      <c r="G246" s="47">
        <v>-1729.7563500000001</v>
      </c>
      <c r="H246" s="47">
        <v>-0.28999999999999998</v>
      </c>
      <c r="I246" s="46"/>
    </row>
    <row r="247" spans="2:9" s="2" customFormat="1" ht="13.5" x14ac:dyDescent="0.35">
      <c r="B247" s="46">
        <v>2218551</v>
      </c>
      <c r="C247" s="46" t="s">
        <v>4641</v>
      </c>
      <c r="D247" s="46" t="s">
        <v>4606</v>
      </c>
      <c r="E247" s="46" t="s">
        <v>47</v>
      </c>
      <c r="F247" s="47">
        <v>-97800</v>
      </c>
      <c r="G247" s="47">
        <v>-1682.6978999999999</v>
      </c>
      <c r="H247" s="47">
        <v>-0.28000000000000003</v>
      </c>
      <c r="I247" s="46"/>
    </row>
    <row r="248" spans="2:9" s="2" customFormat="1" ht="13.5" x14ac:dyDescent="0.35">
      <c r="B248" s="46">
        <v>2218497</v>
      </c>
      <c r="C248" s="46" t="s">
        <v>4642</v>
      </c>
      <c r="D248" s="46" t="s">
        <v>4606</v>
      </c>
      <c r="E248" s="46" t="s">
        <v>93</v>
      </c>
      <c r="F248" s="47">
        <v>-331200</v>
      </c>
      <c r="G248" s="47">
        <v>-1589.76</v>
      </c>
      <c r="H248" s="47">
        <v>-0.27</v>
      </c>
      <c r="I248" s="46"/>
    </row>
    <row r="249" spans="2:9" s="2" customFormat="1" ht="13.5" x14ac:dyDescent="0.35">
      <c r="B249" s="46">
        <v>2218473</v>
      </c>
      <c r="C249" s="46" t="s">
        <v>4643</v>
      </c>
      <c r="D249" s="46" t="s">
        <v>4606</v>
      </c>
      <c r="E249" s="46" t="s">
        <v>239</v>
      </c>
      <c r="F249" s="47">
        <v>-92150</v>
      </c>
      <c r="G249" s="47">
        <v>-1509.4630749999999</v>
      </c>
      <c r="H249" s="47">
        <v>-0.25</v>
      </c>
      <c r="I249" s="46"/>
    </row>
    <row r="250" spans="2:9" s="2" customFormat="1" ht="13.5" x14ac:dyDescent="0.35">
      <c r="B250" s="46">
        <v>2218555</v>
      </c>
      <c r="C250" s="46" t="s">
        <v>4645</v>
      </c>
      <c r="D250" s="46" t="s">
        <v>4606</v>
      </c>
      <c r="E250" s="46" t="s">
        <v>1030</v>
      </c>
      <c r="F250" s="47">
        <v>-427500</v>
      </c>
      <c r="G250" s="47">
        <v>-1325.6775</v>
      </c>
      <c r="H250" s="47">
        <v>-0.22</v>
      </c>
      <c r="I250" s="46"/>
    </row>
    <row r="251" spans="2:9" s="2" customFormat="1" ht="13.5" x14ac:dyDescent="0.35">
      <c r="B251" s="46">
        <v>2218424</v>
      </c>
      <c r="C251" s="46" t="s">
        <v>4644</v>
      </c>
      <c r="D251" s="46" t="s">
        <v>4606</v>
      </c>
      <c r="E251" s="46" t="s">
        <v>85</v>
      </c>
      <c r="F251" s="47">
        <v>-448200</v>
      </c>
      <c r="G251" s="47">
        <v>-1318.6043999999999</v>
      </c>
      <c r="H251" s="47">
        <v>-0.22</v>
      </c>
      <c r="I251" s="46"/>
    </row>
    <row r="252" spans="2:9" s="2" customFormat="1" ht="13.5" x14ac:dyDescent="0.35">
      <c r="B252" s="46">
        <v>2218540</v>
      </c>
      <c r="C252" s="46" t="s">
        <v>4646</v>
      </c>
      <c r="D252" s="46" t="s">
        <v>4606</v>
      </c>
      <c r="E252" s="46" t="s">
        <v>239</v>
      </c>
      <c r="F252" s="47">
        <v>-15520000</v>
      </c>
      <c r="G252" s="47">
        <v>-1306.7840000000001</v>
      </c>
      <c r="H252" s="47">
        <v>-0.22</v>
      </c>
      <c r="I252" s="46"/>
    </row>
    <row r="253" spans="2:9" s="2" customFormat="1" ht="13.5" x14ac:dyDescent="0.35">
      <c r="B253" s="46">
        <v>2218499</v>
      </c>
      <c r="C253" s="46" t="s">
        <v>4647</v>
      </c>
      <c r="D253" s="46" t="s">
        <v>4606</v>
      </c>
      <c r="E253" s="46" t="s">
        <v>128</v>
      </c>
      <c r="F253" s="47">
        <v>-39550</v>
      </c>
      <c r="G253" s="47">
        <v>-1292.61265</v>
      </c>
      <c r="H253" s="47">
        <v>-0.22</v>
      </c>
      <c r="I253" s="46"/>
    </row>
    <row r="254" spans="2:9" s="2" customFormat="1" ht="13.5" x14ac:dyDescent="0.35">
      <c r="B254" s="46">
        <v>2218598</v>
      </c>
      <c r="C254" s="46" t="s">
        <v>4648</v>
      </c>
      <c r="D254" s="46" t="s">
        <v>4606</v>
      </c>
      <c r="E254" s="46" t="s">
        <v>47</v>
      </c>
      <c r="F254" s="47">
        <v>-62000</v>
      </c>
      <c r="G254" s="47">
        <v>-1159.3689999999999</v>
      </c>
      <c r="H254" s="47">
        <v>-0.19</v>
      </c>
      <c r="I254" s="46"/>
    </row>
    <row r="255" spans="2:9" s="2" customFormat="1" ht="13.5" x14ac:dyDescent="0.35">
      <c r="B255" s="46">
        <v>2218581</v>
      </c>
      <c r="C255" s="46" t="s">
        <v>4649</v>
      </c>
      <c r="D255" s="46" t="s">
        <v>4606</v>
      </c>
      <c r="E255" s="46" t="s">
        <v>1037</v>
      </c>
      <c r="F255" s="47">
        <v>-262500</v>
      </c>
      <c r="G255" s="47">
        <v>-1097.64375</v>
      </c>
      <c r="H255" s="47">
        <v>-0.18</v>
      </c>
      <c r="I255" s="46"/>
    </row>
    <row r="256" spans="2:9" s="2" customFormat="1" ht="13.5" x14ac:dyDescent="0.35">
      <c r="B256" s="46">
        <v>2218454</v>
      </c>
      <c r="C256" s="46" t="s">
        <v>4650</v>
      </c>
      <c r="D256" s="46" t="s">
        <v>4606</v>
      </c>
      <c r="E256" s="46" t="s">
        <v>195</v>
      </c>
      <c r="F256" s="47">
        <v>-97875</v>
      </c>
      <c r="G256" s="47">
        <v>-951.78543749999994</v>
      </c>
      <c r="H256" s="47">
        <v>-0.16</v>
      </c>
      <c r="I256" s="46"/>
    </row>
    <row r="257" spans="2:9" s="2" customFormat="1" ht="13.5" x14ac:dyDescent="0.35">
      <c r="B257" s="46">
        <v>2218576</v>
      </c>
      <c r="C257" s="46" t="s">
        <v>4651</v>
      </c>
      <c r="D257" s="46" t="s">
        <v>4606</v>
      </c>
      <c r="E257" s="46" t="s">
        <v>195</v>
      </c>
      <c r="F257" s="47">
        <v>-104375</v>
      </c>
      <c r="G257" s="47">
        <v>-950.43875000000003</v>
      </c>
      <c r="H257" s="47">
        <v>-0.16</v>
      </c>
      <c r="I257" s="46"/>
    </row>
    <row r="258" spans="2:9" s="2" customFormat="1" ht="13.5" x14ac:dyDescent="0.35">
      <c r="B258" s="46">
        <v>2218480</v>
      </c>
      <c r="C258" s="46" t="s">
        <v>4653</v>
      </c>
      <c r="D258" s="46" t="s">
        <v>4606</v>
      </c>
      <c r="E258" s="46" t="s">
        <v>267</v>
      </c>
      <c r="F258" s="47">
        <v>-56000</v>
      </c>
      <c r="G258" s="47">
        <v>-862.34400000000005</v>
      </c>
      <c r="H258" s="47">
        <v>-0.14000000000000001</v>
      </c>
      <c r="I258" s="46"/>
    </row>
    <row r="259" spans="2:9" s="2" customFormat="1" ht="13.5" x14ac:dyDescent="0.35">
      <c r="B259" s="46">
        <v>2218485</v>
      </c>
      <c r="C259" s="46" t="s">
        <v>4652</v>
      </c>
      <c r="D259" s="46" t="s">
        <v>4606</v>
      </c>
      <c r="E259" s="46" t="s">
        <v>128</v>
      </c>
      <c r="F259" s="47">
        <v>-5300</v>
      </c>
      <c r="G259" s="47">
        <v>-843.48969999999997</v>
      </c>
      <c r="H259" s="47">
        <v>-0.14000000000000001</v>
      </c>
      <c r="I259" s="46"/>
    </row>
    <row r="260" spans="2:9" s="2" customFormat="1" ht="13.5" x14ac:dyDescent="0.35">
      <c r="B260" s="46">
        <v>2218479</v>
      </c>
      <c r="C260" s="46" t="s">
        <v>4656</v>
      </c>
      <c r="D260" s="46" t="s">
        <v>4606</v>
      </c>
      <c r="E260" s="46" t="s">
        <v>146</v>
      </c>
      <c r="F260" s="47">
        <v>-11375</v>
      </c>
      <c r="G260" s="47">
        <v>-782.12225000000001</v>
      </c>
      <c r="H260" s="47">
        <v>-0.13</v>
      </c>
      <c r="I260" s="46"/>
    </row>
    <row r="261" spans="2:9" s="2" customFormat="1" ht="13.5" x14ac:dyDescent="0.35">
      <c r="B261" s="46">
        <v>2218441</v>
      </c>
      <c r="C261" s="46" t="s">
        <v>4657</v>
      </c>
      <c r="D261" s="46" t="s">
        <v>4606</v>
      </c>
      <c r="E261" s="46" t="s">
        <v>952</v>
      </c>
      <c r="F261" s="47">
        <v>-333000</v>
      </c>
      <c r="G261" s="47">
        <v>-771.29459999999995</v>
      </c>
      <c r="H261" s="47">
        <v>-0.13</v>
      </c>
      <c r="I261" s="46"/>
    </row>
    <row r="262" spans="2:9" s="2" customFormat="1" ht="13.5" x14ac:dyDescent="0.35">
      <c r="B262" s="46">
        <v>2218511</v>
      </c>
      <c r="C262" s="46" t="s">
        <v>4654</v>
      </c>
      <c r="D262" s="46" t="s">
        <v>4606</v>
      </c>
      <c r="E262" s="46" t="s">
        <v>74</v>
      </c>
      <c r="F262" s="47">
        <v>-8475</v>
      </c>
      <c r="G262" s="47">
        <v>-770.76311250000003</v>
      </c>
      <c r="H262" s="47">
        <v>-0.13</v>
      </c>
      <c r="I262" s="46"/>
    </row>
    <row r="263" spans="2:9" s="2" customFormat="1" ht="13.5" x14ac:dyDescent="0.35">
      <c r="B263" s="46">
        <v>2218558</v>
      </c>
      <c r="C263" s="46" t="s">
        <v>4655</v>
      </c>
      <c r="D263" s="46" t="s">
        <v>4606</v>
      </c>
      <c r="E263" s="46" t="s">
        <v>1059</v>
      </c>
      <c r="F263" s="47">
        <v>-30900</v>
      </c>
      <c r="G263" s="47">
        <v>-766.1037</v>
      </c>
      <c r="H263" s="47">
        <v>-0.13</v>
      </c>
      <c r="I263" s="46"/>
    </row>
    <row r="264" spans="2:9" s="2" customFormat="1" ht="13.5" x14ac:dyDescent="0.35">
      <c r="B264" s="46">
        <v>2218457</v>
      </c>
      <c r="C264" s="46" t="s">
        <v>4661</v>
      </c>
      <c r="D264" s="46" t="s">
        <v>4606</v>
      </c>
      <c r="E264" s="46" t="s">
        <v>85</v>
      </c>
      <c r="F264" s="47">
        <v>-526500</v>
      </c>
      <c r="G264" s="47">
        <v>-734.73074999999994</v>
      </c>
      <c r="H264" s="47">
        <v>-0.12</v>
      </c>
      <c r="I264" s="46"/>
    </row>
    <row r="265" spans="2:9" s="2" customFormat="1" ht="13.5" x14ac:dyDescent="0.35">
      <c r="B265" s="46">
        <v>2218757</v>
      </c>
      <c r="C265" s="46" t="s">
        <v>4659</v>
      </c>
      <c r="D265" s="46" t="s">
        <v>4606</v>
      </c>
      <c r="E265" s="46" t="s">
        <v>43</v>
      </c>
      <c r="F265" s="47">
        <v>-72000</v>
      </c>
      <c r="G265" s="47">
        <v>-725.94</v>
      </c>
      <c r="H265" s="47">
        <v>-0.12</v>
      </c>
      <c r="I265" s="46"/>
    </row>
    <row r="266" spans="2:9" s="2" customFormat="1" ht="13.5" x14ac:dyDescent="0.35">
      <c r="B266" s="46">
        <v>2218443</v>
      </c>
      <c r="C266" s="46" t="s">
        <v>4658</v>
      </c>
      <c r="D266" s="46" t="s">
        <v>4606</v>
      </c>
      <c r="E266" s="46" t="s">
        <v>197</v>
      </c>
      <c r="F266" s="47">
        <v>-16500</v>
      </c>
      <c r="G266" s="47">
        <v>-725.75250000000005</v>
      </c>
      <c r="H266" s="47">
        <v>-0.12</v>
      </c>
      <c r="I266" s="46"/>
    </row>
    <row r="267" spans="2:9" s="2" customFormat="1" ht="13.5" x14ac:dyDescent="0.35">
      <c r="B267" s="46">
        <v>2218564</v>
      </c>
      <c r="C267" s="46" t="s">
        <v>4660</v>
      </c>
      <c r="D267" s="46" t="s">
        <v>4606</v>
      </c>
      <c r="E267" s="46" t="s">
        <v>81</v>
      </c>
      <c r="F267" s="47">
        <v>-40250</v>
      </c>
      <c r="G267" s="47">
        <v>-721.62212499999998</v>
      </c>
      <c r="H267" s="47">
        <v>-0.12</v>
      </c>
      <c r="I267" s="46"/>
    </row>
    <row r="268" spans="2:9" s="2" customFormat="1" ht="13.5" x14ac:dyDescent="0.35">
      <c r="B268" s="46">
        <v>2218549</v>
      </c>
      <c r="C268" s="46" t="s">
        <v>4662</v>
      </c>
      <c r="D268" s="46" t="s">
        <v>4606</v>
      </c>
      <c r="E268" s="46" t="s">
        <v>410</v>
      </c>
      <c r="F268" s="47">
        <v>-225225</v>
      </c>
      <c r="G268" s="47">
        <v>-580.96788749999996</v>
      </c>
      <c r="H268" s="47">
        <v>-0.1</v>
      </c>
      <c r="I268" s="46"/>
    </row>
    <row r="269" spans="2:9" s="2" customFormat="1" ht="13.5" x14ac:dyDescent="0.35">
      <c r="B269" s="46">
        <v>2218575</v>
      </c>
      <c r="C269" s="46" t="s">
        <v>4666</v>
      </c>
      <c r="D269" s="46" t="s">
        <v>4606</v>
      </c>
      <c r="E269" s="46" t="s">
        <v>43</v>
      </c>
      <c r="F269" s="47">
        <v>-53000</v>
      </c>
      <c r="G269" s="47">
        <v>-530.82150000000001</v>
      </c>
      <c r="H269" s="47">
        <v>-0.09</v>
      </c>
      <c r="I269" s="46"/>
    </row>
    <row r="270" spans="2:9" s="2" customFormat="1" ht="13.5" x14ac:dyDescent="0.35">
      <c r="B270" s="46">
        <v>2218484</v>
      </c>
      <c r="C270" s="46" t="s">
        <v>4664</v>
      </c>
      <c r="D270" s="46" t="s">
        <v>4606</v>
      </c>
      <c r="E270" s="46" t="s">
        <v>197</v>
      </c>
      <c r="F270" s="47">
        <v>-63000</v>
      </c>
      <c r="G270" s="47">
        <v>-524.00250000000005</v>
      </c>
      <c r="H270" s="47">
        <v>-0.09</v>
      </c>
      <c r="I270" s="46"/>
    </row>
    <row r="271" spans="2:9" s="2" customFormat="1" ht="13.5" x14ac:dyDescent="0.35">
      <c r="B271" s="46">
        <v>2218464</v>
      </c>
      <c r="C271" s="46" t="s">
        <v>4663</v>
      </c>
      <c r="D271" s="46" t="s">
        <v>4606</v>
      </c>
      <c r="E271" s="46" t="s">
        <v>43</v>
      </c>
      <c r="F271" s="47">
        <v>-240000</v>
      </c>
      <c r="G271" s="47">
        <v>-508.77600000000001</v>
      </c>
      <c r="H271" s="47">
        <v>-0.09</v>
      </c>
      <c r="I271" s="46"/>
    </row>
    <row r="272" spans="2:9" s="2" customFormat="1" ht="13.5" x14ac:dyDescent="0.35">
      <c r="B272" s="46">
        <v>2218519</v>
      </c>
      <c r="C272" s="46" t="s">
        <v>4665</v>
      </c>
      <c r="D272" s="46" t="s">
        <v>4606</v>
      </c>
      <c r="E272" s="46" t="s">
        <v>116</v>
      </c>
      <c r="F272" s="47">
        <v>-42750</v>
      </c>
      <c r="G272" s="47">
        <v>-508.57537500000001</v>
      </c>
      <c r="H272" s="47">
        <v>-0.09</v>
      </c>
      <c r="I272" s="46"/>
    </row>
    <row r="273" spans="2:9" s="2" customFormat="1" ht="13.5" x14ac:dyDescent="0.35">
      <c r="B273" s="46">
        <v>2218481</v>
      </c>
      <c r="C273" s="46" t="s">
        <v>4671</v>
      </c>
      <c r="D273" s="46" t="s">
        <v>4606</v>
      </c>
      <c r="E273" s="46" t="s">
        <v>324</v>
      </c>
      <c r="F273" s="47">
        <v>-22600</v>
      </c>
      <c r="G273" s="47">
        <v>-508.31920000000002</v>
      </c>
      <c r="H273" s="47">
        <v>-0.08</v>
      </c>
      <c r="I273" s="46"/>
    </row>
    <row r="274" spans="2:9" s="2" customFormat="1" ht="13.5" x14ac:dyDescent="0.35">
      <c r="B274" s="46">
        <v>2218550</v>
      </c>
      <c r="C274" s="46" t="s">
        <v>4669</v>
      </c>
      <c r="D274" s="46" t="s">
        <v>4606</v>
      </c>
      <c r="E274" s="46" t="s">
        <v>150</v>
      </c>
      <c r="F274" s="47">
        <v>-62000</v>
      </c>
      <c r="G274" s="47">
        <v>-495.00799999999998</v>
      </c>
      <c r="H274" s="47">
        <v>-0.08</v>
      </c>
      <c r="I274" s="46"/>
    </row>
    <row r="275" spans="2:9" s="2" customFormat="1" ht="13.5" x14ac:dyDescent="0.35">
      <c r="B275" s="46">
        <v>2218498</v>
      </c>
      <c r="C275" s="46" t="s">
        <v>4667</v>
      </c>
      <c r="D275" s="46" t="s">
        <v>4606</v>
      </c>
      <c r="E275" s="46" t="s">
        <v>232</v>
      </c>
      <c r="F275" s="47">
        <v>-92500</v>
      </c>
      <c r="G275" s="47">
        <v>-489.41750000000002</v>
      </c>
      <c r="H275" s="47">
        <v>-0.08</v>
      </c>
      <c r="I275" s="46"/>
    </row>
    <row r="276" spans="2:9" s="2" customFormat="1" ht="13.5" x14ac:dyDescent="0.35">
      <c r="B276" s="46">
        <v>2218501</v>
      </c>
      <c r="C276" s="46" t="s">
        <v>4670</v>
      </c>
      <c r="D276" s="46" t="s">
        <v>4606</v>
      </c>
      <c r="E276" s="46" t="s">
        <v>89</v>
      </c>
      <c r="F276" s="47">
        <v>-32625</v>
      </c>
      <c r="G276" s="47">
        <v>-471.00712499999997</v>
      </c>
      <c r="H276" s="47">
        <v>-0.08</v>
      </c>
      <c r="I276" s="46"/>
    </row>
    <row r="277" spans="2:9" s="2" customFormat="1" ht="13.5" x14ac:dyDescent="0.35">
      <c r="B277" s="46">
        <v>2218428</v>
      </c>
      <c r="C277" s="46" t="s">
        <v>4668</v>
      </c>
      <c r="D277" s="46" t="s">
        <v>4606</v>
      </c>
      <c r="E277" s="46" t="s">
        <v>135</v>
      </c>
      <c r="F277" s="47">
        <v>-6800</v>
      </c>
      <c r="G277" s="47">
        <v>-465.20839999999998</v>
      </c>
      <c r="H277" s="47">
        <v>-0.08</v>
      </c>
      <c r="I277" s="46"/>
    </row>
    <row r="278" spans="2:9" s="2" customFormat="1" ht="13.5" x14ac:dyDescent="0.35">
      <c r="B278" s="46">
        <v>2218483</v>
      </c>
      <c r="C278" s="46" t="s">
        <v>4672</v>
      </c>
      <c r="D278" s="46" t="s">
        <v>4606</v>
      </c>
      <c r="E278" s="46" t="s">
        <v>47</v>
      </c>
      <c r="F278" s="47">
        <v>-18900</v>
      </c>
      <c r="G278" s="47">
        <v>-351.64395000000002</v>
      </c>
      <c r="H278" s="47">
        <v>-0.06</v>
      </c>
      <c r="I278" s="46"/>
    </row>
    <row r="279" spans="2:9" s="2" customFormat="1" ht="13.5" x14ac:dyDescent="0.35">
      <c r="B279" s="46">
        <v>2218559</v>
      </c>
      <c r="C279" s="46" t="s">
        <v>4673</v>
      </c>
      <c r="D279" s="46" t="s">
        <v>4606</v>
      </c>
      <c r="E279" s="46" t="s">
        <v>89</v>
      </c>
      <c r="F279" s="47">
        <v>-46200</v>
      </c>
      <c r="G279" s="47">
        <v>-305.03550000000001</v>
      </c>
      <c r="H279" s="47">
        <v>-0.05</v>
      </c>
      <c r="I279" s="46"/>
    </row>
    <row r="280" spans="2:9" s="2" customFormat="1" ht="13.5" x14ac:dyDescent="0.35">
      <c r="B280" s="46">
        <v>2218502</v>
      </c>
      <c r="C280" s="46" t="s">
        <v>4674</v>
      </c>
      <c r="D280" s="46" t="s">
        <v>4606</v>
      </c>
      <c r="E280" s="46" t="s">
        <v>124</v>
      </c>
      <c r="F280" s="47">
        <v>-3875</v>
      </c>
      <c r="G280" s="47">
        <v>-284.75631249999998</v>
      </c>
      <c r="H280" s="47">
        <v>-0.05</v>
      </c>
      <c r="I280" s="46"/>
    </row>
    <row r="281" spans="2:9" s="2" customFormat="1" ht="13.5" x14ac:dyDescent="0.35">
      <c r="B281" s="46">
        <v>2218427</v>
      </c>
      <c r="C281" s="46" t="s">
        <v>4676</v>
      </c>
      <c r="D281" s="46" t="s">
        <v>4606</v>
      </c>
      <c r="E281" s="46" t="s">
        <v>1929</v>
      </c>
      <c r="F281" s="47">
        <v>-57500</v>
      </c>
      <c r="G281" s="47">
        <v>-262.28625</v>
      </c>
      <c r="H281" s="47">
        <v>-0.04</v>
      </c>
      <c r="I281" s="46"/>
    </row>
    <row r="282" spans="2:9" s="2" customFormat="1" ht="13.5" x14ac:dyDescent="0.35">
      <c r="B282" s="46">
        <v>2218561</v>
      </c>
      <c r="C282" s="46" t="s">
        <v>4681</v>
      </c>
      <c r="D282" s="46" t="s">
        <v>4606</v>
      </c>
      <c r="E282" s="46" t="s">
        <v>128</v>
      </c>
      <c r="F282" s="47">
        <v>-52800</v>
      </c>
      <c r="G282" s="47">
        <v>-261.83519999999999</v>
      </c>
      <c r="H282" s="47">
        <v>-0.04</v>
      </c>
      <c r="I282" s="46"/>
    </row>
    <row r="283" spans="2:9" s="2" customFormat="1" ht="13.5" x14ac:dyDescent="0.35">
      <c r="B283" s="46">
        <v>2218582</v>
      </c>
      <c r="C283" s="46" t="s">
        <v>4680</v>
      </c>
      <c r="D283" s="46" t="s">
        <v>4606</v>
      </c>
      <c r="E283" s="46" t="s">
        <v>150</v>
      </c>
      <c r="F283" s="47">
        <v>-31500</v>
      </c>
      <c r="G283" s="47">
        <v>-258.6465</v>
      </c>
      <c r="H283" s="47">
        <v>-0.04</v>
      </c>
      <c r="I283" s="46"/>
    </row>
    <row r="284" spans="2:9" s="2" customFormat="1" ht="13.5" x14ac:dyDescent="0.35">
      <c r="B284" s="46">
        <v>2218596</v>
      </c>
      <c r="C284" s="46" t="s">
        <v>4679</v>
      </c>
      <c r="D284" s="46" t="s">
        <v>4606</v>
      </c>
      <c r="E284" s="46" t="s">
        <v>343</v>
      </c>
      <c r="F284" s="47">
        <v>-128100</v>
      </c>
      <c r="G284" s="47">
        <v>-257.51943</v>
      </c>
      <c r="H284" s="47">
        <v>-0.04</v>
      </c>
      <c r="I284" s="46"/>
    </row>
    <row r="285" spans="2:9" s="2" customFormat="1" ht="13.5" x14ac:dyDescent="0.35">
      <c r="B285" s="46">
        <v>2218425</v>
      </c>
      <c r="C285" s="46" t="s">
        <v>4675</v>
      </c>
      <c r="D285" s="46" t="s">
        <v>4606</v>
      </c>
      <c r="E285" s="46" t="s">
        <v>116</v>
      </c>
      <c r="F285" s="47">
        <v>-40000</v>
      </c>
      <c r="G285" s="47">
        <v>-256.54000000000002</v>
      </c>
      <c r="H285" s="47">
        <v>-0.04</v>
      </c>
      <c r="I285" s="46"/>
    </row>
    <row r="286" spans="2:9" s="2" customFormat="1" ht="13.5" x14ac:dyDescent="0.35">
      <c r="B286" s="46">
        <v>2218627</v>
      </c>
      <c r="C286" s="46" t="s">
        <v>4678</v>
      </c>
      <c r="D286" s="46" t="s">
        <v>4606</v>
      </c>
      <c r="E286" s="46" t="s">
        <v>112</v>
      </c>
      <c r="F286" s="47">
        <v>-64500</v>
      </c>
      <c r="G286" s="47">
        <v>-237.36</v>
      </c>
      <c r="H286" s="47">
        <v>-0.04</v>
      </c>
      <c r="I286" s="46"/>
    </row>
    <row r="287" spans="2:9" s="2" customFormat="1" ht="13.5" x14ac:dyDescent="0.35">
      <c r="B287" s="46">
        <v>2218680</v>
      </c>
      <c r="C287" s="46" t="s">
        <v>4677</v>
      </c>
      <c r="D287" s="46" t="s">
        <v>4606</v>
      </c>
      <c r="E287" s="46" t="s">
        <v>232</v>
      </c>
      <c r="F287" s="47">
        <v>-40000</v>
      </c>
      <c r="G287" s="47">
        <v>-213</v>
      </c>
      <c r="H287" s="47">
        <v>-0.04</v>
      </c>
      <c r="I287" s="46"/>
    </row>
    <row r="288" spans="2:9" s="2" customFormat="1" ht="13.5" x14ac:dyDescent="0.35">
      <c r="B288" s="46">
        <v>2218463</v>
      </c>
      <c r="C288" s="46" t="s">
        <v>4682</v>
      </c>
      <c r="D288" s="46" t="s">
        <v>4606</v>
      </c>
      <c r="E288" s="46" t="s">
        <v>81</v>
      </c>
      <c r="F288" s="47">
        <v>-13325</v>
      </c>
      <c r="G288" s="47">
        <v>-205.65805</v>
      </c>
      <c r="H288" s="47">
        <v>-0.03</v>
      </c>
      <c r="I288" s="46"/>
    </row>
    <row r="289" spans="2:9" s="2" customFormat="1" ht="13.5" x14ac:dyDescent="0.35">
      <c r="B289" s="46">
        <v>2218541</v>
      </c>
      <c r="C289" s="46" t="s">
        <v>4684</v>
      </c>
      <c r="D289" s="46" t="s">
        <v>4606</v>
      </c>
      <c r="E289" s="46" t="s">
        <v>139</v>
      </c>
      <c r="F289" s="47">
        <v>-1950</v>
      </c>
      <c r="G289" s="47">
        <v>-148.37745000000001</v>
      </c>
      <c r="H289" s="47">
        <v>-0.02</v>
      </c>
      <c r="I289" s="46"/>
    </row>
    <row r="290" spans="2:9" s="2" customFormat="1" ht="13.5" x14ac:dyDescent="0.35">
      <c r="B290" s="46">
        <v>2218543</v>
      </c>
      <c r="C290" s="46" t="s">
        <v>4683</v>
      </c>
      <c r="D290" s="46" t="s">
        <v>4606</v>
      </c>
      <c r="E290" s="46" t="s">
        <v>47</v>
      </c>
      <c r="F290" s="47">
        <v>-1000</v>
      </c>
      <c r="G290" s="47">
        <v>-117.7295</v>
      </c>
      <c r="H290" s="47">
        <v>-0.02</v>
      </c>
      <c r="I290" s="46"/>
    </row>
    <row r="291" spans="2:9" s="2" customFormat="1" ht="13.5" x14ac:dyDescent="0.35">
      <c r="B291" s="46">
        <v>2218605</v>
      </c>
      <c r="C291" s="46" t="s">
        <v>4686</v>
      </c>
      <c r="D291" s="46" t="s">
        <v>4606</v>
      </c>
      <c r="E291" s="46" t="s">
        <v>116</v>
      </c>
      <c r="F291" s="47">
        <v>-1500</v>
      </c>
      <c r="G291" s="47">
        <v>-99.905249999999995</v>
      </c>
      <c r="H291" s="47">
        <v>-0.02</v>
      </c>
      <c r="I291" s="46"/>
    </row>
    <row r="292" spans="2:9" s="2" customFormat="1" ht="13.5" x14ac:dyDescent="0.35">
      <c r="B292" s="46">
        <v>2218570</v>
      </c>
      <c r="C292" s="46" t="s">
        <v>4685</v>
      </c>
      <c r="D292" s="46" t="s">
        <v>4606</v>
      </c>
      <c r="E292" s="46" t="s">
        <v>47</v>
      </c>
      <c r="F292" s="47">
        <v>-16500</v>
      </c>
      <c r="G292" s="47">
        <v>-95.997</v>
      </c>
      <c r="H292" s="47">
        <v>-0.02</v>
      </c>
      <c r="I292" s="46"/>
    </row>
    <row r="293" spans="2:9" s="2" customFormat="1" ht="13.5" x14ac:dyDescent="0.35">
      <c r="B293" s="46">
        <v>2218505</v>
      </c>
      <c r="C293" s="46" t="s">
        <v>4687</v>
      </c>
      <c r="D293" s="46" t="s">
        <v>4606</v>
      </c>
      <c r="E293" s="46" t="s">
        <v>81</v>
      </c>
      <c r="F293" s="47">
        <v>-5500</v>
      </c>
      <c r="G293" s="47">
        <v>-69.687749999999994</v>
      </c>
      <c r="H293" s="47">
        <v>-0.01</v>
      </c>
      <c r="I293" s="46"/>
    </row>
    <row r="294" spans="2:9" s="2" customFormat="1" ht="13.5" x14ac:dyDescent="0.35">
      <c r="B294" s="46">
        <v>2218536</v>
      </c>
      <c r="C294" s="46" t="s">
        <v>4688</v>
      </c>
      <c r="D294" s="46" t="s">
        <v>4606</v>
      </c>
      <c r="E294" s="46" t="s">
        <v>116</v>
      </c>
      <c r="F294" s="47">
        <v>-2100</v>
      </c>
      <c r="G294" s="47">
        <v>-63.781199999999998</v>
      </c>
      <c r="H294" s="47">
        <v>-0.01</v>
      </c>
      <c r="I294" s="46"/>
    </row>
    <row r="295" spans="2:9" s="2" customFormat="1" ht="13.5" x14ac:dyDescent="0.35">
      <c r="B295" s="46">
        <v>2218492</v>
      </c>
      <c r="C295" s="46" t="s">
        <v>4690</v>
      </c>
      <c r="D295" s="46" t="s">
        <v>4606</v>
      </c>
      <c r="E295" s="46" t="s">
        <v>81</v>
      </c>
      <c r="F295" s="47">
        <v>-1000</v>
      </c>
      <c r="G295" s="47">
        <v>-56.567500000000003</v>
      </c>
      <c r="H295" s="47">
        <v>-0.01</v>
      </c>
      <c r="I295" s="46"/>
    </row>
    <row r="296" spans="2:9" s="2" customFormat="1" ht="13.5" x14ac:dyDescent="0.35">
      <c r="B296" s="46">
        <v>2218577</v>
      </c>
      <c r="C296" s="46" t="s">
        <v>4689</v>
      </c>
      <c r="D296" s="46" t="s">
        <v>4606</v>
      </c>
      <c r="E296" s="46" t="s">
        <v>173</v>
      </c>
      <c r="F296" s="47">
        <v>-900</v>
      </c>
      <c r="G296" s="47">
        <v>-38.105550000000001</v>
      </c>
      <c r="H296" s="47">
        <v>-0.01</v>
      </c>
      <c r="I296" s="46"/>
    </row>
    <row r="297" spans="2:9" s="2" customFormat="1" ht="13.5" x14ac:dyDescent="0.35">
      <c r="B297" s="46">
        <v>2218489</v>
      </c>
      <c r="C297" s="46" t="s">
        <v>4695</v>
      </c>
      <c r="D297" s="46" t="s">
        <v>4606</v>
      </c>
      <c r="E297" s="46" t="s">
        <v>81</v>
      </c>
      <c r="F297" s="47">
        <v>-7500</v>
      </c>
      <c r="G297" s="47">
        <v>-27.536249999999999</v>
      </c>
      <c r="H297" s="47" t="s">
        <v>4820</v>
      </c>
      <c r="I297" s="46"/>
    </row>
    <row r="298" spans="2:9" s="2" customFormat="1" ht="13.5" x14ac:dyDescent="0.35">
      <c r="B298" s="46">
        <v>2218533</v>
      </c>
      <c r="C298" s="46" t="s">
        <v>4692</v>
      </c>
      <c r="D298" s="46" t="s">
        <v>4606</v>
      </c>
      <c r="E298" s="46" t="s">
        <v>81</v>
      </c>
      <c r="F298" s="47">
        <v>-1275</v>
      </c>
      <c r="G298" s="47">
        <v>-26.3128125</v>
      </c>
      <c r="H298" s="47" t="s">
        <v>4820</v>
      </c>
      <c r="I298" s="46"/>
    </row>
    <row r="299" spans="2:9" s="2" customFormat="1" ht="13.5" x14ac:dyDescent="0.35">
      <c r="B299" s="46">
        <v>2218449</v>
      </c>
      <c r="C299" s="46" t="s">
        <v>4694</v>
      </c>
      <c r="D299" s="46" t="s">
        <v>4606</v>
      </c>
      <c r="E299" s="46" t="s">
        <v>112</v>
      </c>
      <c r="F299" s="47">
        <v>-7200</v>
      </c>
      <c r="G299" s="47">
        <v>-23.857199999999999</v>
      </c>
      <c r="H299" s="47" t="s">
        <v>4820</v>
      </c>
      <c r="I299" s="46"/>
    </row>
    <row r="300" spans="2:9" s="2" customFormat="1" ht="13.5" x14ac:dyDescent="0.35">
      <c r="B300" s="46">
        <v>2218439</v>
      </c>
      <c r="C300" s="46" t="s">
        <v>4691</v>
      </c>
      <c r="D300" s="46" t="s">
        <v>4606</v>
      </c>
      <c r="E300" s="46" t="s">
        <v>47</v>
      </c>
      <c r="F300" s="47">
        <v>-300</v>
      </c>
      <c r="G300" s="47">
        <v>-18.622800000000002</v>
      </c>
      <c r="H300" s="47" t="s">
        <v>4820</v>
      </c>
      <c r="I300" s="46"/>
    </row>
    <row r="301" spans="2:9" s="2" customFormat="1" ht="13.5" x14ac:dyDescent="0.35">
      <c r="B301" s="46">
        <v>2218777</v>
      </c>
      <c r="C301" s="46" t="s">
        <v>4693</v>
      </c>
      <c r="D301" s="46" t="s">
        <v>4606</v>
      </c>
      <c r="E301" s="46" t="s">
        <v>74</v>
      </c>
      <c r="F301" s="47">
        <v>-1650</v>
      </c>
      <c r="G301" s="47">
        <v>-13.15875</v>
      </c>
      <c r="H301" s="47" t="s">
        <v>4820</v>
      </c>
      <c r="I301" s="46"/>
    </row>
    <row r="302" spans="2:9" s="1" customFormat="1" ht="13.5" x14ac:dyDescent="0.35">
      <c r="B302" s="48"/>
      <c r="C302" s="48" t="s">
        <v>4700</v>
      </c>
      <c r="D302" s="48"/>
      <c r="E302" s="48"/>
      <c r="F302" s="49"/>
      <c r="G302" s="49">
        <v>-211822.70391549999</v>
      </c>
      <c r="H302" s="49">
        <v>-35.4</v>
      </c>
      <c r="I302" s="48"/>
    </row>
    <row r="304" spans="2:9" x14ac:dyDescent="0.35">
      <c r="C304" s="1" t="s">
        <v>189</v>
      </c>
    </row>
    <row r="305" spans="3:11" x14ac:dyDescent="0.35">
      <c r="C305" s="37" t="s">
        <v>190</v>
      </c>
      <c r="D305" s="37"/>
      <c r="E305" s="37"/>
      <c r="F305" s="37"/>
      <c r="G305" s="37"/>
      <c r="H305" s="37"/>
      <c r="I305" s="37"/>
      <c r="J305" s="37"/>
      <c r="K305" s="37"/>
    </row>
    <row r="306" spans="3:11" x14ac:dyDescent="0.35">
      <c r="C306" s="2" t="s">
        <v>191</v>
      </c>
    </row>
    <row r="307" spans="3:11" x14ac:dyDescent="0.35">
      <c r="C307" s="2" t="s">
        <v>192</v>
      </c>
    </row>
    <row r="308" spans="3:11" ht="30" customHeight="1" x14ac:dyDescent="0.35">
      <c r="C308" s="83" t="s">
        <v>193</v>
      </c>
      <c r="D308" s="84"/>
      <c r="E308" s="84"/>
      <c r="F308" s="84"/>
      <c r="G308" s="84"/>
      <c r="H308" s="84"/>
      <c r="I308" s="84"/>
      <c r="J308" s="84"/>
      <c r="K308" s="84"/>
    </row>
    <row r="309" spans="3:11" x14ac:dyDescent="0.35">
      <c r="C309" s="2" t="s">
        <v>194</v>
      </c>
    </row>
    <row r="311" spans="3:11" x14ac:dyDescent="0.35">
      <c r="C311" s="80" t="s">
        <v>4901</v>
      </c>
      <c r="E311" s="80" t="s">
        <v>4902</v>
      </c>
      <c r="F311" s="81"/>
    </row>
    <row r="312" spans="3:11" x14ac:dyDescent="0.35">
      <c r="E312" s="2" t="s">
        <v>4939</v>
      </c>
    </row>
  </sheetData>
  <mergeCells count="1">
    <mergeCell ref="C308:K308"/>
  </mergeCells>
  <hyperlinks>
    <hyperlink ref="J2" location="'Index'!A1" display="'Index'!A1" xr:uid="{508F80CA-64E1-494A-BB60-5871C1D86E9D}"/>
  </hyperlinks>
  <pageMargins left="0.7" right="0.7" top="0.75" bottom="0.75" header="0.3" footer="0.3"/>
  <pageSetup orientation="portrait" horizontalDpi="4294967293"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2C871-9398-49FE-AB5A-58A701DFFD3F}">
  <sheetPr codeName="Sheet145"/>
  <dimension ref="A1:IV121"/>
  <sheetViews>
    <sheetView showGridLines="0" zoomScale="90" zoomScaleNormal="90" workbookViewId="0">
      <pane ySplit="6" topLeftCell="A101"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2716</v>
      </c>
      <c r="J2" s="38" t="s">
        <v>4601</v>
      </c>
    </row>
    <row r="3" spans="1:54" ht="16" x14ac:dyDescent="0.4">
      <c r="C3" s="1" t="s">
        <v>28</v>
      </c>
      <c r="D3" s="21" t="s">
        <v>2717</v>
      </c>
      <c r="F3" s="72" t="s">
        <v>4844</v>
      </c>
      <c r="G3" s="13" t="s">
        <v>4528</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139782248</v>
      </c>
      <c r="G10" s="24">
        <v>2510559.0699999998</v>
      </c>
      <c r="H10" s="24">
        <v>12.58</v>
      </c>
      <c r="I10" s="31"/>
      <c r="J10" s="31"/>
      <c r="K10" s="35"/>
    </row>
    <row r="11" spans="1:54" x14ac:dyDescent="0.35">
      <c r="B11" s="8" t="s">
        <v>48</v>
      </c>
      <c r="C11" s="57" t="s">
        <v>49</v>
      </c>
      <c r="D11" s="54" t="s">
        <v>50</v>
      </c>
      <c r="E11" s="6" t="s">
        <v>43</v>
      </c>
      <c r="F11" s="19">
        <v>129825845</v>
      </c>
      <c r="G11" s="24">
        <v>1687865.81</v>
      </c>
      <c r="H11" s="24">
        <v>8.4600000000000009</v>
      </c>
      <c r="I11" s="31"/>
      <c r="J11" s="31"/>
      <c r="K11" s="35"/>
    </row>
    <row r="12" spans="1:54" x14ac:dyDescent="0.35">
      <c r="B12" s="8" t="s">
        <v>82</v>
      </c>
      <c r="C12" s="57" t="s">
        <v>83</v>
      </c>
      <c r="D12" s="54" t="s">
        <v>84</v>
      </c>
      <c r="E12" s="6" t="s">
        <v>85</v>
      </c>
      <c r="F12" s="19">
        <v>124974811</v>
      </c>
      <c r="G12" s="24">
        <v>1614924.51</v>
      </c>
      <c r="H12" s="24">
        <v>8.09</v>
      </c>
      <c r="I12" s="31"/>
      <c r="J12" s="31"/>
      <c r="K12" s="35"/>
    </row>
    <row r="13" spans="1:54" x14ac:dyDescent="0.35">
      <c r="B13" s="8" t="s">
        <v>44</v>
      </c>
      <c r="C13" s="57" t="s">
        <v>45</v>
      </c>
      <c r="D13" s="54" t="s">
        <v>46</v>
      </c>
      <c r="E13" s="6" t="s">
        <v>47</v>
      </c>
      <c r="F13" s="19">
        <v>66321376</v>
      </c>
      <c r="G13" s="24">
        <v>1232151.68</v>
      </c>
      <c r="H13" s="24">
        <v>6.17</v>
      </c>
      <c r="I13" s="31"/>
      <c r="J13" s="31"/>
      <c r="K13" s="35"/>
    </row>
    <row r="14" spans="1:54" x14ac:dyDescent="0.35">
      <c r="B14" s="8" t="s">
        <v>252</v>
      </c>
      <c r="C14" s="57" t="s">
        <v>253</v>
      </c>
      <c r="D14" s="54" t="s">
        <v>254</v>
      </c>
      <c r="E14" s="6" t="s">
        <v>93</v>
      </c>
      <c r="F14" s="19">
        <v>171415082</v>
      </c>
      <c r="G14" s="24">
        <v>817221.4</v>
      </c>
      <c r="H14" s="24">
        <v>4.09</v>
      </c>
      <c r="I14" s="31"/>
      <c r="J14" s="31"/>
      <c r="K14" s="35"/>
    </row>
    <row r="15" spans="1:54" x14ac:dyDescent="0.35">
      <c r="B15" s="8" t="s">
        <v>54</v>
      </c>
      <c r="C15" s="57" t="s">
        <v>55</v>
      </c>
      <c r="D15" s="54" t="s">
        <v>56</v>
      </c>
      <c r="E15" s="6" t="s">
        <v>57</v>
      </c>
      <c r="F15" s="19">
        <v>21693006</v>
      </c>
      <c r="G15" s="24">
        <v>808021.09</v>
      </c>
      <c r="H15" s="24">
        <v>4.05</v>
      </c>
      <c r="I15" s="31"/>
      <c r="J15" s="31"/>
      <c r="K15" s="35"/>
    </row>
    <row r="16" spans="1:54" x14ac:dyDescent="0.35">
      <c r="B16" s="8" t="s">
        <v>51</v>
      </c>
      <c r="C16" s="57" t="s">
        <v>52</v>
      </c>
      <c r="D16" s="54" t="s">
        <v>53</v>
      </c>
      <c r="E16" s="6" t="s">
        <v>47</v>
      </c>
      <c r="F16" s="19">
        <v>18834563</v>
      </c>
      <c r="G16" s="24">
        <v>804395.93</v>
      </c>
      <c r="H16" s="24">
        <v>4.03</v>
      </c>
      <c r="I16" s="31"/>
      <c r="J16" s="31"/>
      <c r="K16" s="35"/>
    </row>
    <row r="17" spans="2:11" x14ac:dyDescent="0.35">
      <c r="B17" s="8" t="s">
        <v>255</v>
      </c>
      <c r="C17" s="57" t="s">
        <v>256</v>
      </c>
      <c r="D17" s="54" t="s">
        <v>257</v>
      </c>
      <c r="E17" s="6" t="s">
        <v>239</v>
      </c>
      <c r="F17" s="19">
        <v>49392380</v>
      </c>
      <c r="G17" s="24">
        <v>803688.11</v>
      </c>
      <c r="H17" s="24">
        <v>4.03</v>
      </c>
      <c r="I17" s="31"/>
      <c r="J17" s="31"/>
      <c r="K17" s="35"/>
    </row>
    <row r="18" spans="2:11" x14ac:dyDescent="0.35">
      <c r="B18" s="8" t="s">
        <v>58</v>
      </c>
      <c r="C18" s="57" t="s">
        <v>59</v>
      </c>
      <c r="D18" s="54" t="s">
        <v>60</v>
      </c>
      <c r="E18" s="6" t="s">
        <v>43</v>
      </c>
      <c r="F18" s="19">
        <v>52521153</v>
      </c>
      <c r="G18" s="24">
        <v>596797.86</v>
      </c>
      <c r="H18" s="24">
        <v>2.99</v>
      </c>
      <c r="I18" s="31"/>
      <c r="J18" s="31"/>
      <c r="K18" s="35"/>
    </row>
    <row r="19" spans="2:11" x14ac:dyDescent="0.35">
      <c r="B19" s="8" t="s">
        <v>64</v>
      </c>
      <c r="C19" s="57" t="s">
        <v>65</v>
      </c>
      <c r="D19" s="54" t="s">
        <v>66</v>
      </c>
      <c r="E19" s="6" t="s">
        <v>43</v>
      </c>
      <c r="F19" s="19">
        <v>70897318</v>
      </c>
      <c r="G19" s="24">
        <v>594793.05000000005</v>
      </c>
      <c r="H19" s="24">
        <v>2.98</v>
      </c>
      <c r="I19" s="31"/>
      <c r="J19" s="31"/>
      <c r="K19" s="35"/>
    </row>
    <row r="20" spans="2:11" x14ac:dyDescent="0.35">
      <c r="B20" s="8" t="s">
        <v>377</v>
      </c>
      <c r="C20" s="57" t="s">
        <v>378</v>
      </c>
      <c r="D20" s="54" t="s">
        <v>379</v>
      </c>
      <c r="E20" s="6" t="s">
        <v>74</v>
      </c>
      <c r="F20" s="19">
        <v>16419276</v>
      </c>
      <c r="G20" s="24">
        <v>487012.15</v>
      </c>
      <c r="H20" s="24">
        <v>2.44</v>
      </c>
      <c r="I20" s="31"/>
      <c r="J20" s="31"/>
      <c r="K20" s="35"/>
    </row>
    <row r="21" spans="2:11" x14ac:dyDescent="0.35">
      <c r="B21" s="8" t="s">
        <v>61</v>
      </c>
      <c r="C21" s="57" t="s">
        <v>62</v>
      </c>
      <c r="D21" s="54" t="s">
        <v>63</v>
      </c>
      <c r="E21" s="6" t="s">
        <v>43</v>
      </c>
      <c r="F21" s="19">
        <v>27058324</v>
      </c>
      <c r="G21" s="24">
        <v>477647.06</v>
      </c>
      <c r="H21" s="24">
        <v>2.39</v>
      </c>
      <c r="I21" s="31"/>
      <c r="J21" s="31"/>
      <c r="K21" s="35"/>
    </row>
    <row r="22" spans="2:11" x14ac:dyDescent="0.35">
      <c r="B22" s="8" t="s">
        <v>90</v>
      </c>
      <c r="C22" s="57" t="s">
        <v>91</v>
      </c>
      <c r="D22" s="54" t="s">
        <v>92</v>
      </c>
      <c r="E22" s="6" t="s">
        <v>93</v>
      </c>
      <c r="F22" s="19">
        <v>16408003</v>
      </c>
      <c r="G22" s="24">
        <v>409568.37</v>
      </c>
      <c r="H22" s="24">
        <v>2.0499999999999998</v>
      </c>
      <c r="I22" s="31"/>
      <c r="J22" s="31"/>
      <c r="K22" s="35"/>
    </row>
    <row r="23" spans="2:11" x14ac:dyDescent="0.35">
      <c r="B23" s="8" t="s">
        <v>931</v>
      </c>
      <c r="C23" s="57" t="s">
        <v>932</v>
      </c>
      <c r="D23" s="54" t="s">
        <v>933</v>
      </c>
      <c r="E23" s="6" t="s">
        <v>47</v>
      </c>
      <c r="F23" s="19">
        <v>19462639</v>
      </c>
      <c r="G23" s="24">
        <v>359679.3</v>
      </c>
      <c r="H23" s="24">
        <v>1.8</v>
      </c>
      <c r="I23" s="31"/>
      <c r="J23" s="31"/>
      <c r="K23" s="35"/>
    </row>
    <row r="24" spans="2:11" x14ac:dyDescent="0.35">
      <c r="B24" s="8" t="s">
        <v>454</v>
      </c>
      <c r="C24" s="57" t="s">
        <v>455</v>
      </c>
      <c r="D24" s="54" t="s">
        <v>456</v>
      </c>
      <c r="E24" s="6" t="s">
        <v>81</v>
      </c>
      <c r="F24" s="19">
        <v>19892797</v>
      </c>
      <c r="G24" s="24">
        <v>354270.82</v>
      </c>
      <c r="H24" s="24">
        <v>1.77</v>
      </c>
      <c r="I24" s="31"/>
      <c r="J24" s="31"/>
      <c r="K24" s="35"/>
    </row>
    <row r="25" spans="2:11" x14ac:dyDescent="0.35">
      <c r="B25" s="8" t="s">
        <v>532</v>
      </c>
      <c r="C25" s="57" t="s">
        <v>533</v>
      </c>
      <c r="D25" s="54" t="s">
        <v>534</v>
      </c>
      <c r="E25" s="6" t="s">
        <v>116</v>
      </c>
      <c r="F25" s="19">
        <v>5155149</v>
      </c>
      <c r="G25" s="24">
        <v>338997.44</v>
      </c>
      <c r="H25" s="24">
        <v>1.7</v>
      </c>
      <c r="I25" s="31"/>
      <c r="J25" s="31"/>
      <c r="K25" s="35"/>
    </row>
    <row r="26" spans="2:11" x14ac:dyDescent="0.35">
      <c r="B26" s="8" t="s">
        <v>1021</v>
      </c>
      <c r="C26" s="57" t="s">
        <v>1022</v>
      </c>
      <c r="D26" s="54" t="s">
        <v>1023</v>
      </c>
      <c r="E26" s="6" t="s">
        <v>112</v>
      </c>
      <c r="F26" s="19">
        <v>87263462</v>
      </c>
      <c r="G26" s="24">
        <v>317333.58</v>
      </c>
      <c r="H26" s="24">
        <v>1.59</v>
      </c>
      <c r="I26" s="31"/>
      <c r="J26" s="31"/>
      <c r="K26" s="35"/>
    </row>
    <row r="27" spans="2:11" x14ac:dyDescent="0.35">
      <c r="B27" s="8" t="s">
        <v>380</v>
      </c>
      <c r="C27" s="57" t="s">
        <v>381</v>
      </c>
      <c r="D27" s="54" t="s">
        <v>382</v>
      </c>
      <c r="E27" s="6" t="s">
        <v>74</v>
      </c>
      <c r="F27" s="19">
        <v>39112531</v>
      </c>
      <c r="G27" s="24">
        <v>307600.5</v>
      </c>
      <c r="H27" s="24">
        <v>1.54</v>
      </c>
      <c r="I27" s="31"/>
      <c r="J27" s="31"/>
      <c r="K27" s="35"/>
    </row>
    <row r="28" spans="2:11" x14ac:dyDescent="0.35">
      <c r="B28" s="8" t="s">
        <v>789</v>
      </c>
      <c r="C28" s="57" t="s">
        <v>790</v>
      </c>
      <c r="D28" s="54" t="s">
        <v>791</v>
      </c>
      <c r="E28" s="6" t="s">
        <v>135</v>
      </c>
      <c r="F28" s="19">
        <v>4093886</v>
      </c>
      <c r="G28" s="24">
        <v>278195.93</v>
      </c>
      <c r="H28" s="24">
        <v>1.39</v>
      </c>
      <c r="I28" s="31"/>
      <c r="J28" s="31"/>
      <c r="K28" s="35"/>
    </row>
    <row r="29" spans="2:11" x14ac:dyDescent="0.35">
      <c r="B29" s="8" t="s">
        <v>109</v>
      </c>
      <c r="C29" s="57" t="s">
        <v>110</v>
      </c>
      <c r="D29" s="54" t="s">
        <v>111</v>
      </c>
      <c r="E29" s="6" t="s">
        <v>112</v>
      </c>
      <c r="F29" s="19">
        <v>83481018</v>
      </c>
      <c r="G29" s="24">
        <v>274986.46999999997</v>
      </c>
      <c r="H29" s="24">
        <v>1.38</v>
      </c>
      <c r="I29" s="31"/>
      <c r="J29" s="31"/>
      <c r="K29" s="35"/>
    </row>
    <row r="30" spans="2:11" x14ac:dyDescent="0.35">
      <c r="B30" s="8" t="s">
        <v>71</v>
      </c>
      <c r="C30" s="57" t="s">
        <v>72</v>
      </c>
      <c r="D30" s="54" t="s">
        <v>73</v>
      </c>
      <c r="E30" s="6" t="s">
        <v>74</v>
      </c>
      <c r="F30" s="19">
        <v>2425162</v>
      </c>
      <c r="G30" s="24">
        <v>268567.28999999998</v>
      </c>
      <c r="H30" s="24">
        <v>1.35</v>
      </c>
      <c r="I30" s="31"/>
      <c r="J30" s="31"/>
      <c r="K30" s="35"/>
    </row>
    <row r="31" spans="2:11" x14ac:dyDescent="0.35">
      <c r="B31" s="8" t="s">
        <v>810</v>
      </c>
      <c r="C31" s="57" t="s">
        <v>811</v>
      </c>
      <c r="D31" s="54" t="s">
        <v>812</v>
      </c>
      <c r="E31" s="6" t="s">
        <v>128</v>
      </c>
      <c r="F31" s="19">
        <v>7624639</v>
      </c>
      <c r="G31" s="24">
        <v>247724.52</v>
      </c>
      <c r="H31" s="24">
        <v>1.24</v>
      </c>
      <c r="I31" s="31"/>
      <c r="J31" s="31"/>
      <c r="K31" s="35"/>
    </row>
    <row r="32" spans="2:11" x14ac:dyDescent="0.35">
      <c r="B32" s="8" t="s">
        <v>67</v>
      </c>
      <c r="C32" s="57" t="s">
        <v>68</v>
      </c>
      <c r="D32" s="54" t="s">
        <v>69</v>
      </c>
      <c r="E32" s="6" t="s">
        <v>70</v>
      </c>
      <c r="F32" s="19">
        <v>2103267</v>
      </c>
      <c r="G32" s="24">
        <v>235611.12</v>
      </c>
      <c r="H32" s="24">
        <v>1.18</v>
      </c>
      <c r="I32" s="31"/>
      <c r="J32" s="31"/>
      <c r="K32" s="35"/>
    </row>
    <row r="33" spans="2:11" x14ac:dyDescent="0.35">
      <c r="B33" s="8" t="s">
        <v>325</v>
      </c>
      <c r="C33" s="57" t="s">
        <v>326</v>
      </c>
      <c r="D33" s="54" t="s">
        <v>327</v>
      </c>
      <c r="E33" s="6" t="s">
        <v>195</v>
      </c>
      <c r="F33" s="19">
        <v>152710844</v>
      </c>
      <c r="G33" s="24">
        <v>220728.25</v>
      </c>
      <c r="H33" s="24">
        <v>1.1100000000000001</v>
      </c>
      <c r="I33" s="31"/>
      <c r="J33" s="31"/>
      <c r="K33" s="35"/>
    </row>
    <row r="34" spans="2:11" x14ac:dyDescent="0.35">
      <c r="B34" s="8" t="s">
        <v>1024</v>
      </c>
      <c r="C34" s="57" t="s">
        <v>1025</v>
      </c>
      <c r="D34" s="54" t="s">
        <v>1026</v>
      </c>
      <c r="E34" s="6" t="s">
        <v>128</v>
      </c>
      <c r="F34" s="19">
        <v>8336113</v>
      </c>
      <c r="G34" s="24">
        <v>206702.26</v>
      </c>
      <c r="H34" s="24">
        <v>1.04</v>
      </c>
      <c r="I34" s="31"/>
      <c r="J34" s="31"/>
      <c r="K34" s="35"/>
    </row>
    <row r="35" spans="2:11" x14ac:dyDescent="0.35">
      <c r="B35" s="8" t="s">
        <v>1027</v>
      </c>
      <c r="C35" s="57" t="s">
        <v>1028</v>
      </c>
      <c r="D35" s="54" t="s">
        <v>1029</v>
      </c>
      <c r="E35" s="6" t="s">
        <v>1030</v>
      </c>
      <c r="F35" s="19">
        <v>65910841</v>
      </c>
      <c r="G35" s="24">
        <v>203005.39</v>
      </c>
      <c r="H35" s="24">
        <v>1.02</v>
      </c>
      <c r="I35" s="31"/>
      <c r="J35" s="31"/>
      <c r="K35" s="35"/>
    </row>
    <row r="36" spans="2:11" x14ac:dyDescent="0.35">
      <c r="B36" s="8" t="s">
        <v>386</v>
      </c>
      <c r="C36" s="57" t="s">
        <v>387</v>
      </c>
      <c r="D36" s="54" t="s">
        <v>388</v>
      </c>
      <c r="E36" s="6" t="s">
        <v>47</v>
      </c>
      <c r="F36" s="19">
        <v>11693386</v>
      </c>
      <c r="G36" s="24">
        <v>200225.85</v>
      </c>
      <c r="H36" s="24">
        <v>1</v>
      </c>
      <c r="I36" s="31"/>
      <c r="J36" s="31"/>
      <c r="K36" s="35"/>
    </row>
    <row r="37" spans="2:11" x14ac:dyDescent="0.35">
      <c r="B37" s="8" t="s">
        <v>1031</v>
      </c>
      <c r="C37" s="57" t="s">
        <v>1032</v>
      </c>
      <c r="D37" s="54" t="s">
        <v>1033</v>
      </c>
      <c r="E37" s="6" t="s">
        <v>74</v>
      </c>
      <c r="F37" s="19">
        <v>2044214</v>
      </c>
      <c r="G37" s="24">
        <v>184667.14</v>
      </c>
      <c r="H37" s="24">
        <v>0.93</v>
      </c>
      <c r="I37" s="31"/>
      <c r="J37" s="31"/>
      <c r="K37" s="35"/>
    </row>
    <row r="38" spans="2:11" x14ac:dyDescent="0.35">
      <c r="B38" s="8" t="s">
        <v>407</v>
      </c>
      <c r="C38" s="57" t="s">
        <v>408</v>
      </c>
      <c r="D38" s="54" t="s">
        <v>409</v>
      </c>
      <c r="E38" s="6" t="s">
        <v>410</v>
      </c>
      <c r="F38" s="19">
        <v>71488620</v>
      </c>
      <c r="G38" s="24">
        <v>183511.29</v>
      </c>
      <c r="H38" s="24">
        <v>0.92</v>
      </c>
      <c r="I38" s="31"/>
      <c r="J38" s="31"/>
      <c r="K38" s="35"/>
    </row>
    <row r="39" spans="2:11" x14ac:dyDescent="0.35">
      <c r="B39" s="8" t="s">
        <v>211</v>
      </c>
      <c r="C39" s="57" t="s">
        <v>212</v>
      </c>
      <c r="D39" s="54" t="s">
        <v>213</v>
      </c>
      <c r="E39" s="6" t="s">
        <v>70</v>
      </c>
      <c r="F39" s="19">
        <v>6856242</v>
      </c>
      <c r="G39" s="24">
        <v>178690.81</v>
      </c>
      <c r="H39" s="24">
        <v>0.9</v>
      </c>
      <c r="I39" s="31"/>
      <c r="J39" s="31"/>
      <c r="K39" s="35"/>
    </row>
    <row r="40" spans="2:11" x14ac:dyDescent="0.35">
      <c r="B40" s="8" t="s">
        <v>97</v>
      </c>
      <c r="C40" s="57" t="s">
        <v>98</v>
      </c>
      <c r="D40" s="54" t="s">
        <v>99</v>
      </c>
      <c r="E40" s="6" t="s">
        <v>100</v>
      </c>
      <c r="F40" s="19">
        <v>26813724</v>
      </c>
      <c r="G40" s="24">
        <v>175951.66</v>
      </c>
      <c r="H40" s="24">
        <v>0.88</v>
      </c>
      <c r="I40" s="31"/>
      <c r="J40" s="31"/>
      <c r="K40" s="35"/>
    </row>
    <row r="41" spans="2:11" x14ac:dyDescent="0.35">
      <c r="B41" s="8" t="s">
        <v>1034</v>
      </c>
      <c r="C41" s="57" t="s">
        <v>1035</v>
      </c>
      <c r="D41" s="54" t="s">
        <v>1036</v>
      </c>
      <c r="E41" s="6" t="s">
        <v>1037</v>
      </c>
      <c r="F41" s="19">
        <v>41798688</v>
      </c>
      <c r="G41" s="24">
        <v>174049.74</v>
      </c>
      <c r="H41" s="24">
        <v>0.87</v>
      </c>
      <c r="I41" s="31"/>
      <c r="J41" s="31"/>
      <c r="K41" s="35"/>
    </row>
    <row r="42" spans="2:11" x14ac:dyDescent="0.35">
      <c r="B42" s="8" t="s">
        <v>1038</v>
      </c>
      <c r="C42" s="57" t="s">
        <v>1039</v>
      </c>
      <c r="D42" s="54" t="s">
        <v>1040</v>
      </c>
      <c r="E42" s="6" t="s">
        <v>195</v>
      </c>
      <c r="F42" s="19">
        <v>17673757</v>
      </c>
      <c r="G42" s="24">
        <v>170728.49</v>
      </c>
      <c r="H42" s="24">
        <v>0.86</v>
      </c>
      <c r="I42" s="31"/>
      <c r="J42" s="31"/>
      <c r="K42" s="35"/>
    </row>
    <row r="43" spans="2:11" x14ac:dyDescent="0.35">
      <c r="B43" s="8" t="s">
        <v>538</v>
      </c>
      <c r="C43" s="57" t="s">
        <v>539</v>
      </c>
      <c r="D43" s="54" t="s">
        <v>540</v>
      </c>
      <c r="E43" s="6" t="s">
        <v>541</v>
      </c>
      <c r="F43" s="19">
        <v>13583560</v>
      </c>
      <c r="G43" s="24">
        <v>161651.16</v>
      </c>
      <c r="H43" s="24">
        <v>0.81</v>
      </c>
      <c r="I43" s="31"/>
      <c r="J43" s="31"/>
      <c r="K43" s="35"/>
    </row>
    <row r="44" spans="2:11" x14ac:dyDescent="0.35">
      <c r="B44" s="8" t="s">
        <v>1041</v>
      </c>
      <c r="C44" s="57" t="s">
        <v>1042</v>
      </c>
      <c r="D44" s="54" t="s">
        <v>1043</v>
      </c>
      <c r="E44" s="6" t="s">
        <v>116</v>
      </c>
      <c r="F44" s="19">
        <v>10063573</v>
      </c>
      <c r="G44" s="24">
        <v>158999.42000000001</v>
      </c>
      <c r="H44" s="24">
        <v>0.8</v>
      </c>
      <c r="I44" s="31"/>
      <c r="J44" s="31"/>
      <c r="K44" s="35"/>
    </row>
    <row r="45" spans="2:11" x14ac:dyDescent="0.35">
      <c r="B45" s="8" t="s">
        <v>1044</v>
      </c>
      <c r="C45" s="57" t="s">
        <v>1045</v>
      </c>
      <c r="D45" s="54" t="s">
        <v>1046</v>
      </c>
      <c r="E45" s="6" t="s">
        <v>116</v>
      </c>
      <c r="F45" s="19">
        <v>5150162</v>
      </c>
      <c r="G45" s="24">
        <v>155516.87</v>
      </c>
      <c r="H45" s="24">
        <v>0.78</v>
      </c>
      <c r="I45" s="31"/>
      <c r="J45" s="31"/>
      <c r="K45" s="35"/>
    </row>
    <row r="46" spans="2:11" x14ac:dyDescent="0.35">
      <c r="B46" s="8" t="s">
        <v>392</v>
      </c>
      <c r="C46" s="57" t="s">
        <v>393</v>
      </c>
      <c r="D46" s="54" t="s">
        <v>394</v>
      </c>
      <c r="E46" s="6" t="s">
        <v>81</v>
      </c>
      <c r="F46" s="19">
        <v>10126220</v>
      </c>
      <c r="G46" s="24">
        <v>155326.09</v>
      </c>
      <c r="H46" s="24">
        <v>0.78</v>
      </c>
      <c r="I46" s="31"/>
      <c r="J46" s="31"/>
      <c r="K46" s="35"/>
    </row>
    <row r="47" spans="2:11" x14ac:dyDescent="0.35">
      <c r="B47" s="8" t="s">
        <v>337</v>
      </c>
      <c r="C47" s="57" t="s">
        <v>338</v>
      </c>
      <c r="D47" s="54" t="s">
        <v>339</v>
      </c>
      <c r="E47" s="6" t="s">
        <v>47</v>
      </c>
      <c r="F47" s="19">
        <v>26053963</v>
      </c>
      <c r="G47" s="24">
        <v>150552.82999999999</v>
      </c>
      <c r="H47" s="24">
        <v>0.75</v>
      </c>
      <c r="I47" s="31"/>
      <c r="J47" s="31"/>
      <c r="K47" s="35"/>
    </row>
    <row r="48" spans="2:11" x14ac:dyDescent="0.35">
      <c r="B48" s="8" t="s">
        <v>512</v>
      </c>
      <c r="C48" s="57" t="s">
        <v>513</v>
      </c>
      <c r="D48" s="54" t="s">
        <v>514</v>
      </c>
      <c r="E48" s="6" t="s">
        <v>324</v>
      </c>
      <c r="F48" s="19">
        <v>6601399</v>
      </c>
      <c r="G48" s="24">
        <v>147518.16</v>
      </c>
      <c r="H48" s="24">
        <v>0.74</v>
      </c>
      <c r="I48" s="31"/>
      <c r="J48" s="31"/>
      <c r="K48" s="35"/>
    </row>
    <row r="49" spans="2:11" x14ac:dyDescent="0.35">
      <c r="B49" s="8" t="s">
        <v>1047</v>
      </c>
      <c r="C49" s="57" t="s">
        <v>1048</v>
      </c>
      <c r="D49" s="54" t="s">
        <v>1049</v>
      </c>
      <c r="E49" s="6" t="s">
        <v>81</v>
      </c>
      <c r="F49" s="19">
        <v>11236556</v>
      </c>
      <c r="G49" s="24">
        <v>135097.10999999999</v>
      </c>
      <c r="H49" s="24">
        <v>0.68</v>
      </c>
      <c r="I49" s="31"/>
      <c r="J49" s="31"/>
      <c r="K49" s="35"/>
    </row>
    <row r="50" spans="2:11" x14ac:dyDescent="0.35">
      <c r="B50" s="8" t="s">
        <v>86</v>
      </c>
      <c r="C50" s="57" t="s">
        <v>87</v>
      </c>
      <c r="D50" s="54" t="s">
        <v>88</v>
      </c>
      <c r="E50" s="6" t="s">
        <v>89</v>
      </c>
      <c r="F50" s="19">
        <v>19665821</v>
      </c>
      <c r="G50" s="24">
        <v>129351.94</v>
      </c>
      <c r="H50" s="24">
        <v>0.65</v>
      </c>
      <c r="I50" s="31"/>
      <c r="J50" s="31"/>
      <c r="K50" s="35"/>
    </row>
    <row r="51" spans="2:11" x14ac:dyDescent="0.35">
      <c r="B51" s="8" t="s">
        <v>1050</v>
      </c>
      <c r="C51" s="57" t="s">
        <v>1051</v>
      </c>
      <c r="D51" s="54" t="s">
        <v>1052</v>
      </c>
      <c r="E51" s="6" t="s">
        <v>146</v>
      </c>
      <c r="F51" s="19">
        <v>1865742</v>
      </c>
      <c r="G51" s="24">
        <v>127409.66</v>
      </c>
      <c r="H51" s="24">
        <v>0.64</v>
      </c>
      <c r="I51" s="31"/>
      <c r="J51" s="31"/>
      <c r="K51" s="35"/>
    </row>
    <row r="52" spans="2:11" x14ac:dyDescent="0.35">
      <c r="B52" s="8" t="s">
        <v>94</v>
      </c>
      <c r="C52" s="57" t="s">
        <v>95</v>
      </c>
      <c r="D52" s="54" t="s">
        <v>96</v>
      </c>
      <c r="E52" s="6" t="s">
        <v>74</v>
      </c>
      <c r="F52" s="19">
        <v>2534561</v>
      </c>
      <c r="G52" s="24">
        <v>122466.19</v>
      </c>
      <c r="H52" s="24">
        <v>0.61</v>
      </c>
      <c r="I52" s="31"/>
      <c r="J52" s="31"/>
      <c r="K52" s="35"/>
    </row>
    <row r="53" spans="2:11" x14ac:dyDescent="0.35">
      <c r="B53" s="8" t="s">
        <v>934</v>
      </c>
      <c r="C53" s="57" t="s">
        <v>935</v>
      </c>
      <c r="D53" s="54" t="s">
        <v>936</v>
      </c>
      <c r="E53" s="6" t="s">
        <v>43</v>
      </c>
      <c r="F53" s="19">
        <v>12171763</v>
      </c>
      <c r="G53" s="24">
        <v>121212.5</v>
      </c>
      <c r="H53" s="24">
        <v>0.61</v>
      </c>
      <c r="I53" s="31"/>
      <c r="J53" s="31"/>
      <c r="K53" s="35"/>
    </row>
    <row r="54" spans="2:11" x14ac:dyDescent="0.35">
      <c r="B54" s="8" t="s">
        <v>280</v>
      </c>
      <c r="C54" s="57" t="s">
        <v>281</v>
      </c>
      <c r="D54" s="54" t="s">
        <v>282</v>
      </c>
      <c r="E54" s="6" t="s">
        <v>89</v>
      </c>
      <c r="F54" s="19">
        <v>8242348</v>
      </c>
      <c r="G54" s="24">
        <v>118504.36</v>
      </c>
      <c r="H54" s="24">
        <v>0.59</v>
      </c>
      <c r="I54" s="31"/>
      <c r="J54" s="31"/>
      <c r="K54" s="35"/>
    </row>
    <row r="55" spans="2:11" x14ac:dyDescent="0.35">
      <c r="B55" s="8" t="s">
        <v>1053</v>
      </c>
      <c r="C55" s="57" t="s">
        <v>1054</v>
      </c>
      <c r="D55" s="54" t="s">
        <v>1055</v>
      </c>
      <c r="E55" s="6" t="s">
        <v>474</v>
      </c>
      <c r="F55" s="19">
        <v>11986883</v>
      </c>
      <c r="G55" s="24">
        <v>114912.25</v>
      </c>
      <c r="H55" s="24">
        <v>0.57999999999999996</v>
      </c>
      <c r="I55" s="31"/>
      <c r="J55" s="31"/>
      <c r="K55" s="35"/>
    </row>
    <row r="56" spans="2:11" x14ac:dyDescent="0.35">
      <c r="B56" s="8" t="s">
        <v>959</v>
      </c>
      <c r="C56" s="57" t="s">
        <v>960</v>
      </c>
      <c r="D56" s="54" t="s">
        <v>961</v>
      </c>
      <c r="E56" s="6" t="s">
        <v>74</v>
      </c>
      <c r="F56" s="19">
        <v>2388572</v>
      </c>
      <c r="G56" s="24">
        <v>113736.63</v>
      </c>
      <c r="H56" s="24">
        <v>0.56999999999999995</v>
      </c>
      <c r="I56" s="31"/>
      <c r="J56" s="31"/>
      <c r="K56" s="35"/>
    </row>
    <row r="57" spans="2:11" x14ac:dyDescent="0.35">
      <c r="B57" s="8" t="s">
        <v>768</v>
      </c>
      <c r="C57" s="57" t="s">
        <v>769</v>
      </c>
      <c r="D57" s="54" t="s">
        <v>770</v>
      </c>
      <c r="E57" s="6" t="s">
        <v>324</v>
      </c>
      <c r="F57" s="19">
        <v>2171907</v>
      </c>
      <c r="G57" s="24">
        <v>107317.18</v>
      </c>
      <c r="H57" s="24">
        <v>0.54</v>
      </c>
      <c r="I57" s="31"/>
      <c r="J57" s="31"/>
      <c r="K57" s="35"/>
    </row>
    <row r="58" spans="2:11" x14ac:dyDescent="0.35">
      <c r="B58" s="8" t="s">
        <v>1056</v>
      </c>
      <c r="C58" s="57" t="s">
        <v>1057</v>
      </c>
      <c r="D58" s="54" t="s">
        <v>1058</v>
      </c>
      <c r="E58" s="6" t="s">
        <v>1059</v>
      </c>
      <c r="F58" s="19">
        <v>4336661</v>
      </c>
      <c r="G58" s="24">
        <v>106818.47</v>
      </c>
      <c r="H58" s="24">
        <v>0.54</v>
      </c>
      <c r="I58" s="31"/>
      <c r="J58" s="31"/>
      <c r="K58" s="35"/>
    </row>
    <row r="59" spans="2:11" x14ac:dyDescent="0.35">
      <c r="B59" s="8" t="s">
        <v>411</v>
      </c>
      <c r="C59" s="57" t="s">
        <v>412</v>
      </c>
      <c r="D59" s="54" t="s">
        <v>413</v>
      </c>
      <c r="E59" s="6" t="s">
        <v>85</v>
      </c>
      <c r="F59" s="19">
        <v>35669382</v>
      </c>
      <c r="G59" s="24">
        <v>104190.26</v>
      </c>
      <c r="H59" s="24">
        <v>0.52</v>
      </c>
      <c r="I59" s="31"/>
      <c r="J59" s="31"/>
      <c r="K59" s="35"/>
    </row>
    <row r="60" spans="2:11" x14ac:dyDescent="0.35">
      <c r="C60" s="58" t="s">
        <v>174</v>
      </c>
      <c r="D60" s="54"/>
      <c r="E60" s="6"/>
      <c r="F60" s="19"/>
      <c r="G60" s="25">
        <v>19956455.02</v>
      </c>
      <c r="H60" s="25">
        <v>100.01</v>
      </c>
      <c r="I60" s="31"/>
      <c r="J60" s="31"/>
      <c r="K60" s="35"/>
    </row>
    <row r="61" spans="2:11" x14ac:dyDescent="0.35">
      <c r="C61" s="57"/>
      <c r="D61" s="54"/>
      <c r="E61" s="6"/>
      <c r="F61" s="19"/>
      <c r="G61" s="24"/>
      <c r="H61" s="24"/>
      <c r="I61" s="31"/>
      <c r="J61" s="31"/>
      <c r="K61" s="35"/>
    </row>
    <row r="62" spans="2:11" x14ac:dyDescent="0.35">
      <c r="C62" s="58" t="s">
        <v>3</v>
      </c>
      <c r="D62" s="54"/>
      <c r="E62" s="6"/>
      <c r="F62" s="19"/>
      <c r="G62" s="24" t="s">
        <v>2</v>
      </c>
      <c r="H62" s="24" t="s">
        <v>2</v>
      </c>
      <c r="I62" s="31"/>
      <c r="J62" s="31"/>
      <c r="K62" s="35"/>
    </row>
    <row r="63" spans="2:11" x14ac:dyDescent="0.35">
      <c r="C63" s="57"/>
      <c r="D63" s="54"/>
      <c r="E63" s="6"/>
      <c r="F63" s="19"/>
      <c r="G63" s="24"/>
      <c r="H63" s="24"/>
      <c r="I63" s="31"/>
      <c r="J63" s="31"/>
      <c r="K63" s="35"/>
    </row>
    <row r="64" spans="2:11" x14ac:dyDescent="0.35">
      <c r="C64" s="58" t="s">
        <v>4</v>
      </c>
      <c r="D64" s="54"/>
      <c r="E64" s="6"/>
      <c r="F64" s="19"/>
      <c r="G64" s="24" t="s">
        <v>2</v>
      </c>
      <c r="H64" s="24" t="s">
        <v>2</v>
      </c>
      <c r="I64" s="31"/>
      <c r="J64" s="31"/>
      <c r="K64" s="35"/>
    </row>
    <row r="65" spans="3:11" x14ac:dyDescent="0.35">
      <c r="C65" s="57"/>
      <c r="D65" s="54"/>
      <c r="E65" s="6"/>
      <c r="F65" s="19"/>
      <c r="G65" s="24"/>
      <c r="H65" s="24"/>
      <c r="I65" s="31"/>
      <c r="J65" s="31"/>
      <c r="K65" s="35"/>
    </row>
    <row r="66" spans="3:11" x14ac:dyDescent="0.35">
      <c r="C66" s="58" t="s">
        <v>5</v>
      </c>
      <c r="D66" s="54"/>
      <c r="E66" s="6"/>
      <c r="F66" s="19"/>
      <c r="G66" s="24"/>
      <c r="H66" s="24"/>
      <c r="I66" s="31"/>
      <c r="J66" s="31"/>
      <c r="K66" s="35"/>
    </row>
    <row r="67" spans="3:11" x14ac:dyDescent="0.35">
      <c r="C67" s="57"/>
      <c r="D67" s="54"/>
      <c r="E67" s="6"/>
      <c r="F67" s="19"/>
      <c r="G67" s="24"/>
      <c r="H67" s="24"/>
      <c r="I67" s="31"/>
      <c r="J67" s="31"/>
      <c r="K67" s="35"/>
    </row>
    <row r="68" spans="3:11" x14ac:dyDescent="0.35">
      <c r="C68" s="58" t="s">
        <v>6</v>
      </c>
      <c r="D68" s="54"/>
      <c r="E68" s="6"/>
      <c r="F68" s="19"/>
      <c r="G68" s="24" t="s">
        <v>2</v>
      </c>
      <c r="H68" s="24" t="s">
        <v>2</v>
      </c>
      <c r="I68" s="31"/>
      <c r="J68" s="31"/>
      <c r="K68" s="35"/>
    </row>
    <row r="69" spans="3:11" x14ac:dyDescent="0.35">
      <c r="C69" s="57"/>
      <c r="D69" s="54"/>
      <c r="E69" s="6"/>
      <c r="F69" s="19"/>
      <c r="G69" s="24"/>
      <c r="H69" s="24"/>
      <c r="I69" s="31"/>
      <c r="J69" s="31"/>
      <c r="K69" s="35"/>
    </row>
    <row r="70" spans="3:11" x14ac:dyDescent="0.35">
      <c r="C70" s="58" t="s">
        <v>7</v>
      </c>
      <c r="D70" s="54"/>
      <c r="E70" s="6"/>
      <c r="F70" s="19"/>
      <c r="G70" s="24" t="s">
        <v>2</v>
      </c>
      <c r="H70" s="24" t="s">
        <v>2</v>
      </c>
      <c r="I70" s="31"/>
      <c r="J70" s="31"/>
      <c r="K70" s="35"/>
    </row>
    <row r="71" spans="3:11" x14ac:dyDescent="0.35">
      <c r="C71" s="57"/>
      <c r="D71" s="54"/>
      <c r="E71" s="6"/>
      <c r="F71" s="19"/>
      <c r="G71" s="24"/>
      <c r="H71" s="24"/>
      <c r="I71" s="31"/>
      <c r="J71" s="31"/>
      <c r="K71" s="35"/>
    </row>
    <row r="72" spans="3:11" x14ac:dyDescent="0.35">
      <c r="C72" s="58" t="s">
        <v>8</v>
      </c>
      <c r="D72" s="54"/>
      <c r="E72" s="6"/>
      <c r="F72" s="19"/>
      <c r="G72" s="24" t="s">
        <v>2</v>
      </c>
      <c r="H72" s="24" t="s">
        <v>2</v>
      </c>
      <c r="I72" s="31"/>
      <c r="J72" s="31"/>
      <c r="K72" s="35"/>
    </row>
    <row r="73" spans="3:11" x14ac:dyDescent="0.35">
      <c r="C73" s="57"/>
      <c r="D73" s="54"/>
      <c r="E73" s="6"/>
      <c r="F73" s="19"/>
      <c r="G73" s="24"/>
      <c r="H73" s="24"/>
      <c r="I73" s="31"/>
      <c r="J73" s="31"/>
      <c r="K73" s="35"/>
    </row>
    <row r="74" spans="3:11" x14ac:dyDescent="0.35">
      <c r="C74" s="58" t="s">
        <v>9</v>
      </c>
      <c r="D74" s="54"/>
      <c r="E74" s="6"/>
      <c r="F74" s="19"/>
      <c r="G74" s="24" t="s">
        <v>2</v>
      </c>
      <c r="H74" s="24" t="s">
        <v>2</v>
      </c>
      <c r="I74" s="31"/>
      <c r="J74" s="31"/>
      <c r="K74" s="35"/>
    </row>
    <row r="75" spans="3:11" x14ac:dyDescent="0.35">
      <c r="C75" s="57"/>
      <c r="D75" s="54"/>
      <c r="E75" s="6"/>
      <c r="F75" s="19"/>
      <c r="G75" s="24"/>
      <c r="H75" s="24"/>
      <c r="I75" s="31"/>
      <c r="J75" s="31"/>
      <c r="K75" s="35"/>
    </row>
    <row r="76" spans="3:11" x14ac:dyDescent="0.35">
      <c r="C76" s="58" t="s">
        <v>10</v>
      </c>
      <c r="D76" s="54"/>
      <c r="E76" s="6"/>
      <c r="F76" s="19"/>
      <c r="G76" s="24" t="s">
        <v>2</v>
      </c>
      <c r="H76" s="24" t="s">
        <v>2</v>
      </c>
      <c r="I76" s="31"/>
      <c r="J76" s="31"/>
      <c r="K76" s="35"/>
    </row>
    <row r="77" spans="3:11" x14ac:dyDescent="0.35">
      <c r="C77" s="57"/>
      <c r="D77" s="54"/>
      <c r="E77" s="6"/>
      <c r="F77" s="19"/>
      <c r="G77" s="24"/>
      <c r="H77" s="24"/>
      <c r="I77" s="31"/>
      <c r="J77" s="31"/>
      <c r="K77" s="35"/>
    </row>
    <row r="78" spans="3:11" x14ac:dyDescent="0.35">
      <c r="C78" s="58" t="s">
        <v>11</v>
      </c>
      <c r="D78" s="54"/>
      <c r="E78" s="6"/>
      <c r="F78" s="19"/>
      <c r="G78" s="24"/>
      <c r="H78" s="24"/>
      <c r="I78" s="31"/>
      <c r="J78" s="31"/>
      <c r="K78" s="35"/>
    </row>
    <row r="79" spans="3:11" x14ac:dyDescent="0.35">
      <c r="C79" s="57"/>
      <c r="D79" s="54"/>
      <c r="E79" s="6"/>
      <c r="F79" s="19"/>
      <c r="G79" s="24"/>
      <c r="H79" s="24"/>
      <c r="I79" s="31"/>
      <c r="J79" s="31"/>
      <c r="K79" s="35"/>
    </row>
    <row r="80" spans="3:11" x14ac:dyDescent="0.35">
      <c r="C80" s="58" t="s">
        <v>13</v>
      </c>
      <c r="D80" s="54"/>
      <c r="E80" s="6"/>
      <c r="F80" s="19"/>
      <c r="G80" s="24" t="s">
        <v>2</v>
      </c>
      <c r="H80" s="24" t="s">
        <v>2</v>
      </c>
      <c r="I80" s="31"/>
      <c r="J80" s="31"/>
      <c r="K80" s="35"/>
    </row>
    <row r="81" spans="1:11" x14ac:dyDescent="0.35">
      <c r="C81" s="57"/>
      <c r="D81" s="54"/>
      <c r="E81" s="6"/>
      <c r="F81" s="19"/>
      <c r="G81" s="24"/>
      <c r="H81" s="24"/>
      <c r="I81" s="31"/>
      <c r="J81" s="31"/>
      <c r="K81" s="35"/>
    </row>
    <row r="82" spans="1:11" x14ac:dyDescent="0.35">
      <c r="C82" s="58" t="s">
        <v>14</v>
      </c>
      <c r="D82" s="54"/>
      <c r="E82" s="6"/>
      <c r="F82" s="19"/>
      <c r="G82" s="24" t="s">
        <v>2</v>
      </c>
      <c r="H82" s="24" t="s">
        <v>2</v>
      </c>
      <c r="I82" s="31"/>
      <c r="J82" s="31"/>
      <c r="K82" s="35"/>
    </row>
    <row r="83" spans="1:11" x14ac:dyDescent="0.35">
      <c r="C83" s="57"/>
      <c r="D83" s="54"/>
      <c r="E83" s="6"/>
      <c r="F83" s="19"/>
      <c r="G83" s="24"/>
      <c r="H83" s="24"/>
      <c r="I83" s="31"/>
      <c r="J83" s="31"/>
      <c r="K83" s="35"/>
    </row>
    <row r="84" spans="1:11" x14ac:dyDescent="0.35">
      <c r="C84" s="58" t="s">
        <v>15</v>
      </c>
      <c r="D84" s="54"/>
      <c r="E84" s="6"/>
      <c r="F84" s="19"/>
      <c r="G84" s="24" t="s">
        <v>2</v>
      </c>
      <c r="H84" s="24" t="s">
        <v>2</v>
      </c>
      <c r="I84" s="31"/>
      <c r="J84" s="31"/>
      <c r="K84" s="35"/>
    </row>
    <row r="85" spans="1:11" x14ac:dyDescent="0.35">
      <c r="C85" s="57"/>
      <c r="D85" s="54"/>
      <c r="E85" s="6"/>
      <c r="F85" s="19"/>
      <c r="G85" s="24"/>
      <c r="H85" s="24"/>
      <c r="I85" s="31"/>
      <c r="J85" s="31"/>
      <c r="K85" s="35"/>
    </row>
    <row r="86" spans="1:11" x14ac:dyDescent="0.35">
      <c r="C86" s="58" t="s">
        <v>16</v>
      </c>
      <c r="D86" s="54"/>
      <c r="E86" s="6"/>
      <c r="F86" s="19"/>
      <c r="G86" s="24" t="s">
        <v>2</v>
      </c>
      <c r="H86" s="24" t="s">
        <v>2</v>
      </c>
      <c r="I86" s="31"/>
      <c r="J86" s="31"/>
      <c r="K86" s="35"/>
    </row>
    <row r="87" spans="1:11" x14ac:dyDescent="0.35">
      <c r="C87" s="57"/>
      <c r="D87" s="54"/>
      <c r="E87" s="6"/>
      <c r="F87" s="19"/>
      <c r="G87" s="24"/>
      <c r="H87" s="24"/>
      <c r="I87" s="31"/>
      <c r="J87" s="31"/>
      <c r="K87" s="35"/>
    </row>
    <row r="88" spans="1:11" x14ac:dyDescent="0.35">
      <c r="C88" s="58" t="s">
        <v>17</v>
      </c>
      <c r="D88" s="54"/>
      <c r="E88" s="6"/>
      <c r="F88" s="19"/>
      <c r="G88" s="24" t="s">
        <v>2</v>
      </c>
      <c r="H88" s="24" t="s">
        <v>2</v>
      </c>
      <c r="I88" s="31"/>
      <c r="J88" s="31"/>
      <c r="K88" s="35"/>
    </row>
    <row r="89" spans="1:11" x14ac:dyDescent="0.35">
      <c r="C89" s="57"/>
      <c r="D89" s="54"/>
      <c r="E89" s="6"/>
      <c r="F89" s="19"/>
      <c r="G89" s="24"/>
      <c r="H89" s="24"/>
      <c r="I89" s="31"/>
      <c r="J89" s="31"/>
      <c r="K89" s="35"/>
    </row>
    <row r="90" spans="1:11" x14ac:dyDescent="0.35">
      <c r="A90" s="10"/>
      <c r="B90" s="28"/>
      <c r="C90" s="58" t="s">
        <v>18</v>
      </c>
      <c r="D90" s="54"/>
      <c r="E90" s="6"/>
      <c r="F90" s="19"/>
      <c r="G90" s="24"/>
      <c r="H90" s="24"/>
      <c r="I90" s="31"/>
      <c r="J90" s="31"/>
      <c r="K90" s="35"/>
    </row>
    <row r="91" spans="1:11" x14ac:dyDescent="0.35">
      <c r="A91" s="28"/>
      <c r="B91" s="28"/>
      <c r="C91" s="58" t="s">
        <v>19</v>
      </c>
      <c r="D91" s="54"/>
      <c r="E91" s="6"/>
      <c r="F91" s="19"/>
      <c r="G91" s="24" t="s">
        <v>2</v>
      </c>
      <c r="H91" s="24" t="s">
        <v>2</v>
      </c>
      <c r="I91" s="31"/>
      <c r="J91" s="31"/>
      <c r="K91" s="35"/>
    </row>
    <row r="92" spans="1:11" x14ac:dyDescent="0.35">
      <c r="A92" s="28"/>
      <c r="B92" s="28"/>
      <c r="C92" s="58"/>
      <c r="D92" s="54"/>
      <c r="E92" s="6"/>
      <c r="F92" s="19"/>
      <c r="G92" s="24"/>
      <c r="H92" s="24"/>
      <c r="I92" s="31"/>
      <c r="J92" s="31"/>
      <c r="K92" s="35"/>
    </row>
    <row r="93" spans="1:11" x14ac:dyDescent="0.35">
      <c r="A93" s="28"/>
      <c r="B93" s="28"/>
      <c r="C93" s="58" t="s">
        <v>20</v>
      </c>
      <c r="D93" s="54"/>
      <c r="E93" s="6"/>
      <c r="F93" s="19"/>
      <c r="G93" s="24" t="s">
        <v>2</v>
      </c>
      <c r="H93" s="24" t="s">
        <v>2</v>
      </c>
      <c r="I93" s="31"/>
      <c r="J93" s="31"/>
      <c r="K93" s="35"/>
    </row>
    <row r="94" spans="1:11" x14ac:dyDescent="0.35">
      <c r="A94" s="28"/>
      <c r="B94" s="28"/>
      <c r="C94" s="58"/>
      <c r="D94" s="54"/>
      <c r="E94" s="6"/>
      <c r="F94" s="19"/>
      <c r="G94" s="24"/>
      <c r="H94" s="24"/>
      <c r="I94" s="31"/>
      <c r="J94" s="31"/>
      <c r="K94" s="35"/>
    </row>
    <row r="95" spans="1:11" x14ac:dyDescent="0.35">
      <c r="A95" s="28"/>
      <c r="B95" s="28"/>
      <c r="C95" s="58" t="s">
        <v>21</v>
      </c>
      <c r="D95" s="54"/>
      <c r="E95" s="6"/>
      <c r="F95" s="19"/>
      <c r="G95" s="24" t="s">
        <v>2</v>
      </c>
      <c r="H95" s="24" t="s">
        <v>2</v>
      </c>
      <c r="I95" s="31"/>
      <c r="J95" s="31"/>
      <c r="K95" s="35"/>
    </row>
    <row r="96" spans="1:11" x14ac:dyDescent="0.35">
      <c r="A96" s="28"/>
      <c r="B96" s="28"/>
      <c r="C96" s="58"/>
      <c r="D96" s="54"/>
      <c r="E96" s="6"/>
      <c r="F96" s="19"/>
      <c r="G96" s="24"/>
      <c r="H96" s="24"/>
      <c r="I96" s="31"/>
      <c r="J96" s="31"/>
      <c r="K96" s="35"/>
    </row>
    <row r="97" spans="1:54" x14ac:dyDescent="0.35">
      <c r="A97" s="28"/>
      <c r="B97" s="28"/>
      <c r="C97" s="58" t="s">
        <v>22</v>
      </c>
      <c r="D97" s="54"/>
      <c r="E97" s="6"/>
      <c r="F97" s="19"/>
      <c r="G97" s="24" t="s">
        <v>2</v>
      </c>
      <c r="H97" s="24" t="s">
        <v>2</v>
      </c>
      <c r="I97" s="31"/>
      <c r="J97" s="31"/>
      <c r="K97" s="35"/>
    </row>
    <row r="98" spans="1:54" x14ac:dyDescent="0.35">
      <c r="A98" s="28"/>
      <c r="B98" s="28"/>
      <c r="C98" s="58"/>
      <c r="D98" s="54"/>
      <c r="E98" s="6"/>
      <c r="F98" s="19"/>
      <c r="G98" s="24"/>
      <c r="H98" s="24"/>
      <c r="I98" s="31"/>
      <c r="J98" s="31"/>
      <c r="K98" s="35"/>
    </row>
    <row r="99" spans="1:54" x14ac:dyDescent="0.35">
      <c r="A99" s="28"/>
      <c r="B99" s="28"/>
      <c r="C99" s="58" t="s">
        <v>23</v>
      </c>
      <c r="D99" s="54"/>
      <c r="E99" s="6"/>
      <c r="F99" s="19"/>
      <c r="G99" s="24" t="s">
        <v>2</v>
      </c>
      <c r="H99" s="24" t="s">
        <v>2</v>
      </c>
      <c r="I99" s="31"/>
      <c r="J99" s="31"/>
      <c r="K99" s="35"/>
    </row>
    <row r="100" spans="1:54" x14ac:dyDescent="0.35">
      <c r="A100" s="28"/>
      <c r="B100" s="28"/>
      <c r="C100" s="58"/>
      <c r="D100" s="54"/>
      <c r="E100" s="6"/>
      <c r="F100" s="19"/>
      <c r="G100" s="24"/>
      <c r="H100" s="24"/>
      <c r="I100" s="31"/>
      <c r="J100" s="31"/>
      <c r="K100" s="35"/>
    </row>
    <row r="101" spans="1:54" x14ac:dyDescent="0.35">
      <c r="C101" s="59" t="s">
        <v>24</v>
      </c>
      <c r="D101" s="54"/>
      <c r="E101" s="6"/>
      <c r="F101" s="19"/>
      <c r="G101" s="24"/>
      <c r="H101" s="24"/>
      <c r="I101" s="31"/>
      <c r="J101" s="31"/>
      <c r="K101" s="35"/>
    </row>
    <row r="102" spans="1:54" x14ac:dyDescent="0.35">
      <c r="B102" s="8" t="s">
        <v>185</v>
      </c>
      <c r="C102" s="57" t="s">
        <v>186</v>
      </c>
      <c r="D102" s="54"/>
      <c r="E102" s="6"/>
      <c r="F102" s="19"/>
      <c r="G102" s="24">
        <v>11034.73</v>
      </c>
      <c r="H102" s="24">
        <v>0.06</v>
      </c>
      <c r="I102" s="31"/>
      <c r="J102" s="31"/>
      <c r="K102" s="35"/>
    </row>
    <row r="103" spans="1:54" x14ac:dyDescent="0.35">
      <c r="C103" s="58" t="s">
        <v>174</v>
      </c>
      <c r="D103" s="54"/>
      <c r="E103" s="6"/>
      <c r="F103" s="19"/>
      <c r="G103" s="25">
        <v>11034.73</v>
      </c>
      <c r="H103" s="25">
        <v>0.06</v>
      </c>
      <c r="I103" s="31"/>
      <c r="J103" s="31"/>
      <c r="K103" s="35"/>
    </row>
    <row r="104" spans="1:54" x14ac:dyDescent="0.35">
      <c r="C104" s="57"/>
      <c r="D104" s="54"/>
      <c r="E104" s="6"/>
      <c r="F104" s="19"/>
      <c r="G104" s="24"/>
      <c r="H104" s="24"/>
      <c r="I104" s="31"/>
      <c r="J104" s="31"/>
      <c r="K104" s="35"/>
    </row>
    <row r="105" spans="1:54" x14ac:dyDescent="0.35">
      <c r="A105" s="10"/>
      <c r="B105" s="28"/>
      <c r="C105" s="58" t="s">
        <v>25</v>
      </c>
      <c r="D105" s="54"/>
      <c r="E105" s="6"/>
      <c r="F105" s="19"/>
      <c r="G105" s="24"/>
      <c r="H105" s="24"/>
      <c r="I105" s="31"/>
      <c r="J105" s="31"/>
      <c r="K105" s="35"/>
    </row>
    <row r="106" spans="1:54" s="2" customFormat="1" ht="13.5" x14ac:dyDescent="0.35">
      <c r="A106" s="28"/>
      <c r="B106" s="28"/>
      <c r="C106" s="57" t="s">
        <v>4819</v>
      </c>
      <c r="D106" s="54"/>
      <c r="E106" s="6"/>
      <c r="F106" s="19"/>
      <c r="G106" s="24" t="s">
        <v>2</v>
      </c>
      <c r="H106" s="24" t="s">
        <v>2</v>
      </c>
      <c r="I106" s="31"/>
      <c r="J106" s="31"/>
      <c r="K106" s="35"/>
      <c r="L106" s="3"/>
      <c r="AI106" s="3"/>
      <c r="AV106" s="3"/>
      <c r="AX106" s="3"/>
      <c r="BB106" s="3"/>
    </row>
    <row r="107" spans="1:54" x14ac:dyDescent="0.35">
      <c r="B107" s="8"/>
      <c r="C107" s="57" t="s">
        <v>187</v>
      </c>
      <c r="D107" s="54"/>
      <c r="E107" s="6"/>
      <c r="F107" s="19"/>
      <c r="G107" s="24">
        <v>-7912.06</v>
      </c>
      <c r="H107" s="24">
        <v>-7.0000000000000007E-2</v>
      </c>
      <c r="I107" s="31"/>
      <c r="J107" s="31"/>
      <c r="K107" s="35"/>
    </row>
    <row r="108" spans="1:54" x14ac:dyDescent="0.35">
      <c r="C108" s="58" t="s">
        <v>174</v>
      </c>
      <c r="D108" s="54"/>
      <c r="E108" s="6"/>
      <c r="F108" s="19"/>
      <c r="G108" s="25">
        <v>-7912.06</v>
      </c>
      <c r="H108" s="25">
        <v>-7.0000000000000007E-2</v>
      </c>
      <c r="I108" s="31"/>
      <c r="J108" s="31"/>
      <c r="K108" s="35"/>
    </row>
    <row r="109" spans="1:54" x14ac:dyDescent="0.35">
      <c r="C109" s="57"/>
      <c r="D109" s="54"/>
      <c r="E109" s="6"/>
      <c r="F109" s="19"/>
      <c r="G109" s="24"/>
      <c r="H109" s="24"/>
      <c r="I109" s="31"/>
      <c r="J109" s="31"/>
      <c r="K109" s="35"/>
    </row>
    <row r="110" spans="1:54" x14ac:dyDescent="0.35">
      <c r="C110" s="60" t="s">
        <v>188</v>
      </c>
      <c r="D110" s="55"/>
      <c r="E110" s="5"/>
      <c r="F110" s="20"/>
      <c r="G110" s="26">
        <v>19959577.690000001</v>
      </c>
      <c r="H110" s="26">
        <v>100.00000000000001</v>
      </c>
      <c r="I110" s="32"/>
      <c r="J110" s="32"/>
      <c r="K110" s="36"/>
    </row>
    <row r="113" spans="3:11" x14ac:dyDescent="0.35">
      <c r="C113" s="1" t="s">
        <v>189</v>
      </c>
    </row>
    <row r="114" spans="3:11" x14ac:dyDescent="0.35">
      <c r="C114" s="37" t="s">
        <v>190</v>
      </c>
      <c r="D114" s="37"/>
      <c r="E114" s="37"/>
      <c r="F114" s="37"/>
      <c r="G114" s="37"/>
      <c r="H114" s="37"/>
      <c r="I114" s="37"/>
      <c r="J114" s="37"/>
      <c r="K114" s="37"/>
    </row>
    <row r="115" spans="3:11" x14ac:dyDescent="0.35">
      <c r="C115" s="2" t="s">
        <v>191</v>
      </c>
    </row>
    <row r="116" spans="3:11" x14ac:dyDescent="0.35">
      <c r="C116" s="2" t="s">
        <v>192</v>
      </c>
    </row>
    <row r="117" spans="3:11" ht="30" customHeight="1" x14ac:dyDescent="0.35">
      <c r="C117" s="83" t="s">
        <v>193</v>
      </c>
      <c r="D117" s="84"/>
      <c r="E117" s="84"/>
      <c r="F117" s="84"/>
      <c r="G117" s="84"/>
      <c r="H117" s="84"/>
      <c r="I117" s="84"/>
      <c r="J117" s="84"/>
      <c r="K117" s="84"/>
    </row>
    <row r="118" spans="3:11" x14ac:dyDescent="0.35">
      <c r="C118" s="2" t="s">
        <v>194</v>
      </c>
    </row>
    <row r="120" spans="3:11" x14ac:dyDescent="0.35">
      <c r="C120" s="80" t="s">
        <v>4901</v>
      </c>
      <c r="E120" s="80" t="s">
        <v>4902</v>
      </c>
      <c r="F120" s="81"/>
    </row>
    <row r="121" spans="3:11" x14ac:dyDescent="0.35">
      <c r="E121" s="2" t="s">
        <v>4912</v>
      </c>
    </row>
  </sheetData>
  <mergeCells count="1">
    <mergeCell ref="C117:K117"/>
  </mergeCells>
  <hyperlinks>
    <hyperlink ref="J2" location="'Index'!A1" display="'Index'!A1" xr:uid="{443CD13B-0E76-4CAD-BAE6-91949AA09CA4}"/>
  </hyperlinks>
  <pageMargins left="0.7" right="0.7" top="0.75" bottom="0.75" header="0.3" footer="0.3"/>
  <pageSetup orientation="portrait" horizontalDpi="4294967293"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3358F-F634-41C6-8EBD-6D34818CE7F4}">
  <sheetPr codeName="Sheet146"/>
  <dimension ref="A1:IV97"/>
  <sheetViews>
    <sheetView showGridLines="0" zoomScale="90" zoomScaleNormal="90" workbookViewId="0">
      <pane ySplit="6" topLeftCell="A77"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2718</v>
      </c>
      <c r="J2" s="38" t="s">
        <v>4601</v>
      </c>
    </row>
    <row r="3" spans="1:54" ht="16" x14ac:dyDescent="0.4">
      <c r="C3" s="1" t="s">
        <v>28</v>
      </c>
      <c r="D3" s="21" t="s">
        <v>2719</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28000</v>
      </c>
      <c r="G10" s="24">
        <v>502.89</v>
      </c>
      <c r="H10" s="24">
        <v>6.39</v>
      </c>
      <c r="I10" s="31"/>
      <c r="J10" s="31"/>
      <c r="K10" s="35"/>
    </row>
    <row r="11" spans="1:54" x14ac:dyDescent="0.35">
      <c r="B11" s="8" t="s">
        <v>82</v>
      </c>
      <c r="C11" s="57" t="s">
        <v>83</v>
      </c>
      <c r="D11" s="54" t="s">
        <v>84</v>
      </c>
      <c r="E11" s="6" t="s">
        <v>85</v>
      </c>
      <c r="F11" s="19">
        <v>38366</v>
      </c>
      <c r="G11" s="24">
        <v>495.77</v>
      </c>
      <c r="H11" s="24">
        <v>6.3</v>
      </c>
      <c r="I11" s="31"/>
      <c r="J11" s="31"/>
      <c r="K11" s="35"/>
    </row>
    <row r="12" spans="1:54" x14ac:dyDescent="0.35">
      <c r="B12" s="8" t="s">
        <v>48</v>
      </c>
      <c r="C12" s="57" t="s">
        <v>49</v>
      </c>
      <c r="D12" s="54" t="s">
        <v>50</v>
      </c>
      <c r="E12" s="6" t="s">
        <v>43</v>
      </c>
      <c r="F12" s="19">
        <v>35700</v>
      </c>
      <c r="G12" s="24">
        <v>464.14</v>
      </c>
      <c r="H12" s="24">
        <v>5.9</v>
      </c>
      <c r="I12" s="31"/>
      <c r="J12" s="31"/>
      <c r="K12" s="35"/>
    </row>
    <row r="13" spans="1:54" x14ac:dyDescent="0.35">
      <c r="B13" s="8" t="s">
        <v>834</v>
      </c>
      <c r="C13" s="57" t="s">
        <v>835</v>
      </c>
      <c r="D13" s="54" t="s">
        <v>836</v>
      </c>
      <c r="E13" s="6" t="s">
        <v>135</v>
      </c>
      <c r="F13" s="19">
        <v>162000</v>
      </c>
      <c r="G13" s="24">
        <v>453.21</v>
      </c>
      <c r="H13" s="24">
        <v>5.76</v>
      </c>
      <c r="I13" s="31"/>
      <c r="J13" s="31"/>
      <c r="K13" s="35"/>
    </row>
    <row r="14" spans="1:54" x14ac:dyDescent="0.35">
      <c r="B14" s="8" t="s">
        <v>764</v>
      </c>
      <c r="C14" s="57" t="s">
        <v>765</v>
      </c>
      <c r="D14" s="54" t="s">
        <v>766</v>
      </c>
      <c r="E14" s="6" t="s">
        <v>767</v>
      </c>
      <c r="F14" s="19">
        <v>12654</v>
      </c>
      <c r="G14" s="24">
        <v>379.09</v>
      </c>
      <c r="H14" s="24">
        <v>4.82</v>
      </c>
      <c r="I14" s="31"/>
      <c r="J14" s="31"/>
      <c r="K14" s="35"/>
    </row>
    <row r="15" spans="1:54" x14ac:dyDescent="0.35">
      <c r="B15" s="8" t="s">
        <v>1907</v>
      </c>
      <c r="C15" s="57" t="s">
        <v>1908</v>
      </c>
      <c r="D15" s="54" t="s">
        <v>1909</v>
      </c>
      <c r="E15" s="6" t="s">
        <v>173</v>
      </c>
      <c r="F15" s="19">
        <v>54000</v>
      </c>
      <c r="G15" s="24">
        <v>370.17</v>
      </c>
      <c r="H15" s="24">
        <v>4.71</v>
      </c>
      <c r="I15" s="31"/>
      <c r="J15" s="31"/>
      <c r="K15" s="35"/>
    </row>
    <row r="16" spans="1:54" x14ac:dyDescent="0.35">
      <c r="B16" s="8" t="s">
        <v>315</v>
      </c>
      <c r="C16" s="57" t="s">
        <v>316</v>
      </c>
      <c r="D16" s="54" t="s">
        <v>317</v>
      </c>
      <c r="E16" s="6" t="s">
        <v>120</v>
      </c>
      <c r="F16" s="19">
        <v>10200</v>
      </c>
      <c r="G16" s="24">
        <v>366.24</v>
      </c>
      <c r="H16" s="24">
        <v>4.66</v>
      </c>
      <c r="I16" s="31"/>
      <c r="J16" s="31"/>
      <c r="K16" s="35"/>
    </row>
    <row r="17" spans="2:11" x14ac:dyDescent="0.35">
      <c r="B17" s="8" t="s">
        <v>1671</v>
      </c>
      <c r="C17" s="57" t="s">
        <v>1672</v>
      </c>
      <c r="D17" s="54" t="s">
        <v>1673</v>
      </c>
      <c r="E17" s="6" t="s">
        <v>474</v>
      </c>
      <c r="F17" s="19">
        <v>55000</v>
      </c>
      <c r="G17" s="24">
        <v>321.81</v>
      </c>
      <c r="H17" s="24">
        <v>4.09</v>
      </c>
      <c r="I17" s="31"/>
      <c r="J17" s="31"/>
      <c r="K17" s="35"/>
    </row>
    <row r="18" spans="2:11" x14ac:dyDescent="0.35">
      <c r="B18" s="8" t="s">
        <v>2241</v>
      </c>
      <c r="C18" s="57" t="s">
        <v>2242</v>
      </c>
      <c r="D18" s="54" t="s">
        <v>2243</v>
      </c>
      <c r="E18" s="6" t="s">
        <v>116</v>
      </c>
      <c r="F18" s="19">
        <v>93683</v>
      </c>
      <c r="G18" s="24">
        <v>307.61</v>
      </c>
      <c r="H18" s="24">
        <v>3.91</v>
      </c>
      <c r="I18" s="31"/>
      <c r="J18" s="31"/>
      <c r="K18" s="35"/>
    </row>
    <row r="19" spans="2:11" x14ac:dyDescent="0.35">
      <c r="B19" s="8" t="s">
        <v>170</v>
      </c>
      <c r="C19" s="57" t="s">
        <v>171</v>
      </c>
      <c r="D19" s="54" t="s">
        <v>172</v>
      </c>
      <c r="E19" s="6" t="s">
        <v>173</v>
      </c>
      <c r="F19" s="19">
        <v>7000</v>
      </c>
      <c r="G19" s="24">
        <v>294.3</v>
      </c>
      <c r="H19" s="24">
        <v>3.74</v>
      </c>
      <c r="I19" s="31"/>
      <c r="J19" s="31"/>
      <c r="K19" s="35"/>
    </row>
    <row r="20" spans="2:11" x14ac:dyDescent="0.35">
      <c r="B20" s="8" t="s">
        <v>497</v>
      </c>
      <c r="C20" s="57" t="s">
        <v>498</v>
      </c>
      <c r="D20" s="54" t="s">
        <v>499</v>
      </c>
      <c r="E20" s="6" t="s">
        <v>286</v>
      </c>
      <c r="F20" s="19">
        <v>9673</v>
      </c>
      <c r="G20" s="24">
        <v>293.02999999999997</v>
      </c>
      <c r="H20" s="24">
        <v>3.73</v>
      </c>
      <c r="I20" s="31"/>
      <c r="J20" s="31"/>
      <c r="K20" s="35"/>
    </row>
    <row r="21" spans="2:11" x14ac:dyDescent="0.35">
      <c r="B21" s="8" t="s">
        <v>471</v>
      </c>
      <c r="C21" s="57" t="s">
        <v>472</v>
      </c>
      <c r="D21" s="54" t="s">
        <v>473</v>
      </c>
      <c r="E21" s="6" t="s">
        <v>474</v>
      </c>
      <c r="F21" s="19">
        <v>35500</v>
      </c>
      <c r="G21" s="24">
        <v>280.95999999999998</v>
      </c>
      <c r="H21" s="24">
        <v>3.57</v>
      </c>
      <c r="I21" s="31"/>
      <c r="J21" s="31"/>
      <c r="K21" s="35"/>
    </row>
    <row r="22" spans="2:11" x14ac:dyDescent="0.35">
      <c r="B22" s="8" t="s">
        <v>1065</v>
      </c>
      <c r="C22" s="57" t="s">
        <v>1066</v>
      </c>
      <c r="D22" s="54" t="s">
        <v>1067</v>
      </c>
      <c r="E22" s="6" t="s">
        <v>286</v>
      </c>
      <c r="F22" s="19">
        <v>18971</v>
      </c>
      <c r="G22" s="24">
        <v>276.32</v>
      </c>
      <c r="H22" s="24">
        <v>3.51</v>
      </c>
      <c r="I22" s="31"/>
      <c r="J22" s="31"/>
      <c r="K22" s="35"/>
    </row>
    <row r="23" spans="2:11" x14ac:dyDescent="0.35">
      <c r="B23" s="8" t="s">
        <v>896</v>
      </c>
      <c r="C23" s="57" t="s">
        <v>897</v>
      </c>
      <c r="D23" s="54" t="s">
        <v>898</v>
      </c>
      <c r="E23" s="6" t="s">
        <v>146</v>
      </c>
      <c r="F23" s="19">
        <v>55000</v>
      </c>
      <c r="G23" s="24">
        <v>274.97000000000003</v>
      </c>
      <c r="H23" s="24">
        <v>3.5</v>
      </c>
      <c r="I23" s="31"/>
      <c r="J23" s="31"/>
      <c r="K23" s="35"/>
    </row>
    <row r="24" spans="2:11" x14ac:dyDescent="0.35">
      <c r="B24" s="8" t="s">
        <v>1936</v>
      </c>
      <c r="C24" s="57" t="s">
        <v>1937</v>
      </c>
      <c r="D24" s="54" t="s">
        <v>1938</v>
      </c>
      <c r="E24" s="6" t="s">
        <v>410</v>
      </c>
      <c r="F24" s="19">
        <v>55500</v>
      </c>
      <c r="G24" s="24">
        <v>272.27999999999997</v>
      </c>
      <c r="H24" s="24">
        <v>3.46</v>
      </c>
      <c r="I24" s="31"/>
      <c r="J24" s="31"/>
      <c r="K24" s="35"/>
    </row>
    <row r="25" spans="2:11" x14ac:dyDescent="0.35">
      <c r="B25" s="8" t="s">
        <v>2047</v>
      </c>
      <c r="C25" s="57" t="s">
        <v>2048</v>
      </c>
      <c r="D25" s="54" t="s">
        <v>2049</v>
      </c>
      <c r="E25" s="6" t="s">
        <v>199</v>
      </c>
      <c r="F25" s="19">
        <v>31000</v>
      </c>
      <c r="G25" s="24">
        <v>255.11</v>
      </c>
      <c r="H25" s="24">
        <v>3.24</v>
      </c>
      <c r="I25" s="31"/>
      <c r="J25" s="31"/>
      <c r="K25" s="35"/>
    </row>
    <row r="26" spans="2:11" x14ac:dyDescent="0.35">
      <c r="B26" s="8" t="s">
        <v>1930</v>
      </c>
      <c r="C26" s="57" t="s">
        <v>1931</v>
      </c>
      <c r="D26" s="54" t="s">
        <v>1932</v>
      </c>
      <c r="E26" s="6" t="s">
        <v>108</v>
      </c>
      <c r="F26" s="19">
        <v>67000</v>
      </c>
      <c r="G26" s="24">
        <v>253.73</v>
      </c>
      <c r="H26" s="24">
        <v>3.23</v>
      </c>
      <c r="I26" s="31"/>
      <c r="J26" s="31"/>
      <c r="K26" s="35"/>
    </row>
    <row r="27" spans="2:11" x14ac:dyDescent="0.35">
      <c r="B27" s="8" t="s">
        <v>893</v>
      </c>
      <c r="C27" s="57" t="s">
        <v>894</v>
      </c>
      <c r="D27" s="54" t="s">
        <v>895</v>
      </c>
      <c r="E27" s="6" t="s">
        <v>146</v>
      </c>
      <c r="F27" s="19">
        <v>15000</v>
      </c>
      <c r="G27" s="24">
        <v>238.41</v>
      </c>
      <c r="H27" s="24">
        <v>3.03</v>
      </c>
      <c r="I27" s="31"/>
      <c r="J27" s="31"/>
      <c r="K27" s="35"/>
    </row>
    <row r="28" spans="2:11" x14ac:dyDescent="0.35">
      <c r="B28" s="8" t="s">
        <v>494</v>
      </c>
      <c r="C28" s="57" t="s">
        <v>495</v>
      </c>
      <c r="D28" s="54" t="s">
        <v>496</v>
      </c>
      <c r="E28" s="6" t="s">
        <v>124</v>
      </c>
      <c r="F28" s="19">
        <v>3500</v>
      </c>
      <c r="G28" s="24">
        <v>211.69</v>
      </c>
      <c r="H28" s="24">
        <v>2.69</v>
      </c>
      <c r="I28" s="31"/>
      <c r="J28" s="31"/>
      <c r="K28" s="35"/>
    </row>
    <row r="29" spans="2:11" x14ac:dyDescent="0.35">
      <c r="B29" s="8" t="s">
        <v>61</v>
      </c>
      <c r="C29" s="57" t="s">
        <v>62</v>
      </c>
      <c r="D29" s="54" t="s">
        <v>63</v>
      </c>
      <c r="E29" s="6" t="s">
        <v>43</v>
      </c>
      <c r="F29" s="19">
        <v>11500</v>
      </c>
      <c r="G29" s="24">
        <v>203</v>
      </c>
      <c r="H29" s="24">
        <v>2.58</v>
      </c>
      <c r="I29" s="31"/>
      <c r="J29" s="31"/>
      <c r="K29" s="35"/>
    </row>
    <row r="30" spans="2:11" x14ac:dyDescent="0.35">
      <c r="B30" s="8" t="s">
        <v>1952</v>
      </c>
      <c r="C30" s="57" t="s">
        <v>1953</v>
      </c>
      <c r="D30" s="54" t="s">
        <v>1954</v>
      </c>
      <c r="E30" s="6" t="s">
        <v>128</v>
      </c>
      <c r="F30" s="19">
        <v>37500</v>
      </c>
      <c r="G30" s="24">
        <v>193.07</v>
      </c>
      <c r="H30" s="24">
        <v>2.4500000000000002</v>
      </c>
      <c r="I30" s="31"/>
      <c r="J30" s="31"/>
      <c r="K30" s="35"/>
    </row>
    <row r="31" spans="2:11" x14ac:dyDescent="0.35">
      <c r="B31" s="8" t="s">
        <v>321</v>
      </c>
      <c r="C31" s="57" t="s">
        <v>322</v>
      </c>
      <c r="D31" s="54" t="s">
        <v>323</v>
      </c>
      <c r="E31" s="6" t="s">
        <v>324</v>
      </c>
      <c r="F31" s="19">
        <v>15000</v>
      </c>
      <c r="G31" s="24">
        <v>161.33000000000001</v>
      </c>
      <c r="H31" s="24">
        <v>2.0499999999999998</v>
      </c>
      <c r="I31" s="31"/>
      <c r="J31" s="31"/>
      <c r="K31" s="35"/>
    </row>
    <row r="32" spans="2:11" x14ac:dyDescent="0.35">
      <c r="B32" s="8" t="s">
        <v>236</v>
      </c>
      <c r="C32" s="57" t="s">
        <v>237</v>
      </c>
      <c r="D32" s="54" t="s">
        <v>238</v>
      </c>
      <c r="E32" s="6" t="s">
        <v>239</v>
      </c>
      <c r="F32" s="19">
        <v>42572</v>
      </c>
      <c r="G32" s="24">
        <v>148.72999999999999</v>
      </c>
      <c r="H32" s="24">
        <v>1.89</v>
      </c>
      <c r="I32" s="31"/>
      <c r="J32" s="31"/>
      <c r="K32" s="35"/>
    </row>
    <row r="33" spans="2:11" x14ac:dyDescent="0.35">
      <c r="B33" s="8" t="s">
        <v>466</v>
      </c>
      <c r="C33" s="57" t="s">
        <v>467</v>
      </c>
      <c r="D33" s="54" t="s">
        <v>468</v>
      </c>
      <c r="E33" s="6" t="s">
        <v>81</v>
      </c>
      <c r="F33" s="19">
        <v>1166</v>
      </c>
      <c r="G33" s="24">
        <v>56.26</v>
      </c>
      <c r="H33" s="24">
        <v>0.72</v>
      </c>
      <c r="I33" s="31"/>
      <c r="J33" s="31"/>
      <c r="K33" s="35"/>
    </row>
    <row r="34" spans="2:11" x14ac:dyDescent="0.35">
      <c r="B34" s="8" t="s">
        <v>792</v>
      </c>
      <c r="C34" s="57" t="s">
        <v>793</v>
      </c>
      <c r="D34" s="54" t="s">
        <v>794</v>
      </c>
      <c r="E34" s="6" t="s">
        <v>128</v>
      </c>
      <c r="F34" s="19">
        <v>5760</v>
      </c>
      <c r="G34" s="24">
        <v>48.64</v>
      </c>
      <c r="H34" s="24">
        <v>0.62</v>
      </c>
      <c r="I34" s="31"/>
      <c r="J34" s="31"/>
      <c r="K34" s="35"/>
    </row>
    <row r="35" spans="2:11" x14ac:dyDescent="0.35">
      <c r="B35" s="8" t="s">
        <v>1664</v>
      </c>
      <c r="C35" s="57" t="s">
        <v>256</v>
      </c>
      <c r="D35" s="54" t="s">
        <v>1665</v>
      </c>
      <c r="E35" s="6" t="s">
        <v>239</v>
      </c>
      <c r="F35" s="19">
        <v>1750</v>
      </c>
      <c r="G35" s="24">
        <v>21.28</v>
      </c>
      <c r="H35" s="24">
        <v>0.27</v>
      </c>
      <c r="I35" s="31"/>
      <c r="J35" s="31"/>
      <c r="K35" s="35" t="s">
        <v>1003</v>
      </c>
    </row>
    <row r="36" spans="2:11" x14ac:dyDescent="0.35">
      <c r="C36" s="58" t="s">
        <v>174</v>
      </c>
      <c r="D36" s="54"/>
      <c r="E36" s="6"/>
      <c r="F36" s="19"/>
      <c r="G36" s="25">
        <v>7144.04</v>
      </c>
      <c r="H36" s="25">
        <v>90.82</v>
      </c>
      <c r="I36" s="31"/>
      <c r="J36" s="31"/>
      <c r="K36" s="35"/>
    </row>
    <row r="37" spans="2:11" x14ac:dyDescent="0.35">
      <c r="C37" s="57"/>
      <c r="D37" s="54"/>
      <c r="E37" s="6"/>
      <c r="F37" s="19"/>
      <c r="G37" s="24"/>
      <c r="H37" s="24"/>
      <c r="I37" s="31"/>
      <c r="J37" s="31"/>
      <c r="K37" s="35"/>
    </row>
    <row r="38" spans="2:11" x14ac:dyDescent="0.35">
      <c r="C38" s="58" t="s">
        <v>3</v>
      </c>
      <c r="D38" s="54"/>
      <c r="E38" s="6"/>
      <c r="F38" s="19"/>
      <c r="G38" s="24" t="s">
        <v>2</v>
      </c>
      <c r="H38" s="24" t="s">
        <v>2</v>
      </c>
      <c r="I38" s="31"/>
      <c r="J38" s="31"/>
      <c r="K38" s="35"/>
    </row>
    <row r="39" spans="2:11" x14ac:dyDescent="0.35">
      <c r="C39" s="57"/>
      <c r="D39" s="54"/>
      <c r="E39" s="6"/>
      <c r="F39" s="19"/>
      <c r="G39" s="24"/>
      <c r="H39" s="24"/>
      <c r="I39" s="31"/>
      <c r="J39" s="31"/>
      <c r="K39" s="35"/>
    </row>
    <row r="40" spans="2:11" x14ac:dyDescent="0.35">
      <c r="C40" s="58" t="s">
        <v>4</v>
      </c>
      <c r="D40" s="54"/>
      <c r="E40" s="6"/>
      <c r="F40" s="19"/>
      <c r="G40" s="24" t="s">
        <v>2</v>
      </c>
      <c r="H40" s="24" t="s">
        <v>2</v>
      </c>
      <c r="I40" s="31"/>
      <c r="J40" s="31"/>
      <c r="K40" s="35"/>
    </row>
    <row r="41" spans="2:11" x14ac:dyDescent="0.35">
      <c r="C41" s="57"/>
      <c r="D41" s="54"/>
      <c r="E41" s="6"/>
      <c r="F41" s="19"/>
      <c r="G41" s="24"/>
      <c r="H41" s="24"/>
      <c r="I41" s="31"/>
      <c r="J41" s="31"/>
      <c r="K41" s="35"/>
    </row>
    <row r="42" spans="2:11" x14ac:dyDescent="0.35">
      <c r="C42" s="58" t="s">
        <v>5</v>
      </c>
      <c r="D42" s="54"/>
      <c r="E42" s="6"/>
      <c r="F42" s="19"/>
      <c r="G42" s="24"/>
      <c r="H42" s="24"/>
      <c r="I42" s="31"/>
      <c r="J42" s="31"/>
      <c r="K42" s="35"/>
    </row>
    <row r="43" spans="2:11" x14ac:dyDescent="0.35">
      <c r="C43" s="57"/>
      <c r="D43" s="54"/>
      <c r="E43" s="6"/>
      <c r="F43" s="19"/>
      <c r="G43" s="24"/>
      <c r="H43" s="24"/>
      <c r="I43" s="31"/>
      <c r="J43" s="31"/>
      <c r="K43" s="35"/>
    </row>
    <row r="44" spans="2:11" x14ac:dyDescent="0.35">
      <c r="C44" s="58" t="s">
        <v>6</v>
      </c>
      <c r="D44" s="54"/>
      <c r="E44" s="6"/>
      <c r="F44" s="19"/>
      <c r="G44" s="24" t="s">
        <v>2</v>
      </c>
      <c r="H44" s="24" t="s">
        <v>2</v>
      </c>
      <c r="I44" s="31"/>
      <c r="J44" s="31"/>
      <c r="K44" s="35"/>
    </row>
    <row r="45" spans="2:11" x14ac:dyDescent="0.35">
      <c r="C45" s="57"/>
      <c r="D45" s="54"/>
      <c r="E45" s="6"/>
      <c r="F45" s="19"/>
      <c r="G45" s="24"/>
      <c r="H45" s="24"/>
      <c r="I45" s="31"/>
      <c r="J45" s="31"/>
      <c r="K45" s="35"/>
    </row>
    <row r="46" spans="2:11" x14ac:dyDescent="0.35">
      <c r="C46" s="58" t="s">
        <v>7</v>
      </c>
      <c r="D46" s="54"/>
      <c r="E46" s="6"/>
      <c r="F46" s="19"/>
      <c r="G46" s="24" t="s">
        <v>2</v>
      </c>
      <c r="H46" s="24" t="s">
        <v>2</v>
      </c>
      <c r="I46" s="31"/>
      <c r="J46" s="31"/>
      <c r="K46" s="35"/>
    </row>
    <row r="47" spans="2:11" x14ac:dyDescent="0.35">
      <c r="C47" s="57"/>
      <c r="D47" s="54"/>
      <c r="E47" s="6"/>
      <c r="F47" s="19"/>
      <c r="G47" s="24"/>
      <c r="H47" s="24"/>
      <c r="I47" s="31"/>
      <c r="J47" s="31"/>
      <c r="K47" s="35"/>
    </row>
    <row r="48" spans="2:11" x14ac:dyDescent="0.35">
      <c r="C48" s="58" t="s">
        <v>8</v>
      </c>
      <c r="D48" s="54"/>
      <c r="E48" s="6"/>
      <c r="F48" s="19"/>
      <c r="G48" s="24" t="s">
        <v>2</v>
      </c>
      <c r="H48" s="24" t="s">
        <v>2</v>
      </c>
      <c r="I48" s="31"/>
      <c r="J48" s="31"/>
      <c r="K48" s="35"/>
    </row>
    <row r="49" spans="3:11" x14ac:dyDescent="0.35">
      <c r="C49" s="57"/>
      <c r="D49" s="54"/>
      <c r="E49" s="6"/>
      <c r="F49" s="19"/>
      <c r="G49" s="24"/>
      <c r="H49" s="24"/>
      <c r="I49" s="31"/>
      <c r="J49" s="31"/>
      <c r="K49" s="35"/>
    </row>
    <row r="50" spans="3:11" x14ac:dyDescent="0.35">
      <c r="C50" s="58" t="s">
        <v>9</v>
      </c>
      <c r="D50" s="54"/>
      <c r="E50" s="6"/>
      <c r="F50" s="19"/>
      <c r="G50" s="24" t="s">
        <v>2</v>
      </c>
      <c r="H50" s="24" t="s">
        <v>2</v>
      </c>
      <c r="I50" s="31"/>
      <c r="J50" s="31"/>
      <c r="K50" s="35"/>
    </row>
    <row r="51" spans="3:11" x14ac:dyDescent="0.35">
      <c r="C51" s="57"/>
      <c r="D51" s="54"/>
      <c r="E51" s="6"/>
      <c r="F51" s="19"/>
      <c r="G51" s="24"/>
      <c r="H51" s="24"/>
      <c r="I51" s="31"/>
      <c r="J51" s="31"/>
      <c r="K51" s="35"/>
    </row>
    <row r="52" spans="3:11" x14ac:dyDescent="0.35">
      <c r="C52" s="58" t="s">
        <v>10</v>
      </c>
      <c r="D52" s="54"/>
      <c r="E52" s="6"/>
      <c r="F52" s="19"/>
      <c r="G52" s="24" t="s">
        <v>2</v>
      </c>
      <c r="H52" s="24" t="s">
        <v>2</v>
      </c>
      <c r="I52" s="31"/>
      <c r="J52" s="31"/>
      <c r="K52" s="35"/>
    </row>
    <row r="53" spans="3:11" x14ac:dyDescent="0.35">
      <c r="C53" s="57"/>
      <c r="D53" s="54"/>
      <c r="E53" s="6"/>
      <c r="F53" s="19"/>
      <c r="G53" s="24"/>
      <c r="H53" s="24"/>
      <c r="I53" s="31"/>
      <c r="J53" s="31"/>
      <c r="K53" s="35"/>
    </row>
    <row r="54" spans="3:11" x14ac:dyDescent="0.35">
      <c r="C54" s="58" t="s">
        <v>11</v>
      </c>
      <c r="D54" s="54"/>
      <c r="E54" s="6"/>
      <c r="F54" s="19"/>
      <c r="G54" s="24"/>
      <c r="H54" s="24"/>
      <c r="I54" s="31"/>
      <c r="J54" s="31"/>
      <c r="K54" s="35"/>
    </row>
    <row r="55" spans="3:11" x14ac:dyDescent="0.35">
      <c r="C55" s="57"/>
      <c r="D55" s="54"/>
      <c r="E55" s="6"/>
      <c r="F55" s="19"/>
      <c r="G55" s="24"/>
      <c r="H55" s="24"/>
      <c r="I55" s="31"/>
      <c r="J55" s="31"/>
      <c r="K55" s="35"/>
    </row>
    <row r="56" spans="3:11" x14ac:dyDescent="0.35">
      <c r="C56" s="58" t="s">
        <v>13</v>
      </c>
      <c r="D56" s="54"/>
      <c r="E56" s="6"/>
      <c r="F56" s="19"/>
      <c r="G56" s="24" t="s">
        <v>2</v>
      </c>
      <c r="H56" s="24" t="s">
        <v>2</v>
      </c>
      <c r="I56" s="31"/>
      <c r="J56" s="31"/>
      <c r="K56" s="35"/>
    </row>
    <row r="57" spans="3:11" x14ac:dyDescent="0.35">
      <c r="C57" s="57"/>
      <c r="D57" s="54"/>
      <c r="E57" s="6"/>
      <c r="F57" s="19"/>
      <c r="G57" s="24"/>
      <c r="H57" s="24"/>
      <c r="I57" s="31"/>
      <c r="J57" s="31"/>
      <c r="K57" s="35"/>
    </row>
    <row r="58" spans="3:11" x14ac:dyDescent="0.35">
      <c r="C58" s="58" t="s">
        <v>14</v>
      </c>
      <c r="D58" s="54"/>
      <c r="E58" s="6"/>
      <c r="F58" s="19"/>
      <c r="G58" s="24" t="s">
        <v>2</v>
      </c>
      <c r="H58" s="24" t="s">
        <v>2</v>
      </c>
      <c r="I58" s="31"/>
      <c r="J58" s="31"/>
      <c r="K58" s="35"/>
    </row>
    <row r="59" spans="3:11" x14ac:dyDescent="0.35">
      <c r="C59" s="57"/>
      <c r="D59" s="54"/>
      <c r="E59" s="6"/>
      <c r="F59" s="19"/>
      <c r="G59" s="24"/>
      <c r="H59" s="24"/>
      <c r="I59" s="31"/>
      <c r="J59" s="31"/>
      <c r="K59" s="35"/>
    </row>
    <row r="60" spans="3:11" x14ac:dyDescent="0.35">
      <c r="C60" s="58" t="s">
        <v>15</v>
      </c>
      <c r="D60" s="54"/>
      <c r="E60" s="6"/>
      <c r="F60" s="19"/>
      <c r="G60" s="24" t="s">
        <v>2</v>
      </c>
      <c r="H60" s="24" t="s">
        <v>2</v>
      </c>
      <c r="I60" s="31"/>
      <c r="J60" s="31"/>
      <c r="K60" s="35"/>
    </row>
    <row r="61" spans="3:11" x14ac:dyDescent="0.35">
      <c r="C61" s="57"/>
      <c r="D61" s="54"/>
      <c r="E61" s="6"/>
      <c r="F61" s="19"/>
      <c r="G61" s="24"/>
      <c r="H61" s="24"/>
      <c r="I61" s="31"/>
      <c r="J61" s="31"/>
      <c r="K61" s="35"/>
    </row>
    <row r="62" spans="3:11" x14ac:dyDescent="0.35">
      <c r="C62" s="58" t="s">
        <v>16</v>
      </c>
      <c r="D62" s="54"/>
      <c r="E62" s="6"/>
      <c r="F62" s="19"/>
      <c r="G62" s="24" t="s">
        <v>2</v>
      </c>
      <c r="H62" s="24" t="s">
        <v>2</v>
      </c>
      <c r="I62" s="31"/>
      <c r="J62" s="31"/>
      <c r="K62" s="35"/>
    </row>
    <row r="63" spans="3:11" x14ac:dyDescent="0.35">
      <c r="C63" s="57"/>
      <c r="D63" s="54"/>
      <c r="E63" s="6"/>
      <c r="F63" s="19"/>
      <c r="G63" s="24"/>
      <c r="H63" s="24"/>
      <c r="I63" s="31"/>
      <c r="J63" s="31"/>
      <c r="K63" s="35"/>
    </row>
    <row r="64" spans="3:11" x14ac:dyDescent="0.35">
      <c r="C64" s="58" t="s">
        <v>17</v>
      </c>
      <c r="D64" s="54"/>
      <c r="E64" s="6"/>
      <c r="F64" s="19"/>
      <c r="G64" s="24" t="s">
        <v>2</v>
      </c>
      <c r="H64" s="24" t="s">
        <v>2</v>
      </c>
      <c r="I64" s="31"/>
      <c r="J64" s="31"/>
      <c r="K64" s="35"/>
    </row>
    <row r="65" spans="1:11" x14ac:dyDescent="0.35">
      <c r="C65" s="57"/>
      <c r="D65" s="54"/>
      <c r="E65" s="6"/>
      <c r="F65" s="19"/>
      <c r="G65" s="24"/>
      <c r="H65" s="24"/>
      <c r="I65" s="31"/>
      <c r="J65" s="31"/>
      <c r="K65" s="35"/>
    </row>
    <row r="66" spans="1:11" x14ac:dyDescent="0.35">
      <c r="A66" s="10"/>
      <c r="B66" s="28"/>
      <c r="C66" s="58" t="s">
        <v>18</v>
      </c>
      <c r="D66" s="54"/>
      <c r="E66" s="6"/>
      <c r="F66" s="19"/>
      <c r="G66" s="24"/>
      <c r="H66" s="24"/>
      <c r="I66" s="31"/>
      <c r="J66" s="31"/>
      <c r="K66" s="35"/>
    </row>
    <row r="67" spans="1:11" x14ac:dyDescent="0.35">
      <c r="A67" s="28"/>
      <c r="B67" s="28"/>
      <c r="C67" s="58" t="s">
        <v>19</v>
      </c>
      <c r="D67" s="54"/>
      <c r="E67" s="6"/>
      <c r="F67" s="19"/>
      <c r="G67" s="24" t="s">
        <v>2</v>
      </c>
      <c r="H67" s="24" t="s">
        <v>2</v>
      </c>
      <c r="I67" s="31"/>
      <c r="J67" s="31"/>
      <c r="K67" s="35"/>
    </row>
    <row r="68" spans="1:11" x14ac:dyDescent="0.35">
      <c r="A68" s="28"/>
      <c r="B68" s="28"/>
      <c r="C68" s="58"/>
      <c r="D68" s="54"/>
      <c r="E68" s="6"/>
      <c r="F68" s="19"/>
      <c r="G68" s="24"/>
      <c r="H68" s="24"/>
      <c r="I68" s="31"/>
      <c r="J68" s="31"/>
      <c r="K68" s="35"/>
    </row>
    <row r="69" spans="1:11" x14ac:dyDescent="0.35">
      <c r="A69" s="28"/>
      <c r="B69" s="28"/>
      <c r="C69" s="58" t="s">
        <v>20</v>
      </c>
      <c r="D69" s="54"/>
      <c r="E69" s="6"/>
      <c r="F69" s="19"/>
      <c r="G69" s="24" t="s">
        <v>2</v>
      </c>
      <c r="H69" s="24" t="s">
        <v>2</v>
      </c>
      <c r="I69" s="31"/>
      <c r="J69" s="31"/>
      <c r="K69" s="35"/>
    </row>
    <row r="70" spans="1:11" x14ac:dyDescent="0.35">
      <c r="A70" s="28"/>
      <c r="B70" s="28"/>
      <c r="C70" s="58"/>
      <c r="D70" s="54"/>
      <c r="E70" s="6"/>
      <c r="F70" s="19"/>
      <c r="G70" s="24"/>
      <c r="H70" s="24"/>
      <c r="I70" s="31"/>
      <c r="J70" s="31"/>
      <c r="K70" s="35"/>
    </row>
    <row r="71" spans="1:11" x14ac:dyDescent="0.35">
      <c r="A71" s="28"/>
      <c r="B71" s="28"/>
      <c r="C71" s="58" t="s">
        <v>21</v>
      </c>
      <c r="D71" s="54"/>
      <c r="E71" s="6"/>
      <c r="F71" s="19"/>
      <c r="G71" s="24" t="s">
        <v>2</v>
      </c>
      <c r="H71" s="24" t="s">
        <v>2</v>
      </c>
      <c r="I71" s="31"/>
      <c r="J71" s="31"/>
      <c r="K71" s="35"/>
    </row>
    <row r="72" spans="1:11" x14ac:dyDescent="0.35">
      <c r="A72" s="28"/>
      <c r="B72" s="28"/>
      <c r="C72" s="58"/>
      <c r="D72" s="54"/>
      <c r="E72" s="6"/>
      <c r="F72" s="19"/>
      <c r="G72" s="24"/>
      <c r="H72" s="24"/>
      <c r="I72" s="31"/>
      <c r="J72" s="31"/>
      <c r="K72" s="35"/>
    </row>
    <row r="73" spans="1:11" x14ac:dyDescent="0.35">
      <c r="A73" s="28"/>
      <c r="B73" s="28"/>
      <c r="C73" s="58" t="s">
        <v>22</v>
      </c>
      <c r="D73" s="54"/>
      <c r="E73" s="6"/>
      <c r="F73" s="19"/>
      <c r="G73" s="24" t="s">
        <v>2</v>
      </c>
      <c r="H73" s="24" t="s">
        <v>2</v>
      </c>
      <c r="I73" s="31"/>
      <c r="J73" s="31"/>
      <c r="K73" s="35"/>
    </row>
    <row r="74" spans="1:11" x14ac:dyDescent="0.35">
      <c r="A74" s="28"/>
      <c r="B74" s="28"/>
      <c r="C74" s="58"/>
      <c r="D74" s="54"/>
      <c r="E74" s="6"/>
      <c r="F74" s="19"/>
      <c r="G74" s="24"/>
      <c r="H74" s="24"/>
      <c r="I74" s="31"/>
      <c r="J74" s="31"/>
      <c r="K74" s="35"/>
    </row>
    <row r="75" spans="1:11" x14ac:dyDescent="0.35">
      <c r="A75" s="28"/>
      <c r="B75" s="28"/>
      <c r="C75" s="58" t="s">
        <v>23</v>
      </c>
      <c r="D75" s="54"/>
      <c r="E75" s="6"/>
      <c r="F75" s="19"/>
      <c r="G75" s="24" t="s">
        <v>2</v>
      </c>
      <c r="H75" s="24" t="s">
        <v>2</v>
      </c>
      <c r="I75" s="31"/>
      <c r="J75" s="31"/>
      <c r="K75" s="35"/>
    </row>
    <row r="76" spans="1:11" x14ac:dyDescent="0.35">
      <c r="A76" s="28"/>
      <c r="B76" s="28"/>
      <c r="C76" s="58"/>
      <c r="D76" s="54"/>
      <c r="E76" s="6"/>
      <c r="F76" s="19"/>
      <c r="G76" s="24"/>
      <c r="H76" s="24"/>
      <c r="I76" s="31"/>
      <c r="J76" s="31"/>
      <c r="K76" s="35"/>
    </row>
    <row r="77" spans="1:11" x14ac:dyDescent="0.35">
      <c r="C77" s="59" t="s">
        <v>24</v>
      </c>
      <c r="D77" s="54"/>
      <c r="E77" s="6"/>
      <c r="F77" s="19"/>
      <c r="G77" s="24"/>
      <c r="H77" s="24"/>
      <c r="I77" s="31"/>
      <c r="J77" s="31"/>
      <c r="K77" s="35"/>
    </row>
    <row r="78" spans="1:11" x14ac:dyDescent="0.35">
      <c r="B78" s="8" t="s">
        <v>185</v>
      </c>
      <c r="C78" s="57" t="s">
        <v>186</v>
      </c>
      <c r="D78" s="54"/>
      <c r="E78" s="6"/>
      <c r="F78" s="19"/>
      <c r="G78" s="24">
        <v>725.87</v>
      </c>
      <c r="H78" s="24">
        <v>9.23</v>
      </c>
      <c r="I78" s="31"/>
      <c r="J78" s="31"/>
      <c r="K78" s="35"/>
    </row>
    <row r="79" spans="1:11" x14ac:dyDescent="0.35">
      <c r="C79" s="58" t="s">
        <v>174</v>
      </c>
      <c r="D79" s="54"/>
      <c r="E79" s="6"/>
      <c r="F79" s="19"/>
      <c r="G79" s="25">
        <v>725.87</v>
      </c>
      <c r="H79" s="25">
        <v>9.23</v>
      </c>
      <c r="I79" s="31"/>
      <c r="J79" s="31"/>
      <c r="K79" s="35"/>
    </row>
    <row r="80" spans="1:11" x14ac:dyDescent="0.35">
      <c r="C80" s="57"/>
      <c r="D80" s="54"/>
      <c r="E80" s="6"/>
      <c r="F80" s="19"/>
      <c r="G80" s="24"/>
      <c r="H80" s="24"/>
      <c r="I80" s="31"/>
      <c r="J80" s="31"/>
      <c r="K80" s="35"/>
    </row>
    <row r="81" spans="1:54" x14ac:dyDescent="0.35">
      <c r="A81" s="10"/>
      <c r="B81" s="28"/>
      <c r="C81" s="58" t="s">
        <v>25</v>
      </c>
      <c r="D81" s="54"/>
      <c r="E81" s="6"/>
      <c r="F81" s="19"/>
      <c r="G81" s="24"/>
      <c r="H81" s="24"/>
      <c r="I81" s="31"/>
      <c r="J81" s="31"/>
      <c r="K81" s="35"/>
    </row>
    <row r="82" spans="1:54" s="2" customFormat="1" ht="13.5" x14ac:dyDescent="0.35">
      <c r="A82" s="28"/>
      <c r="B82" s="28"/>
      <c r="C82" s="57" t="s">
        <v>4819</v>
      </c>
      <c r="D82" s="54"/>
      <c r="E82" s="6"/>
      <c r="F82" s="19"/>
      <c r="G82" s="24" t="s">
        <v>2</v>
      </c>
      <c r="H82" s="24" t="s">
        <v>2</v>
      </c>
      <c r="I82" s="31"/>
      <c r="J82" s="31"/>
      <c r="K82" s="35"/>
      <c r="L82" s="3"/>
      <c r="AI82" s="3"/>
      <c r="AV82" s="3"/>
      <c r="AX82" s="3"/>
      <c r="BB82" s="3"/>
    </row>
    <row r="83" spans="1:54" x14ac:dyDescent="0.35">
      <c r="B83" s="8"/>
      <c r="C83" s="57" t="s">
        <v>187</v>
      </c>
      <c r="D83" s="54"/>
      <c r="E83" s="6"/>
      <c r="F83" s="19"/>
      <c r="G83" s="24">
        <v>-4.41</v>
      </c>
      <c r="H83" s="24">
        <v>-4.9999999999999996E-2</v>
      </c>
      <c r="I83" s="31"/>
      <c r="J83" s="31"/>
      <c r="K83" s="35"/>
    </row>
    <row r="84" spans="1:54" x14ac:dyDescent="0.35">
      <c r="C84" s="58" t="s">
        <v>174</v>
      </c>
      <c r="D84" s="54"/>
      <c r="E84" s="6"/>
      <c r="F84" s="19"/>
      <c r="G84" s="25">
        <v>-4.41</v>
      </c>
      <c r="H84" s="25">
        <v>-4.9999999999999996E-2</v>
      </c>
      <c r="I84" s="31"/>
      <c r="J84" s="31"/>
      <c r="K84" s="35"/>
    </row>
    <row r="85" spans="1:54" x14ac:dyDescent="0.35">
      <c r="C85" s="57"/>
      <c r="D85" s="54"/>
      <c r="E85" s="6"/>
      <c r="F85" s="19"/>
      <c r="G85" s="24"/>
      <c r="H85" s="24"/>
      <c r="I85" s="31"/>
      <c r="J85" s="31"/>
      <c r="K85" s="35"/>
    </row>
    <row r="86" spans="1:54" x14ac:dyDescent="0.35">
      <c r="C86" s="60" t="s">
        <v>188</v>
      </c>
      <c r="D86" s="55"/>
      <c r="E86" s="5"/>
      <c r="F86" s="20"/>
      <c r="G86" s="26">
        <v>7865.5</v>
      </c>
      <c r="H86" s="26">
        <v>100</v>
      </c>
      <c r="I86" s="32"/>
      <c r="J86" s="32"/>
      <c r="K86" s="36"/>
    </row>
    <row r="89" spans="1:54" x14ac:dyDescent="0.35">
      <c r="C89" s="1" t="s">
        <v>189</v>
      </c>
    </row>
    <row r="90" spans="1:54" x14ac:dyDescent="0.35">
      <c r="C90" s="37" t="s">
        <v>190</v>
      </c>
      <c r="D90" s="37"/>
      <c r="E90" s="37"/>
      <c r="F90" s="37"/>
      <c r="G90" s="37"/>
      <c r="H90" s="37"/>
      <c r="I90" s="37"/>
      <c r="J90" s="37"/>
      <c r="K90" s="37"/>
    </row>
    <row r="91" spans="1:54" x14ac:dyDescent="0.35">
      <c r="C91" s="2" t="s">
        <v>191</v>
      </c>
    </row>
    <row r="92" spans="1:54" x14ac:dyDescent="0.35">
      <c r="C92" s="2" t="s">
        <v>192</v>
      </c>
    </row>
    <row r="93" spans="1:54" ht="30" customHeight="1" x14ac:dyDescent="0.35">
      <c r="C93" s="83" t="s">
        <v>193</v>
      </c>
      <c r="D93" s="84"/>
      <c r="E93" s="84"/>
      <c r="F93" s="84"/>
      <c r="G93" s="84"/>
      <c r="H93" s="84"/>
      <c r="I93" s="84"/>
      <c r="J93" s="84"/>
      <c r="K93" s="84"/>
    </row>
    <row r="94" spans="1:54" x14ac:dyDescent="0.35">
      <c r="C94" s="2" t="s">
        <v>194</v>
      </c>
    </row>
    <row r="96" spans="1:54" x14ac:dyDescent="0.35">
      <c r="C96" s="80" t="s">
        <v>4901</v>
      </c>
      <c r="E96" s="80" t="s">
        <v>4902</v>
      </c>
      <c r="F96" s="81"/>
    </row>
    <row r="97" spans="5:5" x14ac:dyDescent="0.35">
      <c r="E97" s="2" t="s">
        <v>4905</v>
      </c>
    </row>
  </sheetData>
  <mergeCells count="1">
    <mergeCell ref="C93:K93"/>
  </mergeCells>
  <hyperlinks>
    <hyperlink ref="J2" location="'Index'!A1" display="'Index'!A1" xr:uid="{AC1D653D-9CEB-4E9B-A070-F90E5F223E27}"/>
  </hyperlinks>
  <pageMargins left="0.7" right="0.7" top="0.75" bottom="0.75" header="0.3" footer="0.3"/>
  <pageSetup orientation="portrait" horizontalDpi="4294967293"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97609-C8E7-4694-831B-8122EF2EFF85}">
  <sheetPr codeName="Sheet147"/>
  <dimension ref="A1:IV72"/>
  <sheetViews>
    <sheetView showGridLines="0" zoomScale="90" zoomScaleNormal="90" workbookViewId="0">
      <pane ySplit="6" topLeftCell="A52"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2720</v>
      </c>
      <c r="J2" s="38" t="s">
        <v>4601</v>
      </c>
    </row>
    <row r="3" spans="1:54" ht="16" x14ac:dyDescent="0.4">
      <c r="C3" s="1" t="s">
        <v>28</v>
      </c>
      <c r="D3" s="21" t="s">
        <v>2721</v>
      </c>
      <c r="F3" s="72" t="s">
        <v>4844</v>
      </c>
      <c r="G3" s="13" t="s">
        <v>4530</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C23" s="59" t="s">
        <v>9</v>
      </c>
      <c r="D23" s="54"/>
      <c r="E23" s="6"/>
      <c r="F23" s="19"/>
      <c r="G23" s="24"/>
      <c r="H23" s="24"/>
      <c r="I23" s="31"/>
      <c r="J23" s="31"/>
      <c r="K23" s="35"/>
    </row>
    <row r="24" spans="1:11" x14ac:dyDescent="0.35">
      <c r="B24" s="8" t="s">
        <v>1361</v>
      </c>
      <c r="C24" s="57" t="s">
        <v>1362</v>
      </c>
      <c r="D24" s="54" t="s">
        <v>1363</v>
      </c>
      <c r="E24" s="6" t="s">
        <v>698</v>
      </c>
      <c r="F24" s="19">
        <v>307742000</v>
      </c>
      <c r="G24" s="24">
        <v>308477.81</v>
      </c>
      <c r="H24" s="24">
        <v>99</v>
      </c>
      <c r="I24" s="31">
        <v>6.8687825</v>
      </c>
      <c r="J24" s="31"/>
      <c r="K24" s="35"/>
    </row>
    <row r="25" spans="1:11" x14ac:dyDescent="0.35">
      <c r="C25" s="58" t="s">
        <v>174</v>
      </c>
      <c r="D25" s="54"/>
      <c r="E25" s="6"/>
      <c r="F25" s="19"/>
      <c r="G25" s="25">
        <v>308477.81</v>
      </c>
      <c r="H25" s="25">
        <v>99</v>
      </c>
      <c r="I25" s="31"/>
      <c r="J25" s="31"/>
      <c r="K25" s="35"/>
    </row>
    <row r="26" spans="1:11" x14ac:dyDescent="0.35">
      <c r="C26" s="57"/>
      <c r="D26" s="54"/>
      <c r="E26" s="6"/>
      <c r="F26" s="19"/>
      <c r="G26" s="24"/>
      <c r="H26" s="24"/>
      <c r="I26" s="31"/>
      <c r="J26" s="31"/>
      <c r="K26" s="35"/>
    </row>
    <row r="27" spans="1:11" x14ac:dyDescent="0.35">
      <c r="C27" s="58" t="s">
        <v>10</v>
      </c>
      <c r="D27" s="54"/>
      <c r="E27" s="6"/>
      <c r="F27" s="19"/>
      <c r="G27" s="24" t="s">
        <v>2</v>
      </c>
      <c r="H27" s="24" t="s">
        <v>2</v>
      </c>
      <c r="I27" s="31"/>
      <c r="J27" s="31"/>
      <c r="K27" s="35"/>
    </row>
    <row r="28" spans="1:11" x14ac:dyDescent="0.35">
      <c r="C28" s="57"/>
      <c r="D28" s="54"/>
      <c r="E28" s="6"/>
      <c r="F28" s="19"/>
      <c r="G28" s="24"/>
      <c r="H28" s="24"/>
      <c r="I28" s="31"/>
      <c r="J28" s="31"/>
      <c r="K28" s="35"/>
    </row>
    <row r="29" spans="1:11" x14ac:dyDescent="0.35">
      <c r="C29" s="58" t="s">
        <v>11</v>
      </c>
      <c r="D29" s="54"/>
      <c r="E29" s="6"/>
      <c r="F29" s="19"/>
      <c r="G29" s="24"/>
      <c r="H29" s="24"/>
      <c r="I29" s="31"/>
      <c r="J29" s="31"/>
      <c r="K29" s="35"/>
    </row>
    <row r="30" spans="1:11" x14ac:dyDescent="0.35">
      <c r="C30" s="57"/>
      <c r="D30" s="54"/>
      <c r="E30" s="6"/>
      <c r="F30" s="19"/>
      <c r="G30" s="24"/>
      <c r="H30" s="24"/>
      <c r="I30" s="31"/>
      <c r="J30" s="31"/>
      <c r="K30" s="35"/>
    </row>
    <row r="31" spans="1:11" x14ac:dyDescent="0.35">
      <c r="C31" s="58" t="s">
        <v>13</v>
      </c>
      <c r="D31" s="54"/>
      <c r="E31" s="6"/>
      <c r="F31" s="19"/>
      <c r="G31" s="24" t="s">
        <v>2</v>
      </c>
      <c r="H31" s="24" t="s">
        <v>2</v>
      </c>
      <c r="I31" s="31"/>
      <c r="J31" s="31"/>
      <c r="K31" s="35"/>
    </row>
    <row r="32" spans="1:11" x14ac:dyDescent="0.35">
      <c r="C32" s="57"/>
      <c r="D32" s="54"/>
      <c r="E32" s="6"/>
      <c r="F32" s="19"/>
      <c r="G32" s="24"/>
      <c r="H32" s="24"/>
      <c r="I32" s="31"/>
      <c r="J32" s="31"/>
      <c r="K32" s="35"/>
    </row>
    <row r="33" spans="1:11" x14ac:dyDescent="0.35">
      <c r="C33" s="58" t="s">
        <v>14</v>
      </c>
      <c r="D33" s="54"/>
      <c r="E33" s="6"/>
      <c r="F33" s="19"/>
      <c r="G33" s="24" t="s">
        <v>2</v>
      </c>
      <c r="H33" s="24" t="s">
        <v>2</v>
      </c>
      <c r="I33" s="31"/>
      <c r="J33" s="31"/>
      <c r="K33" s="35"/>
    </row>
    <row r="34" spans="1:11" x14ac:dyDescent="0.35">
      <c r="C34" s="57"/>
      <c r="D34" s="54"/>
      <c r="E34" s="6"/>
      <c r="F34" s="19"/>
      <c r="G34" s="24"/>
      <c r="H34" s="24"/>
      <c r="I34" s="31"/>
      <c r="J34" s="31"/>
      <c r="K34" s="35"/>
    </row>
    <row r="35" spans="1:11" x14ac:dyDescent="0.35">
      <c r="C35" s="58" t="s">
        <v>15</v>
      </c>
      <c r="D35" s="54"/>
      <c r="E35" s="6"/>
      <c r="F35" s="19"/>
      <c r="G35" s="24" t="s">
        <v>2</v>
      </c>
      <c r="H35" s="24" t="s">
        <v>2</v>
      </c>
      <c r="I35" s="31"/>
      <c r="J35" s="31"/>
      <c r="K35" s="35"/>
    </row>
    <row r="36" spans="1:11" x14ac:dyDescent="0.35">
      <c r="C36" s="57"/>
      <c r="D36" s="54"/>
      <c r="E36" s="6"/>
      <c r="F36" s="19"/>
      <c r="G36" s="24"/>
      <c r="H36" s="24"/>
      <c r="I36" s="31"/>
      <c r="J36" s="31"/>
      <c r="K36" s="35"/>
    </row>
    <row r="37" spans="1:11" x14ac:dyDescent="0.35">
      <c r="C37" s="58" t="s">
        <v>16</v>
      </c>
      <c r="D37" s="54"/>
      <c r="E37" s="6"/>
      <c r="F37" s="19"/>
      <c r="G37" s="24" t="s">
        <v>2</v>
      </c>
      <c r="H37" s="24" t="s">
        <v>2</v>
      </c>
      <c r="I37" s="31"/>
      <c r="J37" s="31"/>
      <c r="K37" s="35"/>
    </row>
    <row r="38" spans="1:11" x14ac:dyDescent="0.35">
      <c r="C38" s="57"/>
      <c r="D38" s="54"/>
      <c r="E38" s="6"/>
      <c r="F38" s="19"/>
      <c r="G38" s="24"/>
      <c r="H38" s="24"/>
      <c r="I38" s="31"/>
      <c r="J38" s="31"/>
      <c r="K38" s="35"/>
    </row>
    <row r="39" spans="1:11" x14ac:dyDescent="0.35">
      <c r="C39" s="58" t="s">
        <v>17</v>
      </c>
      <c r="D39" s="54"/>
      <c r="E39" s="6"/>
      <c r="F39" s="19"/>
      <c r="G39" s="24" t="s">
        <v>2</v>
      </c>
      <c r="H39" s="24" t="s">
        <v>2</v>
      </c>
      <c r="I39" s="31"/>
      <c r="J39" s="31"/>
      <c r="K39" s="35"/>
    </row>
    <row r="40" spans="1:11" x14ac:dyDescent="0.35">
      <c r="C40" s="57"/>
      <c r="D40" s="54"/>
      <c r="E40" s="6"/>
      <c r="F40" s="19"/>
      <c r="G40" s="24"/>
      <c r="H40" s="24"/>
      <c r="I40" s="31"/>
      <c r="J40" s="31"/>
      <c r="K40" s="35"/>
    </row>
    <row r="41" spans="1:11" x14ac:dyDescent="0.35">
      <c r="A41" s="10"/>
      <c r="B41" s="28"/>
      <c r="C41" s="58" t="s">
        <v>18</v>
      </c>
      <c r="D41" s="54"/>
      <c r="E41" s="6"/>
      <c r="F41" s="19"/>
      <c r="G41" s="24"/>
      <c r="H41" s="24"/>
      <c r="I41" s="31"/>
      <c r="J41" s="31"/>
      <c r="K41" s="35"/>
    </row>
    <row r="42" spans="1:11" x14ac:dyDescent="0.35">
      <c r="A42" s="28"/>
      <c r="B42" s="28"/>
      <c r="C42" s="58" t="s">
        <v>19</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A44" s="28"/>
      <c r="B44" s="28"/>
      <c r="C44" s="58" t="s">
        <v>20</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A46" s="28"/>
      <c r="B46" s="28"/>
      <c r="C46" s="58" t="s">
        <v>21</v>
      </c>
      <c r="D46" s="54"/>
      <c r="E46" s="6"/>
      <c r="F46" s="19"/>
      <c r="G46" s="24" t="s">
        <v>2</v>
      </c>
      <c r="H46" s="24" t="s">
        <v>2</v>
      </c>
      <c r="I46" s="31"/>
      <c r="J46" s="31"/>
      <c r="K46" s="35"/>
    </row>
    <row r="47" spans="1:11" x14ac:dyDescent="0.35">
      <c r="A47" s="28"/>
      <c r="B47" s="28"/>
      <c r="C47" s="58"/>
      <c r="D47" s="54"/>
      <c r="E47" s="6"/>
      <c r="F47" s="19"/>
      <c r="G47" s="24"/>
      <c r="H47" s="24"/>
      <c r="I47" s="31"/>
      <c r="J47" s="31"/>
      <c r="K47" s="35"/>
    </row>
    <row r="48" spans="1:11" x14ac:dyDescent="0.35">
      <c r="A48" s="28"/>
      <c r="B48" s="28"/>
      <c r="C48" s="58" t="s">
        <v>22</v>
      </c>
      <c r="D48" s="54"/>
      <c r="E48" s="6"/>
      <c r="F48" s="19"/>
      <c r="G48" s="24" t="s">
        <v>2</v>
      </c>
      <c r="H48" s="24" t="s">
        <v>2</v>
      </c>
      <c r="I48" s="31"/>
      <c r="J48" s="31"/>
      <c r="K48" s="35"/>
    </row>
    <row r="49" spans="1:54" x14ac:dyDescent="0.35">
      <c r="A49" s="28"/>
      <c r="B49" s="28"/>
      <c r="C49" s="58"/>
      <c r="D49" s="54"/>
      <c r="E49" s="6"/>
      <c r="F49" s="19"/>
      <c r="G49" s="24"/>
      <c r="H49" s="24"/>
      <c r="I49" s="31"/>
      <c r="J49" s="31"/>
      <c r="K49" s="35"/>
    </row>
    <row r="50" spans="1:54" x14ac:dyDescent="0.35">
      <c r="A50" s="28"/>
      <c r="B50" s="28"/>
      <c r="C50" s="58" t="s">
        <v>23</v>
      </c>
      <c r="D50" s="54"/>
      <c r="E50" s="6"/>
      <c r="F50" s="19"/>
      <c r="G50" s="24" t="s">
        <v>2</v>
      </c>
      <c r="H50" s="24" t="s">
        <v>2</v>
      </c>
      <c r="I50" s="31"/>
      <c r="J50" s="31"/>
      <c r="K50" s="35"/>
    </row>
    <row r="51" spans="1:54" x14ac:dyDescent="0.35">
      <c r="A51" s="28"/>
      <c r="B51" s="28"/>
      <c r="C51" s="58"/>
      <c r="D51" s="54"/>
      <c r="E51" s="6"/>
      <c r="F51" s="19"/>
      <c r="G51" s="24"/>
      <c r="H51" s="24"/>
      <c r="I51" s="31"/>
      <c r="J51" s="31"/>
      <c r="K51" s="35"/>
    </row>
    <row r="52" spans="1:54" x14ac:dyDescent="0.35">
      <c r="C52" s="59" t="s">
        <v>24</v>
      </c>
      <c r="D52" s="54"/>
      <c r="E52" s="6"/>
      <c r="F52" s="19"/>
      <c r="G52" s="24"/>
      <c r="H52" s="24"/>
      <c r="I52" s="31"/>
      <c r="J52" s="31"/>
      <c r="K52" s="35"/>
    </row>
    <row r="53" spans="1:54" x14ac:dyDescent="0.35">
      <c r="B53" s="8" t="s">
        <v>185</v>
      </c>
      <c r="C53" s="57" t="s">
        <v>186</v>
      </c>
      <c r="D53" s="54"/>
      <c r="E53" s="6"/>
      <c r="F53" s="19"/>
      <c r="G53" s="24">
        <v>14.69</v>
      </c>
      <c r="H53" s="24" t="s">
        <v>4820</v>
      </c>
      <c r="I53" s="31"/>
      <c r="J53" s="31"/>
      <c r="K53" s="35"/>
    </row>
    <row r="54" spans="1:54" x14ac:dyDescent="0.35">
      <c r="C54" s="58" t="s">
        <v>174</v>
      </c>
      <c r="D54" s="54"/>
      <c r="E54" s="6"/>
      <c r="F54" s="19"/>
      <c r="G54" s="25">
        <v>14.69</v>
      </c>
      <c r="H54" s="25" t="s">
        <v>4820</v>
      </c>
      <c r="I54" s="31"/>
      <c r="J54" s="31"/>
      <c r="K54" s="35"/>
    </row>
    <row r="55" spans="1:54" x14ac:dyDescent="0.35">
      <c r="C55" s="57"/>
      <c r="D55" s="54"/>
      <c r="E55" s="6"/>
      <c r="F55" s="19"/>
      <c r="G55" s="24"/>
      <c r="H55" s="24"/>
      <c r="I55" s="31"/>
      <c r="J55" s="31"/>
      <c r="K55" s="35"/>
    </row>
    <row r="56" spans="1:54" x14ac:dyDescent="0.35">
      <c r="A56" s="10"/>
      <c r="B56" s="28"/>
      <c r="C56" s="58" t="s">
        <v>25</v>
      </c>
      <c r="D56" s="54"/>
      <c r="E56" s="6"/>
      <c r="F56" s="19"/>
      <c r="G56" s="24"/>
      <c r="H56" s="24"/>
      <c r="I56" s="31"/>
      <c r="J56" s="31"/>
      <c r="K56" s="35"/>
    </row>
    <row r="57" spans="1:54" s="2" customFormat="1" ht="13.5" x14ac:dyDescent="0.35">
      <c r="A57" s="28"/>
      <c r="B57" s="28"/>
      <c r="C57" s="57" t="s">
        <v>4819</v>
      </c>
      <c r="D57" s="54"/>
      <c r="E57" s="6"/>
      <c r="F57" s="19"/>
      <c r="G57" s="24" t="s">
        <v>2</v>
      </c>
      <c r="H57" s="24" t="s">
        <v>2</v>
      </c>
      <c r="I57" s="31"/>
      <c r="J57" s="31"/>
      <c r="K57" s="35"/>
      <c r="L57" s="3"/>
      <c r="AI57" s="3"/>
      <c r="AV57" s="3"/>
      <c r="AX57" s="3"/>
      <c r="BB57" s="3"/>
    </row>
    <row r="58" spans="1:54" x14ac:dyDescent="0.35">
      <c r="B58" s="8"/>
      <c r="C58" s="57" t="s">
        <v>187</v>
      </c>
      <c r="D58" s="54"/>
      <c r="E58" s="6"/>
      <c r="F58" s="19"/>
      <c r="G58" s="24">
        <v>3092.38</v>
      </c>
      <c r="H58" s="24">
        <v>1</v>
      </c>
      <c r="I58" s="31"/>
      <c r="J58" s="31"/>
      <c r="K58" s="35"/>
    </row>
    <row r="59" spans="1:54" x14ac:dyDescent="0.35">
      <c r="C59" s="58" t="s">
        <v>174</v>
      </c>
      <c r="D59" s="54"/>
      <c r="E59" s="6"/>
      <c r="F59" s="19"/>
      <c r="G59" s="25">
        <v>3092.38</v>
      </c>
      <c r="H59" s="25">
        <v>1</v>
      </c>
      <c r="I59" s="31"/>
      <c r="J59" s="31"/>
      <c r="K59" s="35"/>
    </row>
    <row r="60" spans="1:54" x14ac:dyDescent="0.35">
      <c r="C60" s="57"/>
      <c r="D60" s="54"/>
      <c r="E60" s="6"/>
      <c r="F60" s="19"/>
      <c r="G60" s="24"/>
      <c r="H60" s="24"/>
      <c r="I60" s="31"/>
      <c r="J60" s="31"/>
      <c r="K60" s="35"/>
    </row>
    <row r="61" spans="1:54" x14ac:dyDescent="0.35">
      <c r="C61" s="60" t="s">
        <v>188</v>
      </c>
      <c r="D61" s="55"/>
      <c r="E61" s="5"/>
      <c r="F61" s="20"/>
      <c r="G61" s="26">
        <v>311584.88</v>
      </c>
      <c r="H61" s="26">
        <v>100</v>
      </c>
      <c r="I61" s="32"/>
      <c r="J61" s="32"/>
      <c r="K61" s="36"/>
    </row>
    <row r="64" spans="1:54" x14ac:dyDescent="0.35">
      <c r="C64" s="1" t="s">
        <v>189</v>
      </c>
    </row>
    <row r="65" spans="3:11" x14ac:dyDescent="0.35">
      <c r="C65" s="37" t="s">
        <v>190</v>
      </c>
      <c r="D65" s="37"/>
      <c r="E65" s="37"/>
      <c r="F65" s="37"/>
      <c r="G65" s="37"/>
      <c r="H65" s="37"/>
      <c r="I65" s="37"/>
      <c r="J65" s="37"/>
      <c r="K65" s="37"/>
    </row>
    <row r="66" spans="3:11" x14ac:dyDescent="0.35">
      <c r="C66" s="2" t="s">
        <v>191</v>
      </c>
    </row>
    <row r="67" spans="3:11" x14ac:dyDescent="0.35">
      <c r="C67" s="2" t="s">
        <v>192</v>
      </c>
    </row>
    <row r="68" spans="3:11" ht="30" customHeight="1" x14ac:dyDescent="0.35">
      <c r="C68" s="83" t="s">
        <v>193</v>
      </c>
      <c r="D68" s="84"/>
      <c r="E68" s="84"/>
      <c r="F68" s="84"/>
      <c r="G68" s="84"/>
      <c r="H68" s="84"/>
      <c r="I68" s="84"/>
      <c r="J68" s="84"/>
      <c r="K68" s="84"/>
    </row>
    <row r="69" spans="3:11" x14ac:dyDescent="0.35">
      <c r="C69" s="2" t="s">
        <v>194</v>
      </c>
    </row>
    <row r="71" spans="3:11" x14ac:dyDescent="0.35">
      <c r="C71" s="80" t="s">
        <v>4901</v>
      </c>
      <c r="E71" s="80" t="s">
        <v>4902</v>
      </c>
      <c r="F71" s="81"/>
    </row>
    <row r="72" spans="3:11" x14ac:dyDescent="0.35">
      <c r="E72" s="2" t="s">
        <v>4922</v>
      </c>
    </row>
  </sheetData>
  <mergeCells count="1">
    <mergeCell ref="C68:K68"/>
  </mergeCells>
  <hyperlinks>
    <hyperlink ref="J2" location="'Index'!A1" display="'Index'!A1" xr:uid="{0213D98A-96F5-48CF-8079-6FE69824A7EA}"/>
  </hyperlinks>
  <pageMargins left="0.7" right="0.7" top="0.75" bottom="0.75" header="0.3" footer="0.3"/>
  <pageSetup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03470-8602-41B7-A107-5F7272B15C20}">
  <sheetPr codeName="Sheet13"/>
  <dimension ref="A1:IV102"/>
  <sheetViews>
    <sheetView showGridLines="0" zoomScale="90" zoomScaleNormal="90" workbookViewId="0">
      <pane ySplit="6" topLeftCell="A82"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469</v>
      </c>
      <c r="J2" s="38" t="s">
        <v>4601</v>
      </c>
    </row>
    <row r="3" spans="1:54" ht="16" x14ac:dyDescent="0.4">
      <c r="C3" s="1" t="s">
        <v>28</v>
      </c>
      <c r="D3" s="21" t="s">
        <v>470</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78</v>
      </c>
      <c r="C10" s="57" t="s">
        <v>79</v>
      </c>
      <c r="D10" s="54" t="s">
        <v>80</v>
      </c>
      <c r="E10" s="6" t="s">
        <v>81</v>
      </c>
      <c r="F10" s="19">
        <v>590000</v>
      </c>
      <c r="G10" s="24">
        <v>36418.93</v>
      </c>
      <c r="H10" s="24">
        <v>5.49</v>
      </c>
      <c r="I10" s="31"/>
      <c r="J10" s="31"/>
      <c r="K10" s="35"/>
    </row>
    <row r="11" spans="1:54" x14ac:dyDescent="0.35">
      <c r="B11" s="8" t="s">
        <v>471</v>
      </c>
      <c r="C11" s="57" t="s">
        <v>472</v>
      </c>
      <c r="D11" s="54" t="s">
        <v>473</v>
      </c>
      <c r="E11" s="6" t="s">
        <v>474</v>
      </c>
      <c r="F11" s="19">
        <v>4400000</v>
      </c>
      <c r="G11" s="24">
        <v>34823.800000000003</v>
      </c>
      <c r="H11" s="24">
        <v>5.25</v>
      </c>
      <c r="I11" s="31"/>
      <c r="J11" s="31"/>
      <c r="K11" s="35"/>
    </row>
    <row r="12" spans="1:54" x14ac:dyDescent="0.35">
      <c r="B12" s="8" t="s">
        <v>475</v>
      </c>
      <c r="C12" s="57" t="s">
        <v>476</v>
      </c>
      <c r="D12" s="54" t="s">
        <v>477</v>
      </c>
      <c r="E12" s="6" t="s">
        <v>232</v>
      </c>
      <c r="F12" s="19">
        <v>210000</v>
      </c>
      <c r="G12" s="24">
        <v>33371.519999999997</v>
      </c>
      <c r="H12" s="24">
        <v>5.03</v>
      </c>
      <c r="I12" s="31"/>
      <c r="J12" s="31"/>
      <c r="K12" s="35"/>
    </row>
    <row r="13" spans="1:54" x14ac:dyDescent="0.35">
      <c r="B13" s="8" t="s">
        <v>105</v>
      </c>
      <c r="C13" s="57" t="s">
        <v>106</v>
      </c>
      <c r="D13" s="54" t="s">
        <v>107</v>
      </c>
      <c r="E13" s="6" t="s">
        <v>108</v>
      </c>
      <c r="F13" s="19">
        <v>73000</v>
      </c>
      <c r="G13" s="24">
        <v>32590.78</v>
      </c>
      <c r="H13" s="24">
        <v>4.91</v>
      </c>
      <c r="I13" s="31"/>
      <c r="J13" s="31"/>
      <c r="K13" s="35"/>
    </row>
    <row r="14" spans="1:54" x14ac:dyDescent="0.35">
      <c r="B14" s="8" t="s">
        <v>478</v>
      </c>
      <c r="C14" s="57" t="s">
        <v>479</v>
      </c>
      <c r="D14" s="54" t="s">
        <v>480</v>
      </c>
      <c r="E14" s="6" t="s">
        <v>108</v>
      </c>
      <c r="F14" s="19">
        <v>662815</v>
      </c>
      <c r="G14" s="24">
        <v>30842.11</v>
      </c>
      <c r="H14" s="24">
        <v>4.6500000000000004</v>
      </c>
      <c r="I14" s="31"/>
      <c r="J14" s="31"/>
      <c r="K14" s="35"/>
    </row>
    <row r="15" spans="1:54" x14ac:dyDescent="0.35">
      <c r="B15" s="8" t="s">
        <v>481</v>
      </c>
      <c r="C15" s="57" t="s">
        <v>482</v>
      </c>
      <c r="D15" s="54" t="s">
        <v>483</v>
      </c>
      <c r="E15" s="6" t="s">
        <v>108</v>
      </c>
      <c r="F15" s="19">
        <v>3000000</v>
      </c>
      <c r="G15" s="24">
        <v>28861.5</v>
      </c>
      <c r="H15" s="24">
        <v>4.3499999999999996</v>
      </c>
      <c r="I15" s="31"/>
      <c r="J15" s="31"/>
      <c r="K15" s="35"/>
    </row>
    <row r="16" spans="1:54" x14ac:dyDescent="0.35">
      <c r="B16" s="8" t="s">
        <v>205</v>
      </c>
      <c r="C16" s="57" t="s">
        <v>206</v>
      </c>
      <c r="D16" s="54" t="s">
        <v>207</v>
      </c>
      <c r="E16" s="6" t="s">
        <v>81</v>
      </c>
      <c r="F16" s="19">
        <v>100000</v>
      </c>
      <c r="G16" s="24">
        <v>27723.4</v>
      </c>
      <c r="H16" s="24">
        <v>4.18</v>
      </c>
      <c r="I16" s="31"/>
      <c r="J16" s="31"/>
      <c r="K16" s="35"/>
    </row>
    <row r="17" spans="2:11" x14ac:dyDescent="0.35">
      <c r="B17" s="8" t="s">
        <v>264</v>
      </c>
      <c r="C17" s="57" t="s">
        <v>265</v>
      </c>
      <c r="D17" s="54" t="s">
        <v>266</v>
      </c>
      <c r="E17" s="6" t="s">
        <v>267</v>
      </c>
      <c r="F17" s="19">
        <v>1400000</v>
      </c>
      <c r="G17" s="24">
        <v>27307</v>
      </c>
      <c r="H17" s="24">
        <v>4.12</v>
      </c>
      <c r="I17" s="31"/>
      <c r="J17" s="31"/>
      <c r="K17" s="35"/>
    </row>
    <row r="18" spans="2:11" x14ac:dyDescent="0.35">
      <c r="B18" s="8" t="s">
        <v>484</v>
      </c>
      <c r="C18" s="57" t="s">
        <v>485</v>
      </c>
      <c r="D18" s="54" t="s">
        <v>486</v>
      </c>
      <c r="E18" s="6" t="s">
        <v>311</v>
      </c>
      <c r="F18" s="19">
        <v>3100000</v>
      </c>
      <c r="G18" s="24">
        <v>25502.15</v>
      </c>
      <c r="H18" s="24">
        <v>3.84</v>
      </c>
      <c r="I18" s="31"/>
      <c r="J18" s="31"/>
      <c r="K18" s="35"/>
    </row>
    <row r="19" spans="2:11" x14ac:dyDescent="0.35">
      <c r="B19" s="8" t="s">
        <v>429</v>
      </c>
      <c r="C19" s="57" t="s">
        <v>430</v>
      </c>
      <c r="D19" s="54" t="s">
        <v>431</v>
      </c>
      <c r="E19" s="6" t="s">
        <v>124</v>
      </c>
      <c r="F19" s="19">
        <v>1000000</v>
      </c>
      <c r="G19" s="24">
        <v>21020</v>
      </c>
      <c r="H19" s="24">
        <v>3.17</v>
      </c>
      <c r="I19" s="31"/>
      <c r="J19" s="31"/>
      <c r="K19" s="35"/>
    </row>
    <row r="20" spans="2:11" x14ac:dyDescent="0.35">
      <c r="B20" s="8" t="s">
        <v>117</v>
      </c>
      <c r="C20" s="57" t="s">
        <v>118</v>
      </c>
      <c r="D20" s="54" t="s">
        <v>119</v>
      </c>
      <c r="E20" s="6" t="s">
        <v>120</v>
      </c>
      <c r="F20" s="19">
        <v>3000000</v>
      </c>
      <c r="G20" s="24">
        <v>20148</v>
      </c>
      <c r="H20" s="24">
        <v>3.04</v>
      </c>
      <c r="I20" s="31"/>
      <c r="J20" s="31"/>
      <c r="K20" s="35"/>
    </row>
    <row r="21" spans="2:11" x14ac:dyDescent="0.35">
      <c r="B21" s="8" t="s">
        <v>90</v>
      </c>
      <c r="C21" s="57" t="s">
        <v>91</v>
      </c>
      <c r="D21" s="54" t="s">
        <v>92</v>
      </c>
      <c r="E21" s="6" t="s">
        <v>93</v>
      </c>
      <c r="F21" s="19">
        <v>770000</v>
      </c>
      <c r="G21" s="24">
        <v>19220.36</v>
      </c>
      <c r="H21" s="24">
        <v>2.9</v>
      </c>
      <c r="I21" s="31"/>
      <c r="J21" s="31"/>
      <c r="K21" s="35"/>
    </row>
    <row r="22" spans="2:11" x14ac:dyDescent="0.35">
      <c r="B22" s="8" t="s">
        <v>487</v>
      </c>
      <c r="C22" s="57" t="s">
        <v>488</v>
      </c>
      <c r="D22" s="54" t="s">
        <v>489</v>
      </c>
      <c r="E22" s="6" t="s">
        <v>490</v>
      </c>
      <c r="F22" s="19">
        <v>1680672</v>
      </c>
      <c r="G22" s="24">
        <v>16821.849999999999</v>
      </c>
      <c r="H22" s="24">
        <v>2.54</v>
      </c>
      <c r="I22" s="31"/>
      <c r="J22" s="31"/>
      <c r="K22" s="35"/>
    </row>
    <row r="23" spans="2:11" x14ac:dyDescent="0.35">
      <c r="B23" s="8" t="s">
        <v>249</v>
      </c>
      <c r="C23" s="57" t="s">
        <v>250</v>
      </c>
      <c r="D23" s="54" t="s">
        <v>251</v>
      </c>
      <c r="E23" s="6" t="s">
        <v>120</v>
      </c>
      <c r="F23" s="19">
        <v>130000</v>
      </c>
      <c r="G23" s="24">
        <v>16228.68</v>
      </c>
      <c r="H23" s="24">
        <v>2.4500000000000002</v>
      </c>
      <c r="I23" s="31"/>
      <c r="J23" s="31"/>
      <c r="K23" s="35"/>
    </row>
    <row r="24" spans="2:11" x14ac:dyDescent="0.35">
      <c r="B24" s="8" t="s">
        <v>491</v>
      </c>
      <c r="C24" s="57" t="s">
        <v>492</v>
      </c>
      <c r="D24" s="54" t="s">
        <v>493</v>
      </c>
      <c r="E24" s="6" t="s">
        <v>74</v>
      </c>
      <c r="F24" s="19">
        <v>816326</v>
      </c>
      <c r="G24" s="24">
        <v>15645.3</v>
      </c>
      <c r="H24" s="24">
        <v>2.36</v>
      </c>
      <c r="I24" s="31"/>
      <c r="J24" s="31"/>
      <c r="K24" s="35"/>
    </row>
    <row r="25" spans="2:11" x14ac:dyDescent="0.35">
      <c r="B25" s="8" t="s">
        <v>494</v>
      </c>
      <c r="C25" s="57" t="s">
        <v>495</v>
      </c>
      <c r="D25" s="54" t="s">
        <v>496</v>
      </c>
      <c r="E25" s="6" t="s">
        <v>124</v>
      </c>
      <c r="F25" s="19">
        <v>250000</v>
      </c>
      <c r="G25" s="24">
        <v>15120.38</v>
      </c>
      <c r="H25" s="24">
        <v>2.2799999999999998</v>
      </c>
      <c r="I25" s="31"/>
      <c r="J25" s="31"/>
      <c r="K25" s="35"/>
    </row>
    <row r="26" spans="2:11" x14ac:dyDescent="0.35">
      <c r="B26" s="8" t="s">
        <v>497</v>
      </c>
      <c r="C26" s="57" t="s">
        <v>498</v>
      </c>
      <c r="D26" s="54" t="s">
        <v>499</v>
      </c>
      <c r="E26" s="6" t="s">
        <v>286</v>
      </c>
      <c r="F26" s="19">
        <v>428223</v>
      </c>
      <c r="G26" s="24">
        <v>12972.59</v>
      </c>
      <c r="H26" s="24">
        <v>1.96</v>
      </c>
      <c r="I26" s="31"/>
      <c r="J26" s="31"/>
      <c r="K26" s="35"/>
    </row>
    <row r="27" spans="2:11" x14ac:dyDescent="0.35">
      <c r="B27" s="8" t="s">
        <v>500</v>
      </c>
      <c r="C27" s="57" t="s">
        <v>501</v>
      </c>
      <c r="D27" s="54" t="s">
        <v>502</v>
      </c>
      <c r="E27" s="6" t="s">
        <v>232</v>
      </c>
      <c r="F27" s="19">
        <v>440000</v>
      </c>
      <c r="G27" s="24">
        <v>12714.9</v>
      </c>
      <c r="H27" s="24">
        <v>1.92</v>
      </c>
      <c r="I27" s="31"/>
      <c r="J27" s="31"/>
      <c r="K27" s="35"/>
    </row>
    <row r="28" spans="2:11" x14ac:dyDescent="0.35">
      <c r="B28" s="8" t="s">
        <v>503</v>
      </c>
      <c r="C28" s="57" t="s">
        <v>504</v>
      </c>
      <c r="D28" s="54" t="s">
        <v>505</v>
      </c>
      <c r="E28" s="6" t="s">
        <v>43</v>
      </c>
      <c r="F28" s="19">
        <v>4100000</v>
      </c>
      <c r="G28" s="24">
        <v>12609.55</v>
      </c>
      <c r="H28" s="24">
        <v>1.9</v>
      </c>
      <c r="I28" s="31"/>
      <c r="J28" s="31"/>
      <c r="K28" s="35"/>
    </row>
    <row r="29" spans="2:11" x14ac:dyDescent="0.35">
      <c r="B29" s="8" t="s">
        <v>151</v>
      </c>
      <c r="C29" s="57" t="s">
        <v>152</v>
      </c>
      <c r="D29" s="54" t="s">
        <v>153</v>
      </c>
      <c r="E29" s="6" t="s">
        <v>128</v>
      </c>
      <c r="F29" s="19">
        <v>664048</v>
      </c>
      <c r="G29" s="24">
        <v>12278.25</v>
      </c>
      <c r="H29" s="24">
        <v>1.85</v>
      </c>
      <c r="I29" s="31"/>
      <c r="J29" s="31"/>
      <c r="K29" s="35"/>
    </row>
    <row r="30" spans="2:11" x14ac:dyDescent="0.35">
      <c r="B30" s="8" t="s">
        <v>417</v>
      </c>
      <c r="C30" s="57" t="s">
        <v>418</v>
      </c>
      <c r="D30" s="54" t="s">
        <v>419</v>
      </c>
      <c r="E30" s="6" t="s">
        <v>124</v>
      </c>
      <c r="F30" s="19">
        <v>349782</v>
      </c>
      <c r="G30" s="24">
        <v>12239.75</v>
      </c>
      <c r="H30" s="24">
        <v>1.84</v>
      </c>
      <c r="I30" s="31"/>
      <c r="J30" s="31"/>
      <c r="K30" s="35"/>
    </row>
    <row r="31" spans="2:11" x14ac:dyDescent="0.35">
      <c r="B31" s="8" t="s">
        <v>506</v>
      </c>
      <c r="C31" s="57" t="s">
        <v>507</v>
      </c>
      <c r="D31" s="54" t="s">
        <v>508</v>
      </c>
      <c r="E31" s="6" t="s">
        <v>120</v>
      </c>
      <c r="F31" s="19">
        <v>7368421</v>
      </c>
      <c r="G31" s="24">
        <v>11970.74</v>
      </c>
      <c r="H31" s="24">
        <v>1.8</v>
      </c>
      <c r="I31" s="31"/>
      <c r="J31" s="31"/>
      <c r="K31" s="35"/>
    </row>
    <row r="32" spans="2:11" x14ac:dyDescent="0.35">
      <c r="B32" s="8" t="s">
        <v>509</v>
      </c>
      <c r="C32" s="57" t="s">
        <v>510</v>
      </c>
      <c r="D32" s="54" t="s">
        <v>511</v>
      </c>
      <c r="E32" s="6" t="s">
        <v>89</v>
      </c>
      <c r="F32" s="19">
        <v>2796443</v>
      </c>
      <c r="G32" s="24">
        <v>9586.2099999999991</v>
      </c>
      <c r="H32" s="24">
        <v>1.44</v>
      </c>
      <c r="I32" s="31"/>
      <c r="J32" s="31"/>
      <c r="K32" s="35"/>
    </row>
    <row r="33" spans="2:11" x14ac:dyDescent="0.35">
      <c r="B33" s="8" t="s">
        <v>512</v>
      </c>
      <c r="C33" s="57" t="s">
        <v>513</v>
      </c>
      <c r="D33" s="54" t="s">
        <v>514</v>
      </c>
      <c r="E33" s="6" t="s">
        <v>324</v>
      </c>
      <c r="F33" s="19">
        <v>290000</v>
      </c>
      <c r="G33" s="24">
        <v>6480.49</v>
      </c>
      <c r="H33" s="24">
        <v>0.98</v>
      </c>
      <c r="I33" s="31"/>
      <c r="J33" s="31"/>
      <c r="K33" s="35"/>
    </row>
    <row r="34" spans="2:11" x14ac:dyDescent="0.35">
      <c r="B34" s="8" t="s">
        <v>312</v>
      </c>
      <c r="C34" s="57" t="s">
        <v>313</v>
      </c>
      <c r="D34" s="54" t="s">
        <v>314</v>
      </c>
      <c r="E34" s="6" t="s">
        <v>286</v>
      </c>
      <c r="F34" s="19">
        <v>15400</v>
      </c>
      <c r="G34" s="24">
        <v>6288.61</v>
      </c>
      <c r="H34" s="24">
        <v>0.95</v>
      </c>
      <c r="I34" s="31"/>
      <c r="J34" s="31"/>
      <c r="K34" s="35"/>
    </row>
    <row r="35" spans="2:11" x14ac:dyDescent="0.35">
      <c r="B35" s="8" t="s">
        <v>71</v>
      </c>
      <c r="C35" s="57" t="s">
        <v>72</v>
      </c>
      <c r="D35" s="54" t="s">
        <v>73</v>
      </c>
      <c r="E35" s="6" t="s">
        <v>74</v>
      </c>
      <c r="F35" s="19">
        <v>13000</v>
      </c>
      <c r="G35" s="24">
        <v>1439.65</v>
      </c>
      <c r="H35" s="24">
        <v>0.22</v>
      </c>
      <c r="I35" s="31"/>
      <c r="J35" s="31"/>
      <c r="K35" s="35"/>
    </row>
    <row r="36" spans="2:11" x14ac:dyDescent="0.35">
      <c r="C36" s="58" t="s">
        <v>174</v>
      </c>
      <c r="D36" s="54"/>
      <c r="E36" s="6"/>
      <c r="F36" s="19"/>
      <c r="G36" s="25">
        <v>500226.5</v>
      </c>
      <c r="H36" s="25">
        <v>75.42</v>
      </c>
      <c r="I36" s="31"/>
      <c r="J36" s="31"/>
      <c r="K36" s="35"/>
    </row>
    <row r="37" spans="2:11" x14ac:dyDescent="0.35">
      <c r="C37" s="57"/>
      <c r="D37" s="54"/>
      <c r="E37" s="6"/>
      <c r="F37" s="19"/>
      <c r="G37" s="24"/>
      <c r="H37" s="24"/>
      <c r="I37" s="31"/>
      <c r="J37" s="31"/>
      <c r="K37" s="35"/>
    </row>
    <row r="38" spans="2:11" x14ac:dyDescent="0.35">
      <c r="C38" s="58" t="s">
        <v>3</v>
      </c>
      <c r="D38" s="54"/>
      <c r="E38" s="6"/>
      <c r="F38" s="19"/>
      <c r="G38" s="24" t="s">
        <v>2</v>
      </c>
      <c r="H38" s="24" t="s">
        <v>2</v>
      </c>
      <c r="I38" s="31"/>
      <c r="J38" s="31"/>
      <c r="K38" s="35"/>
    </row>
    <row r="39" spans="2:11" x14ac:dyDescent="0.35">
      <c r="C39" s="57"/>
      <c r="D39" s="54"/>
      <c r="E39" s="6"/>
      <c r="F39" s="19"/>
      <c r="G39" s="24"/>
      <c r="H39" s="24"/>
      <c r="I39" s="31"/>
      <c r="J39" s="31"/>
      <c r="K39" s="35"/>
    </row>
    <row r="40" spans="2:11" x14ac:dyDescent="0.35">
      <c r="C40" s="59" t="s">
        <v>4</v>
      </c>
      <c r="D40" s="54"/>
      <c r="E40" s="6"/>
      <c r="F40" s="19"/>
      <c r="G40" s="24"/>
      <c r="H40" s="24"/>
      <c r="I40" s="31"/>
      <c r="J40" s="31"/>
      <c r="K40" s="35"/>
    </row>
    <row r="41" spans="2:11" x14ac:dyDescent="0.35">
      <c r="B41" s="8" t="s">
        <v>515</v>
      </c>
      <c r="C41" s="57" t="s">
        <v>516</v>
      </c>
      <c r="D41" s="54" t="s">
        <v>517</v>
      </c>
      <c r="E41" s="6" t="s">
        <v>47</v>
      </c>
      <c r="F41" s="19">
        <v>330000</v>
      </c>
      <c r="G41" s="24">
        <v>47110.09</v>
      </c>
      <c r="H41" s="24">
        <v>7.1</v>
      </c>
      <c r="I41" s="31"/>
      <c r="J41" s="31"/>
      <c r="K41" s="35"/>
    </row>
    <row r="42" spans="2:11" x14ac:dyDescent="0.35">
      <c r="B42" s="8" t="s">
        <v>372</v>
      </c>
      <c r="C42" s="57" t="s">
        <v>373</v>
      </c>
      <c r="D42" s="54" t="s">
        <v>374</v>
      </c>
      <c r="E42" s="6" t="s">
        <v>104</v>
      </c>
      <c r="F42" s="19">
        <v>140000</v>
      </c>
      <c r="G42" s="24">
        <v>28854.75</v>
      </c>
      <c r="H42" s="24">
        <v>4.3499999999999996</v>
      </c>
      <c r="I42" s="31"/>
      <c r="J42" s="31"/>
      <c r="K42" s="35"/>
    </row>
    <row r="43" spans="2:11" x14ac:dyDescent="0.35">
      <c r="B43" s="8" t="s">
        <v>518</v>
      </c>
      <c r="C43" s="57" t="s">
        <v>519</v>
      </c>
      <c r="D43" s="54" t="s">
        <v>520</v>
      </c>
      <c r="E43" s="6" t="s">
        <v>81</v>
      </c>
      <c r="F43" s="19">
        <v>530000</v>
      </c>
      <c r="G43" s="24">
        <v>26816.34</v>
      </c>
      <c r="H43" s="24">
        <v>4.04</v>
      </c>
      <c r="I43" s="31"/>
      <c r="J43" s="31"/>
      <c r="K43" s="35"/>
    </row>
    <row r="44" spans="2:11" x14ac:dyDescent="0.35">
      <c r="B44" s="8" t="s">
        <v>182</v>
      </c>
      <c r="C44" s="57" t="s">
        <v>183</v>
      </c>
      <c r="D44" s="54" t="s">
        <v>184</v>
      </c>
      <c r="E44" s="6" t="s">
        <v>47</v>
      </c>
      <c r="F44" s="19">
        <v>59000</v>
      </c>
      <c r="G44" s="24">
        <v>21110.87</v>
      </c>
      <c r="H44" s="24">
        <v>3.18</v>
      </c>
      <c r="I44" s="31"/>
      <c r="J44" s="31"/>
      <c r="K44" s="35"/>
    </row>
    <row r="45" spans="2:11" x14ac:dyDescent="0.35">
      <c r="C45" s="58" t="s">
        <v>174</v>
      </c>
      <c r="D45" s="54"/>
      <c r="E45" s="6"/>
      <c r="F45" s="19"/>
      <c r="G45" s="25">
        <v>123892.05</v>
      </c>
      <c r="H45" s="25">
        <v>18.670000000000002</v>
      </c>
      <c r="I45" s="31"/>
      <c r="J45" s="31"/>
      <c r="K45" s="35"/>
    </row>
    <row r="46" spans="2:11" x14ac:dyDescent="0.35">
      <c r="C46" s="57"/>
      <c r="D46" s="54"/>
      <c r="E46" s="6"/>
      <c r="F46" s="19"/>
      <c r="G46" s="24"/>
      <c r="H46" s="24"/>
      <c r="I46" s="31"/>
      <c r="J46" s="31"/>
      <c r="K46" s="35"/>
    </row>
    <row r="47" spans="2:11" x14ac:dyDescent="0.35">
      <c r="C47" s="58" t="s">
        <v>5</v>
      </c>
      <c r="D47" s="54"/>
      <c r="E47" s="6"/>
      <c r="F47" s="19"/>
      <c r="G47" s="24"/>
      <c r="H47" s="24"/>
      <c r="I47" s="31"/>
      <c r="J47" s="31"/>
      <c r="K47" s="35"/>
    </row>
    <row r="48" spans="2:11" x14ac:dyDescent="0.35">
      <c r="C48" s="57"/>
      <c r="D48" s="54"/>
      <c r="E48" s="6"/>
      <c r="F48" s="19"/>
      <c r="G48" s="24"/>
      <c r="H48" s="24"/>
      <c r="I48" s="31"/>
      <c r="J48" s="31"/>
      <c r="K48" s="35"/>
    </row>
    <row r="49" spans="3:11" x14ac:dyDescent="0.35">
      <c r="C49" s="58" t="s">
        <v>6</v>
      </c>
      <c r="D49" s="54"/>
      <c r="E49" s="6"/>
      <c r="F49" s="19"/>
      <c r="G49" s="24" t="s">
        <v>2</v>
      </c>
      <c r="H49" s="24" t="s">
        <v>2</v>
      </c>
      <c r="I49" s="31"/>
      <c r="J49" s="31"/>
      <c r="K49" s="35"/>
    </row>
    <row r="50" spans="3:11" x14ac:dyDescent="0.35">
      <c r="C50" s="57"/>
      <c r="D50" s="54"/>
      <c r="E50" s="6"/>
      <c r="F50" s="19"/>
      <c r="G50" s="24"/>
      <c r="H50" s="24"/>
      <c r="I50" s="31"/>
      <c r="J50" s="31"/>
      <c r="K50" s="35"/>
    </row>
    <row r="51" spans="3:11" x14ac:dyDescent="0.35">
      <c r="C51" s="58" t="s">
        <v>7</v>
      </c>
      <c r="D51" s="54"/>
      <c r="E51" s="6"/>
      <c r="F51" s="19"/>
      <c r="G51" s="24" t="s">
        <v>2</v>
      </c>
      <c r="H51" s="24" t="s">
        <v>2</v>
      </c>
      <c r="I51" s="31"/>
      <c r="J51" s="31"/>
      <c r="K51" s="35"/>
    </row>
    <row r="52" spans="3:11" x14ac:dyDescent="0.35">
      <c r="C52" s="57"/>
      <c r="D52" s="54"/>
      <c r="E52" s="6"/>
      <c r="F52" s="19"/>
      <c r="G52" s="24"/>
      <c r="H52" s="24"/>
      <c r="I52" s="31"/>
      <c r="J52" s="31"/>
      <c r="K52" s="35"/>
    </row>
    <row r="53" spans="3:11" x14ac:dyDescent="0.35">
      <c r="C53" s="58" t="s">
        <v>8</v>
      </c>
      <c r="D53" s="54"/>
      <c r="E53" s="6"/>
      <c r="F53" s="19"/>
      <c r="G53" s="24" t="s">
        <v>2</v>
      </c>
      <c r="H53" s="24" t="s">
        <v>2</v>
      </c>
      <c r="I53" s="31"/>
      <c r="J53" s="31"/>
      <c r="K53" s="35"/>
    </row>
    <row r="54" spans="3:11" x14ac:dyDescent="0.35">
      <c r="C54" s="57"/>
      <c r="D54" s="54"/>
      <c r="E54" s="6"/>
      <c r="F54" s="19"/>
      <c r="G54" s="24"/>
      <c r="H54" s="24"/>
      <c r="I54" s="31"/>
      <c r="J54" s="31"/>
      <c r="K54" s="35"/>
    </row>
    <row r="55" spans="3:11" x14ac:dyDescent="0.35">
      <c r="C55" s="58" t="s">
        <v>9</v>
      </c>
      <c r="D55" s="54"/>
      <c r="E55" s="6"/>
      <c r="F55" s="19"/>
      <c r="G55" s="24" t="s">
        <v>2</v>
      </c>
      <c r="H55" s="24" t="s">
        <v>2</v>
      </c>
      <c r="I55" s="31"/>
      <c r="J55" s="31"/>
      <c r="K55" s="35"/>
    </row>
    <row r="56" spans="3:11" x14ac:dyDescent="0.35">
      <c r="C56" s="57"/>
      <c r="D56" s="54"/>
      <c r="E56" s="6"/>
      <c r="F56" s="19"/>
      <c r="G56" s="24"/>
      <c r="H56" s="24"/>
      <c r="I56" s="31"/>
      <c r="J56" s="31"/>
      <c r="K56" s="35"/>
    </row>
    <row r="57" spans="3:11" x14ac:dyDescent="0.35">
      <c r="C57" s="58" t="s">
        <v>10</v>
      </c>
      <c r="D57" s="54"/>
      <c r="E57" s="6"/>
      <c r="F57" s="19"/>
      <c r="G57" s="24" t="s">
        <v>2</v>
      </c>
      <c r="H57" s="24" t="s">
        <v>2</v>
      </c>
      <c r="I57" s="31"/>
      <c r="J57" s="31"/>
      <c r="K57" s="35"/>
    </row>
    <row r="58" spans="3:11" x14ac:dyDescent="0.35">
      <c r="C58" s="57"/>
      <c r="D58" s="54"/>
      <c r="E58" s="6"/>
      <c r="F58" s="19"/>
      <c r="G58" s="24"/>
      <c r="H58" s="24"/>
      <c r="I58" s="31"/>
      <c r="J58" s="31"/>
      <c r="K58" s="35"/>
    </row>
    <row r="59" spans="3:11" x14ac:dyDescent="0.35">
      <c r="C59" s="58" t="s">
        <v>11</v>
      </c>
      <c r="D59" s="54"/>
      <c r="E59" s="6"/>
      <c r="F59" s="19"/>
      <c r="G59" s="24"/>
      <c r="H59" s="24"/>
      <c r="I59" s="31"/>
      <c r="J59" s="31"/>
      <c r="K59" s="35"/>
    </row>
    <row r="60" spans="3:11" x14ac:dyDescent="0.35">
      <c r="C60" s="57"/>
      <c r="D60" s="54"/>
      <c r="E60" s="6"/>
      <c r="F60" s="19"/>
      <c r="G60" s="24"/>
      <c r="H60" s="24"/>
      <c r="I60" s="31"/>
      <c r="J60" s="31"/>
      <c r="K60" s="35"/>
    </row>
    <row r="61" spans="3:11" x14ac:dyDescent="0.35">
      <c r="C61" s="58" t="s">
        <v>13</v>
      </c>
      <c r="D61" s="54"/>
      <c r="E61" s="6"/>
      <c r="F61" s="19"/>
      <c r="G61" s="24" t="s">
        <v>2</v>
      </c>
      <c r="H61" s="24" t="s">
        <v>2</v>
      </c>
      <c r="I61" s="31"/>
      <c r="J61" s="31"/>
      <c r="K61" s="35"/>
    </row>
    <row r="62" spans="3:11" x14ac:dyDescent="0.35">
      <c r="C62" s="57"/>
      <c r="D62" s="54"/>
      <c r="E62" s="6"/>
      <c r="F62" s="19"/>
      <c r="G62" s="24"/>
      <c r="H62" s="24"/>
      <c r="I62" s="31"/>
      <c r="J62" s="31"/>
      <c r="K62" s="35"/>
    </row>
    <row r="63" spans="3:11" x14ac:dyDescent="0.35">
      <c r="C63" s="58" t="s">
        <v>14</v>
      </c>
      <c r="D63" s="54"/>
      <c r="E63" s="6"/>
      <c r="F63" s="19"/>
      <c r="G63" s="24" t="s">
        <v>2</v>
      </c>
      <c r="H63" s="24" t="s">
        <v>2</v>
      </c>
      <c r="I63" s="31"/>
      <c r="J63" s="31"/>
      <c r="K63" s="35"/>
    </row>
    <row r="64" spans="3:11" x14ac:dyDescent="0.35">
      <c r="C64" s="57"/>
      <c r="D64" s="54"/>
      <c r="E64" s="6"/>
      <c r="F64" s="19"/>
      <c r="G64" s="24"/>
      <c r="H64" s="24"/>
      <c r="I64" s="31"/>
      <c r="J64" s="31"/>
      <c r="K64" s="35"/>
    </row>
    <row r="65" spans="1:11" x14ac:dyDescent="0.35">
      <c r="C65" s="58" t="s">
        <v>15</v>
      </c>
      <c r="D65" s="54"/>
      <c r="E65" s="6"/>
      <c r="F65" s="19"/>
      <c r="G65" s="24" t="s">
        <v>2</v>
      </c>
      <c r="H65" s="24" t="s">
        <v>2</v>
      </c>
      <c r="I65" s="31"/>
      <c r="J65" s="31"/>
      <c r="K65" s="35"/>
    </row>
    <row r="66" spans="1:11" x14ac:dyDescent="0.35">
      <c r="C66" s="57"/>
      <c r="D66" s="54"/>
      <c r="E66" s="6"/>
      <c r="F66" s="19"/>
      <c r="G66" s="24"/>
      <c r="H66" s="24"/>
      <c r="I66" s="31"/>
      <c r="J66" s="31"/>
      <c r="K66" s="35"/>
    </row>
    <row r="67" spans="1:11" x14ac:dyDescent="0.35">
      <c r="C67" s="58" t="s">
        <v>16</v>
      </c>
      <c r="D67" s="54"/>
      <c r="E67" s="6"/>
      <c r="F67" s="19"/>
      <c r="G67" s="24" t="s">
        <v>2</v>
      </c>
      <c r="H67" s="24" t="s">
        <v>2</v>
      </c>
      <c r="I67" s="31"/>
      <c r="J67" s="31"/>
      <c r="K67" s="35"/>
    </row>
    <row r="68" spans="1:11" x14ac:dyDescent="0.35">
      <c r="C68" s="57"/>
      <c r="D68" s="54"/>
      <c r="E68" s="6"/>
      <c r="F68" s="19"/>
      <c r="G68" s="24"/>
      <c r="H68" s="24"/>
      <c r="I68" s="31"/>
      <c r="J68" s="31"/>
      <c r="K68" s="35"/>
    </row>
    <row r="69" spans="1:11" x14ac:dyDescent="0.35">
      <c r="C69" s="58" t="s">
        <v>17</v>
      </c>
      <c r="D69" s="54"/>
      <c r="E69" s="6"/>
      <c r="F69" s="19"/>
      <c r="G69" s="24" t="s">
        <v>2</v>
      </c>
      <c r="H69" s="24" t="s">
        <v>2</v>
      </c>
      <c r="I69" s="31"/>
      <c r="J69" s="31"/>
      <c r="K69" s="35"/>
    </row>
    <row r="70" spans="1:11" x14ac:dyDescent="0.35">
      <c r="C70" s="57"/>
      <c r="D70" s="54"/>
      <c r="E70" s="6"/>
      <c r="F70" s="19"/>
      <c r="G70" s="24"/>
      <c r="H70" s="24"/>
      <c r="I70" s="31"/>
      <c r="J70" s="31"/>
      <c r="K70" s="35"/>
    </row>
    <row r="71" spans="1:11" x14ac:dyDescent="0.35">
      <c r="A71" s="10"/>
      <c r="B71" s="28"/>
      <c r="C71" s="58" t="s">
        <v>18</v>
      </c>
      <c r="D71" s="54"/>
      <c r="E71" s="6"/>
      <c r="F71" s="19"/>
      <c r="G71" s="24"/>
      <c r="H71" s="24"/>
      <c r="I71" s="31"/>
      <c r="J71" s="31"/>
      <c r="K71" s="35"/>
    </row>
    <row r="72" spans="1:11" x14ac:dyDescent="0.35">
      <c r="A72" s="28"/>
      <c r="B72" s="28"/>
      <c r="C72" s="58" t="s">
        <v>19</v>
      </c>
      <c r="D72" s="54"/>
      <c r="E72" s="6"/>
      <c r="F72" s="19"/>
      <c r="G72" s="24" t="s">
        <v>2</v>
      </c>
      <c r="H72" s="24" t="s">
        <v>2</v>
      </c>
      <c r="I72" s="31"/>
      <c r="J72" s="31"/>
      <c r="K72" s="35"/>
    </row>
    <row r="73" spans="1:11" x14ac:dyDescent="0.35">
      <c r="A73" s="28"/>
      <c r="B73" s="28"/>
      <c r="C73" s="58"/>
      <c r="D73" s="54"/>
      <c r="E73" s="6"/>
      <c r="F73" s="19"/>
      <c r="G73" s="24"/>
      <c r="H73" s="24"/>
      <c r="I73" s="31"/>
      <c r="J73" s="31"/>
      <c r="K73" s="35"/>
    </row>
    <row r="74" spans="1:11" x14ac:dyDescent="0.35">
      <c r="A74" s="28"/>
      <c r="B74" s="28"/>
      <c r="C74" s="58" t="s">
        <v>20</v>
      </c>
      <c r="D74" s="54"/>
      <c r="E74" s="6"/>
      <c r="F74" s="19"/>
      <c r="G74" s="24" t="s">
        <v>2</v>
      </c>
      <c r="H74" s="24" t="s">
        <v>2</v>
      </c>
      <c r="I74" s="31"/>
      <c r="J74" s="31"/>
      <c r="K74" s="35"/>
    </row>
    <row r="75" spans="1:11" x14ac:dyDescent="0.35">
      <c r="A75" s="28"/>
      <c r="B75" s="28"/>
      <c r="C75" s="58"/>
      <c r="D75" s="54"/>
      <c r="E75" s="6"/>
      <c r="F75" s="19"/>
      <c r="G75" s="24"/>
      <c r="H75" s="24"/>
      <c r="I75" s="31"/>
      <c r="J75" s="31"/>
      <c r="K75" s="35"/>
    </row>
    <row r="76" spans="1:11" x14ac:dyDescent="0.35">
      <c r="A76" s="28"/>
      <c r="B76" s="28"/>
      <c r="C76" s="58" t="s">
        <v>21</v>
      </c>
      <c r="D76" s="54"/>
      <c r="E76" s="6"/>
      <c r="F76" s="19"/>
      <c r="G76" s="24" t="s">
        <v>2</v>
      </c>
      <c r="H76" s="24" t="s">
        <v>2</v>
      </c>
      <c r="I76" s="31"/>
      <c r="J76" s="31"/>
      <c r="K76" s="35"/>
    </row>
    <row r="77" spans="1:11" x14ac:dyDescent="0.35">
      <c r="A77" s="28"/>
      <c r="B77" s="28"/>
      <c r="C77" s="58"/>
      <c r="D77" s="54"/>
      <c r="E77" s="6"/>
      <c r="F77" s="19"/>
      <c r="G77" s="24"/>
      <c r="H77" s="24"/>
      <c r="I77" s="31"/>
      <c r="J77" s="31"/>
      <c r="K77" s="35"/>
    </row>
    <row r="78" spans="1:11" x14ac:dyDescent="0.35">
      <c r="A78" s="28"/>
      <c r="B78" s="28"/>
      <c r="C78" s="58" t="s">
        <v>22</v>
      </c>
      <c r="D78" s="54"/>
      <c r="E78" s="6"/>
      <c r="F78" s="19"/>
      <c r="G78" s="24" t="s">
        <v>2</v>
      </c>
      <c r="H78" s="24" t="s">
        <v>2</v>
      </c>
      <c r="I78" s="31"/>
      <c r="J78" s="31"/>
      <c r="K78" s="35"/>
    </row>
    <row r="79" spans="1:11" x14ac:dyDescent="0.35">
      <c r="A79" s="28"/>
      <c r="B79" s="28"/>
      <c r="C79" s="58"/>
      <c r="D79" s="54"/>
      <c r="E79" s="6"/>
      <c r="F79" s="19"/>
      <c r="G79" s="24"/>
      <c r="H79" s="24"/>
      <c r="I79" s="31"/>
      <c r="J79" s="31"/>
      <c r="K79" s="35"/>
    </row>
    <row r="80" spans="1:11" x14ac:dyDescent="0.35">
      <c r="A80" s="28"/>
      <c r="B80" s="28"/>
      <c r="C80" s="58" t="s">
        <v>23</v>
      </c>
      <c r="D80" s="54"/>
      <c r="E80" s="6"/>
      <c r="F80" s="19"/>
      <c r="G80" s="24" t="s">
        <v>2</v>
      </c>
      <c r="H80" s="24" t="s">
        <v>2</v>
      </c>
      <c r="I80" s="31"/>
      <c r="J80" s="31"/>
      <c r="K80" s="35"/>
    </row>
    <row r="81" spans="1:54" x14ac:dyDescent="0.35">
      <c r="A81" s="28"/>
      <c r="B81" s="28"/>
      <c r="C81" s="58"/>
      <c r="D81" s="54"/>
      <c r="E81" s="6"/>
      <c r="F81" s="19"/>
      <c r="G81" s="24"/>
      <c r="H81" s="24"/>
      <c r="I81" s="31"/>
      <c r="J81" s="31"/>
      <c r="K81" s="35"/>
    </row>
    <row r="82" spans="1:54" x14ac:dyDescent="0.35">
      <c r="C82" s="59" t="s">
        <v>24</v>
      </c>
      <c r="D82" s="54"/>
      <c r="E82" s="6"/>
      <c r="F82" s="19"/>
      <c r="G82" s="24"/>
      <c r="H82" s="24"/>
      <c r="I82" s="31"/>
      <c r="J82" s="31"/>
      <c r="K82" s="35"/>
    </row>
    <row r="83" spans="1:54" x14ac:dyDescent="0.35">
      <c r="B83" s="8" t="s">
        <v>185</v>
      </c>
      <c r="C83" s="57" t="s">
        <v>186</v>
      </c>
      <c r="D83" s="54"/>
      <c r="E83" s="6"/>
      <c r="F83" s="19"/>
      <c r="G83" s="24">
        <v>39861.64</v>
      </c>
      <c r="H83" s="24">
        <v>6.01</v>
      </c>
      <c r="I83" s="31"/>
      <c r="J83" s="31"/>
      <c r="K83" s="35"/>
    </row>
    <row r="84" spans="1:54" x14ac:dyDescent="0.35">
      <c r="C84" s="58" t="s">
        <v>174</v>
      </c>
      <c r="D84" s="54"/>
      <c r="E84" s="6"/>
      <c r="F84" s="19"/>
      <c r="G84" s="25">
        <v>39861.64</v>
      </c>
      <c r="H84" s="25">
        <v>6.01</v>
      </c>
      <c r="I84" s="31"/>
      <c r="J84" s="31"/>
      <c r="K84" s="35"/>
    </row>
    <row r="85" spans="1:54" x14ac:dyDescent="0.35">
      <c r="C85" s="57"/>
      <c r="D85" s="54"/>
      <c r="E85" s="6"/>
      <c r="F85" s="19"/>
      <c r="G85" s="24"/>
      <c r="H85" s="24"/>
      <c r="I85" s="31"/>
      <c r="J85" s="31"/>
      <c r="K85" s="35"/>
    </row>
    <row r="86" spans="1:54" x14ac:dyDescent="0.35">
      <c r="A86" s="10"/>
      <c r="B86" s="28"/>
      <c r="C86" s="58" t="s">
        <v>25</v>
      </c>
      <c r="D86" s="54"/>
      <c r="E86" s="6"/>
      <c r="F86" s="19"/>
      <c r="G86" s="24"/>
      <c r="H86" s="24"/>
      <c r="I86" s="31"/>
      <c r="J86" s="31"/>
      <c r="K86" s="35"/>
    </row>
    <row r="87" spans="1:54" s="2" customFormat="1" ht="13.5" x14ac:dyDescent="0.35">
      <c r="A87" s="28"/>
      <c r="B87" s="28"/>
      <c r="C87" s="57" t="s">
        <v>4819</v>
      </c>
      <c r="D87" s="54"/>
      <c r="E87" s="6"/>
      <c r="F87" s="19"/>
      <c r="G87" s="24" t="s">
        <v>2</v>
      </c>
      <c r="H87" s="24" t="s">
        <v>2</v>
      </c>
      <c r="I87" s="31"/>
      <c r="J87" s="31"/>
      <c r="K87" s="35"/>
      <c r="L87" s="3"/>
      <c r="AI87" s="3"/>
      <c r="AV87" s="3"/>
      <c r="AX87" s="3"/>
      <c r="BB87" s="3"/>
    </row>
    <row r="88" spans="1:54" x14ac:dyDescent="0.35">
      <c r="B88" s="8"/>
      <c r="C88" s="57" t="s">
        <v>187</v>
      </c>
      <c r="D88" s="54"/>
      <c r="E88" s="6"/>
      <c r="F88" s="19"/>
      <c r="G88" s="24">
        <v>-520.82000000000005</v>
      </c>
      <c r="H88" s="24">
        <v>-0.1</v>
      </c>
      <c r="I88" s="31"/>
      <c r="J88" s="31"/>
      <c r="K88" s="35"/>
    </row>
    <row r="89" spans="1:54" x14ac:dyDescent="0.35">
      <c r="C89" s="58" t="s">
        <v>174</v>
      </c>
      <c r="D89" s="54"/>
      <c r="E89" s="6"/>
      <c r="F89" s="19"/>
      <c r="G89" s="25">
        <v>-520.82000000000005</v>
      </c>
      <c r="H89" s="25">
        <v>-0.1</v>
      </c>
      <c r="I89" s="31"/>
      <c r="J89" s="31"/>
      <c r="K89" s="35"/>
    </row>
    <row r="90" spans="1:54" x14ac:dyDescent="0.35">
      <c r="C90" s="57"/>
      <c r="D90" s="54"/>
      <c r="E90" s="6"/>
      <c r="F90" s="19"/>
      <c r="G90" s="24"/>
      <c r="H90" s="24"/>
      <c r="I90" s="31"/>
      <c r="J90" s="31"/>
      <c r="K90" s="35"/>
    </row>
    <row r="91" spans="1:54" x14ac:dyDescent="0.35">
      <c r="C91" s="60" t="s">
        <v>188</v>
      </c>
      <c r="D91" s="55"/>
      <c r="E91" s="5"/>
      <c r="F91" s="20"/>
      <c r="G91" s="26">
        <v>663459.37</v>
      </c>
      <c r="H91" s="26">
        <v>100.00000000000001</v>
      </c>
      <c r="I91" s="32"/>
      <c r="J91" s="32"/>
      <c r="K91" s="36"/>
    </row>
    <row r="94" spans="1:54" x14ac:dyDescent="0.35">
      <c r="C94" s="1" t="s">
        <v>189</v>
      </c>
    </row>
    <row r="95" spans="1:54" x14ac:dyDescent="0.35">
      <c r="C95" s="37" t="s">
        <v>190</v>
      </c>
      <c r="D95" s="37"/>
      <c r="E95" s="37"/>
      <c r="F95" s="37"/>
      <c r="G95" s="37"/>
      <c r="H95" s="37"/>
      <c r="I95" s="37"/>
      <c r="J95" s="37"/>
      <c r="K95" s="37"/>
    </row>
    <row r="96" spans="1:54" x14ac:dyDescent="0.35">
      <c r="C96" s="2" t="s">
        <v>191</v>
      </c>
    </row>
    <row r="97" spans="3:11" x14ac:dyDescent="0.35">
      <c r="C97" s="2" t="s">
        <v>192</v>
      </c>
    </row>
    <row r="98" spans="3:11" ht="30" customHeight="1" x14ac:dyDescent="0.35">
      <c r="C98" s="83" t="s">
        <v>193</v>
      </c>
      <c r="D98" s="84"/>
      <c r="E98" s="84"/>
      <c r="F98" s="84"/>
      <c r="G98" s="84"/>
      <c r="H98" s="84"/>
      <c r="I98" s="84"/>
      <c r="J98" s="84"/>
      <c r="K98" s="84"/>
    </row>
    <row r="99" spans="3:11" x14ac:dyDescent="0.35">
      <c r="C99" s="2" t="s">
        <v>194</v>
      </c>
    </row>
    <row r="101" spans="3:11" x14ac:dyDescent="0.35">
      <c r="C101" s="80" t="s">
        <v>4901</v>
      </c>
      <c r="E101" s="80" t="s">
        <v>4902</v>
      </c>
      <c r="F101" s="81"/>
    </row>
    <row r="102" spans="3:11" x14ac:dyDescent="0.35">
      <c r="E102" s="2" t="s">
        <v>4906</v>
      </c>
    </row>
  </sheetData>
  <mergeCells count="1">
    <mergeCell ref="C98:K98"/>
  </mergeCells>
  <hyperlinks>
    <hyperlink ref="J2" location="'Index'!A1" display="'Index'!A1" xr:uid="{53227D15-ED54-4CC9-A07B-454168EF1B4C}"/>
  </hyperlinks>
  <pageMargins left="0.7" right="0.7" top="0.75" bottom="0.75" header="0.3" footer="0.3"/>
  <pageSetup orientation="portrait" horizontalDpi="4294967293"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8E1AA-68C3-4ADB-9538-1DDB0189DC52}">
  <sheetPr codeName="Sheet148"/>
  <dimension ref="A1:IV94"/>
  <sheetViews>
    <sheetView showGridLines="0" zoomScale="90" zoomScaleNormal="90" workbookViewId="0">
      <pane ySplit="6" topLeftCell="A74"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2704</v>
      </c>
      <c r="J2" s="38" t="s">
        <v>4601</v>
      </c>
    </row>
    <row r="3" spans="1:54" ht="16" x14ac:dyDescent="0.4">
      <c r="C3" s="1" t="s">
        <v>28</v>
      </c>
      <c r="D3" s="21" t="s">
        <v>2722</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44</v>
      </c>
      <c r="C10" s="57" t="s">
        <v>45</v>
      </c>
      <c r="D10" s="54" t="s">
        <v>46</v>
      </c>
      <c r="E10" s="6" t="s">
        <v>47</v>
      </c>
      <c r="F10" s="19">
        <v>110000</v>
      </c>
      <c r="G10" s="24">
        <v>2043.64</v>
      </c>
      <c r="H10" s="24">
        <v>9.2200000000000006</v>
      </c>
      <c r="I10" s="31"/>
      <c r="J10" s="31"/>
      <c r="K10" s="35"/>
    </row>
    <row r="11" spans="1:54" x14ac:dyDescent="0.35">
      <c r="B11" s="8" t="s">
        <v>931</v>
      </c>
      <c r="C11" s="57" t="s">
        <v>932</v>
      </c>
      <c r="D11" s="54" t="s">
        <v>933</v>
      </c>
      <c r="E11" s="6" t="s">
        <v>47</v>
      </c>
      <c r="F11" s="19">
        <v>77000</v>
      </c>
      <c r="G11" s="24">
        <v>1423</v>
      </c>
      <c r="H11" s="24">
        <v>6.42</v>
      </c>
      <c r="I11" s="31"/>
      <c r="J11" s="31"/>
      <c r="K11" s="35"/>
    </row>
    <row r="12" spans="1:54" x14ac:dyDescent="0.35">
      <c r="B12" s="8" t="s">
        <v>454</v>
      </c>
      <c r="C12" s="57" t="s">
        <v>455</v>
      </c>
      <c r="D12" s="54" t="s">
        <v>456</v>
      </c>
      <c r="E12" s="6" t="s">
        <v>81</v>
      </c>
      <c r="F12" s="19">
        <v>79000</v>
      </c>
      <c r="G12" s="24">
        <v>1406.91</v>
      </c>
      <c r="H12" s="24">
        <v>6.35</v>
      </c>
      <c r="I12" s="31"/>
      <c r="J12" s="31"/>
      <c r="K12" s="35"/>
    </row>
    <row r="13" spans="1:54" x14ac:dyDescent="0.35">
      <c r="B13" s="8" t="s">
        <v>2723</v>
      </c>
      <c r="C13" s="57" t="s">
        <v>2724</v>
      </c>
      <c r="D13" s="54" t="s">
        <v>2725</v>
      </c>
      <c r="E13" s="6" t="s">
        <v>116</v>
      </c>
      <c r="F13" s="19">
        <v>52804</v>
      </c>
      <c r="G13" s="24">
        <v>1376.63</v>
      </c>
      <c r="H13" s="24">
        <v>6.21</v>
      </c>
      <c r="I13" s="31"/>
      <c r="J13" s="31"/>
      <c r="K13" s="35"/>
    </row>
    <row r="14" spans="1:54" x14ac:dyDescent="0.35">
      <c r="B14" s="8" t="s">
        <v>1986</v>
      </c>
      <c r="C14" s="57" t="s">
        <v>1358</v>
      </c>
      <c r="D14" s="54" t="s">
        <v>1987</v>
      </c>
      <c r="E14" s="6" t="s">
        <v>116</v>
      </c>
      <c r="F14" s="19">
        <v>270000</v>
      </c>
      <c r="G14" s="24">
        <v>1337.31</v>
      </c>
      <c r="H14" s="24">
        <v>6.03</v>
      </c>
      <c r="I14" s="31"/>
      <c r="J14" s="31"/>
      <c r="K14" s="35"/>
    </row>
    <row r="15" spans="1:54" x14ac:dyDescent="0.35">
      <c r="B15" s="8" t="s">
        <v>1027</v>
      </c>
      <c r="C15" s="57" t="s">
        <v>1028</v>
      </c>
      <c r="D15" s="54" t="s">
        <v>1029</v>
      </c>
      <c r="E15" s="6" t="s">
        <v>1030</v>
      </c>
      <c r="F15" s="19">
        <v>430000</v>
      </c>
      <c r="G15" s="24">
        <v>1324.4</v>
      </c>
      <c r="H15" s="24">
        <v>5.97</v>
      </c>
      <c r="I15" s="31"/>
      <c r="J15" s="31"/>
      <c r="K15" s="35"/>
    </row>
    <row r="16" spans="1:54" x14ac:dyDescent="0.35">
      <c r="B16" s="8" t="s">
        <v>1964</v>
      </c>
      <c r="C16" s="57" t="s">
        <v>1784</v>
      </c>
      <c r="D16" s="54" t="s">
        <v>1965</v>
      </c>
      <c r="E16" s="6" t="s">
        <v>116</v>
      </c>
      <c r="F16" s="19">
        <v>240000</v>
      </c>
      <c r="G16" s="24">
        <v>1278.24</v>
      </c>
      <c r="H16" s="24">
        <v>5.77</v>
      </c>
      <c r="I16" s="31"/>
      <c r="J16" s="31"/>
      <c r="K16" s="35"/>
    </row>
    <row r="17" spans="2:11" x14ac:dyDescent="0.35">
      <c r="B17" s="8" t="s">
        <v>94</v>
      </c>
      <c r="C17" s="57" t="s">
        <v>95</v>
      </c>
      <c r="D17" s="54" t="s">
        <v>96</v>
      </c>
      <c r="E17" s="6" t="s">
        <v>74</v>
      </c>
      <c r="F17" s="19">
        <v>25000</v>
      </c>
      <c r="G17" s="24">
        <v>1207.96</v>
      </c>
      <c r="H17" s="24">
        <v>5.45</v>
      </c>
      <c r="I17" s="31"/>
      <c r="J17" s="31"/>
      <c r="K17" s="35"/>
    </row>
    <row r="18" spans="2:11" x14ac:dyDescent="0.35">
      <c r="B18" s="8" t="s">
        <v>1044</v>
      </c>
      <c r="C18" s="57" t="s">
        <v>1045</v>
      </c>
      <c r="D18" s="54" t="s">
        <v>1046</v>
      </c>
      <c r="E18" s="6" t="s">
        <v>116</v>
      </c>
      <c r="F18" s="19">
        <v>40000</v>
      </c>
      <c r="G18" s="24">
        <v>1207.8599999999999</v>
      </c>
      <c r="H18" s="24">
        <v>5.45</v>
      </c>
      <c r="I18" s="31"/>
      <c r="J18" s="31"/>
      <c r="K18" s="35"/>
    </row>
    <row r="19" spans="2:11" x14ac:dyDescent="0.35">
      <c r="B19" s="8" t="s">
        <v>170</v>
      </c>
      <c r="C19" s="57" t="s">
        <v>171</v>
      </c>
      <c r="D19" s="54" t="s">
        <v>172</v>
      </c>
      <c r="E19" s="6" t="s">
        <v>173</v>
      </c>
      <c r="F19" s="19">
        <v>27000</v>
      </c>
      <c r="G19" s="24">
        <v>1135.1500000000001</v>
      </c>
      <c r="H19" s="24">
        <v>5.12</v>
      </c>
      <c r="I19" s="31"/>
      <c r="J19" s="31"/>
      <c r="K19" s="35"/>
    </row>
    <row r="20" spans="2:11" x14ac:dyDescent="0.35">
      <c r="B20" s="8" t="s">
        <v>1031</v>
      </c>
      <c r="C20" s="57" t="s">
        <v>1032</v>
      </c>
      <c r="D20" s="54" t="s">
        <v>1033</v>
      </c>
      <c r="E20" s="6" t="s">
        <v>74</v>
      </c>
      <c r="F20" s="19">
        <v>11900</v>
      </c>
      <c r="G20" s="24">
        <v>1075</v>
      </c>
      <c r="H20" s="24">
        <v>4.8499999999999996</v>
      </c>
      <c r="I20" s="31"/>
      <c r="J20" s="31"/>
      <c r="K20" s="35"/>
    </row>
    <row r="21" spans="2:11" x14ac:dyDescent="0.35">
      <c r="B21" s="8" t="s">
        <v>411</v>
      </c>
      <c r="C21" s="57" t="s">
        <v>412</v>
      </c>
      <c r="D21" s="54" t="s">
        <v>413</v>
      </c>
      <c r="E21" s="6" t="s">
        <v>85</v>
      </c>
      <c r="F21" s="19">
        <v>330000</v>
      </c>
      <c r="G21" s="24">
        <v>963.93</v>
      </c>
      <c r="H21" s="24">
        <v>4.3499999999999996</v>
      </c>
      <c r="I21" s="31"/>
      <c r="J21" s="31"/>
      <c r="K21" s="35"/>
    </row>
    <row r="22" spans="2:11" x14ac:dyDescent="0.35">
      <c r="B22" s="8" t="s">
        <v>1877</v>
      </c>
      <c r="C22" s="57" t="s">
        <v>1565</v>
      </c>
      <c r="D22" s="54" t="s">
        <v>1878</v>
      </c>
      <c r="E22" s="6" t="s">
        <v>43</v>
      </c>
      <c r="F22" s="19">
        <v>450000</v>
      </c>
      <c r="G22" s="24">
        <v>948.51</v>
      </c>
      <c r="H22" s="24">
        <v>4.28</v>
      </c>
      <c r="I22" s="31"/>
      <c r="J22" s="31"/>
      <c r="K22" s="35"/>
    </row>
    <row r="23" spans="2:11" x14ac:dyDescent="0.35">
      <c r="B23" s="8" t="s">
        <v>798</v>
      </c>
      <c r="C23" s="57" t="s">
        <v>799</v>
      </c>
      <c r="D23" s="54" t="s">
        <v>800</v>
      </c>
      <c r="E23" s="6" t="s">
        <v>128</v>
      </c>
      <c r="F23" s="19">
        <v>8492</v>
      </c>
      <c r="G23" s="24">
        <v>722.87</v>
      </c>
      <c r="H23" s="24">
        <v>3.26</v>
      </c>
      <c r="I23" s="31"/>
      <c r="J23" s="31"/>
      <c r="K23" s="35"/>
    </row>
    <row r="24" spans="2:11" x14ac:dyDescent="0.35">
      <c r="B24" s="8" t="s">
        <v>40</v>
      </c>
      <c r="C24" s="57" t="s">
        <v>41</v>
      </c>
      <c r="D24" s="54" t="s">
        <v>42</v>
      </c>
      <c r="E24" s="6" t="s">
        <v>43</v>
      </c>
      <c r="F24" s="19">
        <v>40000</v>
      </c>
      <c r="G24" s="24">
        <v>718.42</v>
      </c>
      <c r="H24" s="24">
        <v>3.24</v>
      </c>
      <c r="I24" s="31"/>
      <c r="J24" s="31"/>
      <c r="K24" s="35"/>
    </row>
    <row r="25" spans="2:11" x14ac:dyDescent="0.35">
      <c r="B25" s="8" t="s">
        <v>217</v>
      </c>
      <c r="C25" s="57" t="s">
        <v>218</v>
      </c>
      <c r="D25" s="54" t="s">
        <v>219</v>
      </c>
      <c r="E25" s="6" t="s">
        <v>116</v>
      </c>
      <c r="F25" s="19">
        <v>30000</v>
      </c>
      <c r="G25" s="24">
        <v>575.12</v>
      </c>
      <c r="H25" s="24">
        <v>2.59</v>
      </c>
      <c r="I25" s="31"/>
      <c r="J25" s="31"/>
      <c r="K25" s="35"/>
    </row>
    <row r="26" spans="2:11" x14ac:dyDescent="0.35">
      <c r="B26" s="8" t="s">
        <v>902</v>
      </c>
      <c r="C26" s="57" t="s">
        <v>903</v>
      </c>
      <c r="D26" s="54" t="s">
        <v>904</v>
      </c>
      <c r="E26" s="6" t="s">
        <v>81</v>
      </c>
      <c r="F26" s="19">
        <v>44900</v>
      </c>
      <c r="G26" s="24">
        <v>566.91</v>
      </c>
      <c r="H26" s="24">
        <v>2.56</v>
      </c>
      <c r="I26" s="31"/>
      <c r="J26" s="31"/>
      <c r="K26" s="35"/>
    </row>
    <row r="27" spans="2:11" x14ac:dyDescent="0.35">
      <c r="B27" s="8" t="s">
        <v>414</v>
      </c>
      <c r="C27" s="57" t="s">
        <v>415</v>
      </c>
      <c r="D27" s="54" t="s">
        <v>416</v>
      </c>
      <c r="E27" s="6" t="s">
        <v>343</v>
      </c>
      <c r="F27" s="19">
        <v>170000</v>
      </c>
      <c r="G27" s="24">
        <v>566.27</v>
      </c>
      <c r="H27" s="24">
        <v>2.5499999999999998</v>
      </c>
      <c r="I27" s="31"/>
      <c r="J27" s="31"/>
      <c r="K27" s="35"/>
    </row>
    <row r="28" spans="2:11" x14ac:dyDescent="0.35">
      <c r="B28" s="8" t="s">
        <v>959</v>
      </c>
      <c r="C28" s="57" t="s">
        <v>960</v>
      </c>
      <c r="D28" s="54" t="s">
        <v>961</v>
      </c>
      <c r="E28" s="6" t="s">
        <v>74</v>
      </c>
      <c r="F28" s="19">
        <v>11000</v>
      </c>
      <c r="G28" s="24">
        <v>523.79</v>
      </c>
      <c r="H28" s="24">
        <v>2.36</v>
      </c>
      <c r="I28" s="31"/>
      <c r="J28" s="31"/>
      <c r="K28" s="35"/>
    </row>
    <row r="29" spans="2:11" x14ac:dyDescent="0.35">
      <c r="B29" s="8" t="s">
        <v>2096</v>
      </c>
      <c r="C29" s="57" t="s">
        <v>605</v>
      </c>
      <c r="D29" s="54" t="s">
        <v>2097</v>
      </c>
      <c r="E29" s="6" t="s">
        <v>116</v>
      </c>
      <c r="F29" s="19">
        <v>79000</v>
      </c>
      <c r="G29" s="24">
        <v>504.65</v>
      </c>
      <c r="H29" s="24">
        <v>2.2799999999999998</v>
      </c>
      <c r="I29" s="31"/>
      <c r="J29" s="31"/>
      <c r="K29" s="35"/>
    </row>
    <row r="30" spans="2:11" x14ac:dyDescent="0.35">
      <c r="B30" s="8" t="s">
        <v>1888</v>
      </c>
      <c r="C30" s="57" t="s">
        <v>1889</v>
      </c>
      <c r="D30" s="54" t="s">
        <v>1890</v>
      </c>
      <c r="E30" s="6" t="s">
        <v>199</v>
      </c>
      <c r="F30" s="19">
        <v>24000</v>
      </c>
      <c r="G30" s="24">
        <v>481.76</v>
      </c>
      <c r="H30" s="24">
        <v>2.17</v>
      </c>
      <c r="I30" s="31"/>
      <c r="J30" s="31"/>
      <c r="K30" s="35"/>
    </row>
    <row r="31" spans="2:11" x14ac:dyDescent="0.35">
      <c r="B31" s="8" t="s">
        <v>48</v>
      </c>
      <c r="C31" s="57" t="s">
        <v>49</v>
      </c>
      <c r="D31" s="54" t="s">
        <v>50</v>
      </c>
      <c r="E31" s="6" t="s">
        <v>43</v>
      </c>
      <c r="F31" s="19">
        <v>10000</v>
      </c>
      <c r="G31" s="24">
        <v>130.01</v>
      </c>
      <c r="H31" s="24">
        <v>0.59</v>
      </c>
      <c r="I31" s="31"/>
      <c r="J31" s="31"/>
      <c r="K31" s="35"/>
    </row>
    <row r="32" spans="2:11" x14ac:dyDescent="0.35">
      <c r="B32" s="8" t="s">
        <v>82</v>
      </c>
      <c r="C32" s="57" t="s">
        <v>83</v>
      </c>
      <c r="D32" s="54" t="s">
        <v>84</v>
      </c>
      <c r="E32" s="6" t="s">
        <v>85</v>
      </c>
      <c r="F32" s="19">
        <v>200</v>
      </c>
      <c r="G32" s="24">
        <v>2.58</v>
      </c>
      <c r="H32" s="24">
        <v>0.01</v>
      </c>
      <c r="I32" s="31"/>
      <c r="J32" s="31"/>
      <c r="K32" s="35"/>
    </row>
    <row r="33" spans="3:11" x14ac:dyDescent="0.35">
      <c r="C33" s="58" t="s">
        <v>174</v>
      </c>
      <c r="D33" s="54"/>
      <c r="E33" s="6"/>
      <c r="F33" s="19"/>
      <c r="G33" s="25">
        <v>21520.92</v>
      </c>
      <c r="H33" s="25">
        <v>97.08</v>
      </c>
      <c r="I33" s="31"/>
      <c r="J33" s="31"/>
      <c r="K33" s="35"/>
    </row>
    <row r="34" spans="3:11" x14ac:dyDescent="0.35">
      <c r="C34" s="57"/>
      <c r="D34" s="54"/>
      <c r="E34" s="6"/>
      <c r="F34" s="19"/>
      <c r="G34" s="24"/>
      <c r="H34" s="24"/>
      <c r="I34" s="31"/>
      <c r="J34" s="31"/>
      <c r="K34" s="35"/>
    </row>
    <row r="35" spans="3:11" x14ac:dyDescent="0.35">
      <c r="C35" s="58" t="s">
        <v>3</v>
      </c>
      <c r="D35" s="54"/>
      <c r="E35" s="6"/>
      <c r="F35" s="19"/>
      <c r="G35" s="24" t="s">
        <v>2</v>
      </c>
      <c r="H35" s="24" t="s">
        <v>2</v>
      </c>
      <c r="I35" s="31"/>
      <c r="J35" s="31"/>
      <c r="K35" s="35"/>
    </row>
    <row r="36" spans="3:11" x14ac:dyDescent="0.35">
      <c r="C36" s="57"/>
      <c r="D36" s="54"/>
      <c r="E36" s="6"/>
      <c r="F36" s="19"/>
      <c r="G36" s="24"/>
      <c r="H36" s="24"/>
      <c r="I36" s="31"/>
      <c r="J36" s="31"/>
      <c r="K36" s="35"/>
    </row>
    <row r="37" spans="3:11" x14ac:dyDescent="0.35">
      <c r="C37" s="58" t="s">
        <v>4</v>
      </c>
      <c r="D37" s="54"/>
      <c r="E37" s="6"/>
      <c r="F37" s="19"/>
      <c r="G37" s="24" t="s">
        <v>2</v>
      </c>
      <c r="H37" s="24" t="s">
        <v>2</v>
      </c>
      <c r="I37" s="31"/>
      <c r="J37" s="31"/>
      <c r="K37" s="35"/>
    </row>
    <row r="38" spans="3:11" x14ac:dyDescent="0.35">
      <c r="C38" s="57"/>
      <c r="D38" s="54"/>
      <c r="E38" s="6"/>
      <c r="F38" s="19"/>
      <c r="G38" s="24"/>
      <c r="H38" s="24"/>
      <c r="I38" s="31"/>
      <c r="J38" s="31"/>
      <c r="K38" s="35"/>
    </row>
    <row r="39" spans="3:11" x14ac:dyDescent="0.35">
      <c r="C39" s="58" t="s">
        <v>5</v>
      </c>
      <c r="D39" s="54"/>
      <c r="E39" s="6"/>
      <c r="F39" s="19"/>
      <c r="G39" s="24"/>
      <c r="H39" s="24"/>
      <c r="I39" s="31"/>
      <c r="J39" s="31"/>
      <c r="K39" s="35"/>
    </row>
    <row r="40" spans="3:11" x14ac:dyDescent="0.35">
      <c r="C40" s="57"/>
      <c r="D40" s="54"/>
      <c r="E40" s="6"/>
      <c r="F40" s="19"/>
      <c r="G40" s="24"/>
      <c r="H40" s="24"/>
      <c r="I40" s="31"/>
      <c r="J40" s="31"/>
      <c r="K40" s="35"/>
    </row>
    <row r="41" spans="3:11" x14ac:dyDescent="0.35">
      <c r="C41" s="58" t="s">
        <v>6</v>
      </c>
      <c r="D41" s="54"/>
      <c r="E41" s="6"/>
      <c r="F41" s="19"/>
      <c r="G41" s="24" t="s">
        <v>2</v>
      </c>
      <c r="H41" s="24" t="s">
        <v>2</v>
      </c>
      <c r="I41" s="31"/>
      <c r="J41" s="31"/>
      <c r="K41" s="35"/>
    </row>
    <row r="42" spans="3:11" x14ac:dyDescent="0.35">
      <c r="C42" s="57"/>
      <c r="D42" s="54"/>
      <c r="E42" s="6"/>
      <c r="F42" s="19"/>
      <c r="G42" s="24"/>
      <c r="H42" s="24"/>
      <c r="I42" s="31"/>
      <c r="J42" s="31"/>
      <c r="K42" s="35"/>
    </row>
    <row r="43" spans="3:11" x14ac:dyDescent="0.35">
      <c r="C43" s="58" t="s">
        <v>7</v>
      </c>
      <c r="D43" s="54"/>
      <c r="E43" s="6"/>
      <c r="F43" s="19"/>
      <c r="G43" s="24" t="s">
        <v>2</v>
      </c>
      <c r="H43" s="24" t="s">
        <v>2</v>
      </c>
      <c r="I43" s="31"/>
      <c r="J43" s="31"/>
      <c r="K43" s="35"/>
    </row>
    <row r="44" spans="3:11" x14ac:dyDescent="0.35">
      <c r="C44" s="57"/>
      <c r="D44" s="54"/>
      <c r="E44" s="6"/>
      <c r="F44" s="19"/>
      <c r="G44" s="24"/>
      <c r="H44" s="24"/>
      <c r="I44" s="31"/>
      <c r="J44" s="31"/>
      <c r="K44" s="35"/>
    </row>
    <row r="45" spans="3:11" x14ac:dyDescent="0.35">
      <c r="C45" s="58" t="s">
        <v>8</v>
      </c>
      <c r="D45" s="54"/>
      <c r="E45" s="6"/>
      <c r="F45" s="19"/>
      <c r="G45" s="24" t="s">
        <v>2</v>
      </c>
      <c r="H45" s="24" t="s">
        <v>2</v>
      </c>
      <c r="I45" s="31"/>
      <c r="J45" s="31"/>
      <c r="K45" s="35"/>
    </row>
    <row r="46" spans="3:11" x14ac:dyDescent="0.35">
      <c r="C46" s="57"/>
      <c r="D46" s="54"/>
      <c r="E46" s="6"/>
      <c r="F46" s="19"/>
      <c r="G46" s="24"/>
      <c r="H46" s="24"/>
      <c r="I46" s="31"/>
      <c r="J46" s="31"/>
      <c r="K46" s="35"/>
    </row>
    <row r="47" spans="3:11" x14ac:dyDescent="0.35">
      <c r="C47" s="58" t="s">
        <v>9</v>
      </c>
      <c r="D47" s="54"/>
      <c r="E47" s="6"/>
      <c r="F47" s="19"/>
      <c r="G47" s="24" t="s">
        <v>2</v>
      </c>
      <c r="H47" s="24" t="s">
        <v>2</v>
      </c>
      <c r="I47" s="31"/>
      <c r="J47" s="31"/>
      <c r="K47" s="35"/>
    </row>
    <row r="48" spans="3:11" x14ac:dyDescent="0.35">
      <c r="C48" s="57"/>
      <c r="D48" s="54"/>
      <c r="E48" s="6"/>
      <c r="F48" s="19"/>
      <c r="G48" s="24"/>
      <c r="H48" s="24"/>
      <c r="I48" s="31"/>
      <c r="J48" s="31"/>
      <c r="K48" s="35"/>
    </row>
    <row r="49" spans="1:11" x14ac:dyDescent="0.35">
      <c r="C49" s="58" t="s">
        <v>10</v>
      </c>
      <c r="D49" s="54"/>
      <c r="E49" s="6"/>
      <c r="F49" s="19"/>
      <c r="G49" s="24" t="s">
        <v>2</v>
      </c>
      <c r="H49" s="24" t="s">
        <v>2</v>
      </c>
      <c r="I49" s="31"/>
      <c r="J49" s="31"/>
      <c r="K49" s="35"/>
    </row>
    <row r="50" spans="1:11" x14ac:dyDescent="0.35">
      <c r="C50" s="57"/>
      <c r="D50" s="54"/>
      <c r="E50" s="6"/>
      <c r="F50" s="19"/>
      <c r="G50" s="24"/>
      <c r="H50" s="24"/>
      <c r="I50" s="31"/>
      <c r="J50" s="31"/>
      <c r="K50" s="35"/>
    </row>
    <row r="51" spans="1:11" x14ac:dyDescent="0.35">
      <c r="C51" s="58" t="s">
        <v>11</v>
      </c>
      <c r="D51" s="54"/>
      <c r="E51" s="6"/>
      <c r="F51" s="19"/>
      <c r="G51" s="24"/>
      <c r="H51" s="24"/>
      <c r="I51" s="31"/>
      <c r="J51" s="31"/>
      <c r="K51" s="35"/>
    </row>
    <row r="52" spans="1:11" x14ac:dyDescent="0.35">
      <c r="C52" s="57"/>
      <c r="D52" s="54"/>
      <c r="E52" s="6"/>
      <c r="F52" s="19"/>
      <c r="G52" s="24"/>
      <c r="H52" s="24"/>
      <c r="I52" s="31"/>
      <c r="J52" s="31"/>
      <c r="K52" s="35"/>
    </row>
    <row r="53" spans="1:11" x14ac:dyDescent="0.35">
      <c r="C53" s="58" t="s">
        <v>13</v>
      </c>
      <c r="D53" s="54"/>
      <c r="E53" s="6"/>
      <c r="F53" s="19"/>
      <c r="G53" s="24" t="s">
        <v>2</v>
      </c>
      <c r="H53" s="24" t="s">
        <v>2</v>
      </c>
      <c r="I53" s="31"/>
      <c r="J53" s="31"/>
      <c r="K53" s="35"/>
    </row>
    <row r="54" spans="1:11" x14ac:dyDescent="0.35">
      <c r="C54" s="57"/>
      <c r="D54" s="54"/>
      <c r="E54" s="6"/>
      <c r="F54" s="19"/>
      <c r="G54" s="24"/>
      <c r="H54" s="24"/>
      <c r="I54" s="31"/>
      <c r="J54" s="31"/>
      <c r="K54" s="35"/>
    </row>
    <row r="55" spans="1:11" x14ac:dyDescent="0.35">
      <c r="C55" s="58" t="s">
        <v>14</v>
      </c>
      <c r="D55" s="54"/>
      <c r="E55" s="6"/>
      <c r="F55" s="19"/>
      <c r="G55" s="24" t="s">
        <v>2</v>
      </c>
      <c r="H55" s="24" t="s">
        <v>2</v>
      </c>
      <c r="I55" s="31"/>
      <c r="J55" s="31"/>
      <c r="K55" s="35"/>
    </row>
    <row r="56" spans="1:11" x14ac:dyDescent="0.35">
      <c r="C56" s="57"/>
      <c r="D56" s="54"/>
      <c r="E56" s="6"/>
      <c r="F56" s="19"/>
      <c r="G56" s="24"/>
      <c r="H56" s="24"/>
      <c r="I56" s="31"/>
      <c r="J56" s="31"/>
      <c r="K56" s="35"/>
    </row>
    <row r="57" spans="1:11" x14ac:dyDescent="0.35">
      <c r="C57" s="58" t="s">
        <v>15</v>
      </c>
      <c r="D57" s="54"/>
      <c r="E57" s="6"/>
      <c r="F57" s="19"/>
      <c r="G57" s="24" t="s">
        <v>2</v>
      </c>
      <c r="H57" s="24" t="s">
        <v>2</v>
      </c>
      <c r="I57" s="31"/>
      <c r="J57" s="31"/>
      <c r="K57" s="35"/>
    </row>
    <row r="58" spans="1:11" x14ac:dyDescent="0.35">
      <c r="C58" s="57"/>
      <c r="D58" s="54"/>
      <c r="E58" s="6"/>
      <c r="F58" s="19"/>
      <c r="G58" s="24"/>
      <c r="H58" s="24"/>
      <c r="I58" s="31"/>
      <c r="J58" s="31"/>
      <c r="K58" s="35"/>
    </row>
    <row r="59" spans="1:11" x14ac:dyDescent="0.35">
      <c r="C59" s="58" t="s">
        <v>16</v>
      </c>
      <c r="D59" s="54"/>
      <c r="E59" s="6"/>
      <c r="F59" s="19"/>
      <c r="G59" s="24" t="s">
        <v>2</v>
      </c>
      <c r="H59" s="24" t="s">
        <v>2</v>
      </c>
      <c r="I59" s="31"/>
      <c r="J59" s="31"/>
      <c r="K59" s="35"/>
    </row>
    <row r="60" spans="1:11" x14ac:dyDescent="0.35">
      <c r="C60" s="57"/>
      <c r="D60" s="54"/>
      <c r="E60" s="6"/>
      <c r="F60" s="19"/>
      <c r="G60" s="24"/>
      <c r="H60" s="24"/>
      <c r="I60" s="31"/>
      <c r="J60" s="31"/>
      <c r="K60" s="35"/>
    </row>
    <row r="61" spans="1:11" x14ac:dyDescent="0.35">
      <c r="C61" s="58" t="s">
        <v>17</v>
      </c>
      <c r="D61" s="54"/>
      <c r="E61" s="6"/>
      <c r="F61" s="19"/>
      <c r="G61" s="24" t="s">
        <v>2</v>
      </c>
      <c r="H61" s="24" t="s">
        <v>2</v>
      </c>
      <c r="I61" s="31"/>
      <c r="J61" s="31"/>
      <c r="K61" s="35"/>
    </row>
    <row r="62" spans="1:11" x14ac:dyDescent="0.35">
      <c r="C62" s="57"/>
      <c r="D62" s="54"/>
      <c r="E62" s="6"/>
      <c r="F62" s="19"/>
      <c r="G62" s="24"/>
      <c r="H62" s="24"/>
      <c r="I62" s="31"/>
      <c r="J62" s="31"/>
      <c r="K62" s="35"/>
    </row>
    <row r="63" spans="1:11" x14ac:dyDescent="0.35">
      <c r="A63" s="10"/>
      <c r="B63" s="28"/>
      <c r="C63" s="58" t="s">
        <v>18</v>
      </c>
      <c r="D63" s="54"/>
      <c r="E63" s="6"/>
      <c r="F63" s="19"/>
      <c r="G63" s="24"/>
      <c r="H63" s="24"/>
      <c r="I63" s="31"/>
      <c r="J63" s="31"/>
      <c r="K63" s="35"/>
    </row>
    <row r="64" spans="1:11" x14ac:dyDescent="0.35">
      <c r="A64" s="28"/>
      <c r="B64" s="28"/>
      <c r="C64" s="58" t="s">
        <v>19</v>
      </c>
      <c r="D64" s="54"/>
      <c r="E64" s="6"/>
      <c r="F64" s="19"/>
      <c r="G64" s="24" t="s">
        <v>2</v>
      </c>
      <c r="H64" s="24" t="s">
        <v>2</v>
      </c>
      <c r="I64" s="31"/>
      <c r="J64" s="31"/>
      <c r="K64" s="35"/>
    </row>
    <row r="65" spans="1:54" x14ac:dyDescent="0.35">
      <c r="A65" s="28"/>
      <c r="B65" s="28"/>
      <c r="C65" s="58"/>
      <c r="D65" s="54"/>
      <c r="E65" s="6"/>
      <c r="F65" s="19"/>
      <c r="G65" s="24"/>
      <c r="H65" s="24"/>
      <c r="I65" s="31"/>
      <c r="J65" s="31"/>
      <c r="K65" s="35"/>
    </row>
    <row r="66" spans="1:54" x14ac:dyDescent="0.35">
      <c r="A66" s="28"/>
      <c r="B66" s="28"/>
      <c r="C66" s="58" t="s">
        <v>20</v>
      </c>
      <c r="D66" s="54"/>
      <c r="E66" s="6"/>
      <c r="F66" s="19"/>
      <c r="G66" s="24" t="s">
        <v>2</v>
      </c>
      <c r="H66" s="24" t="s">
        <v>2</v>
      </c>
      <c r="I66" s="31"/>
      <c r="J66" s="31"/>
      <c r="K66" s="35"/>
    </row>
    <row r="67" spans="1:54" x14ac:dyDescent="0.35">
      <c r="A67" s="28"/>
      <c r="B67" s="28"/>
      <c r="C67" s="58"/>
      <c r="D67" s="54"/>
      <c r="E67" s="6"/>
      <c r="F67" s="19"/>
      <c r="G67" s="24"/>
      <c r="H67" s="24"/>
      <c r="I67" s="31"/>
      <c r="J67" s="31"/>
      <c r="K67" s="35"/>
    </row>
    <row r="68" spans="1:54" x14ac:dyDescent="0.35">
      <c r="A68" s="28"/>
      <c r="B68" s="28"/>
      <c r="C68" s="58" t="s">
        <v>21</v>
      </c>
      <c r="D68" s="54"/>
      <c r="E68" s="6"/>
      <c r="F68" s="19"/>
      <c r="G68" s="24" t="s">
        <v>2</v>
      </c>
      <c r="H68" s="24" t="s">
        <v>2</v>
      </c>
      <c r="I68" s="31"/>
      <c r="J68" s="31"/>
      <c r="K68" s="35"/>
    </row>
    <row r="69" spans="1:54" x14ac:dyDescent="0.35">
      <c r="A69" s="28"/>
      <c r="B69" s="28"/>
      <c r="C69" s="58"/>
      <c r="D69" s="54"/>
      <c r="E69" s="6"/>
      <c r="F69" s="19"/>
      <c r="G69" s="24"/>
      <c r="H69" s="24"/>
      <c r="I69" s="31"/>
      <c r="J69" s="31"/>
      <c r="K69" s="35"/>
    </row>
    <row r="70" spans="1:54" x14ac:dyDescent="0.35">
      <c r="A70" s="28"/>
      <c r="B70" s="28"/>
      <c r="C70" s="58" t="s">
        <v>22</v>
      </c>
      <c r="D70" s="54"/>
      <c r="E70" s="6"/>
      <c r="F70" s="19"/>
      <c r="G70" s="24" t="s">
        <v>2</v>
      </c>
      <c r="H70" s="24" t="s">
        <v>2</v>
      </c>
      <c r="I70" s="31"/>
      <c r="J70" s="31"/>
      <c r="K70" s="35"/>
    </row>
    <row r="71" spans="1:54" x14ac:dyDescent="0.35">
      <c r="A71" s="28"/>
      <c r="B71" s="28"/>
      <c r="C71" s="58"/>
      <c r="D71" s="54"/>
      <c r="E71" s="6"/>
      <c r="F71" s="19"/>
      <c r="G71" s="24"/>
      <c r="H71" s="24"/>
      <c r="I71" s="31"/>
      <c r="J71" s="31"/>
      <c r="K71" s="35"/>
    </row>
    <row r="72" spans="1:54" x14ac:dyDescent="0.35">
      <c r="A72" s="28"/>
      <c r="B72" s="28"/>
      <c r="C72" s="58" t="s">
        <v>23</v>
      </c>
      <c r="D72" s="54"/>
      <c r="E72" s="6"/>
      <c r="F72" s="19"/>
      <c r="G72" s="24" t="s">
        <v>2</v>
      </c>
      <c r="H72" s="24" t="s">
        <v>2</v>
      </c>
      <c r="I72" s="31"/>
      <c r="J72" s="31"/>
      <c r="K72" s="35"/>
    </row>
    <row r="73" spans="1:54" x14ac:dyDescent="0.35">
      <c r="A73" s="28"/>
      <c r="B73" s="28"/>
      <c r="C73" s="58"/>
      <c r="D73" s="54"/>
      <c r="E73" s="6"/>
      <c r="F73" s="19"/>
      <c r="G73" s="24"/>
      <c r="H73" s="24"/>
      <c r="I73" s="31"/>
      <c r="J73" s="31"/>
      <c r="K73" s="35"/>
    </row>
    <row r="74" spans="1:54" x14ac:dyDescent="0.35">
      <c r="C74" s="59" t="s">
        <v>24</v>
      </c>
      <c r="D74" s="54"/>
      <c r="E74" s="6"/>
      <c r="F74" s="19"/>
      <c r="G74" s="24"/>
      <c r="H74" s="24"/>
      <c r="I74" s="31"/>
      <c r="J74" s="31"/>
      <c r="K74" s="35"/>
    </row>
    <row r="75" spans="1:54" x14ac:dyDescent="0.35">
      <c r="B75" s="8" t="s">
        <v>185</v>
      </c>
      <c r="C75" s="57" t="s">
        <v>186</v>
      </c>
      <c r="D75" s="54"/>
      <c r="E75" s="6"/>
      <c r="F75" s="19"/>
      <c r="G75" s="24">
        <v>655.68</v>
      </c>
      <c r="H75" s="24">
        <v>2.96</v>
      </c>
      <c r="I75" s="31"/>
      <c r="J75" s="31"/>
      <c r="K75" s="35"/>
    </row>
    <row r="76" spans="1:54" x14ac:dyDescent="0.35">
      <c r="C76" s="58" t="s">
        <v>174</v>
      </c>
      <c r="D76" s="54"/>
      <c r="E76" s="6"/>
      <c r="F76" s="19"/>
      <c r="G76" s="25">
        <v>655.68</v>
      </c>
      <c r="H76" s="25">
        <v>2.96</v>
      </c>
      <c r="I76" s="31"/>
      <c r="J76" s="31"/>
      <c r="K76" s="35"/>
    </row>
    <row r="77" spans="1:54" x14ac:dyDescent="0.35">
      <c r="C77" s="57"/>
      <c r="D77" s="54"/>
      <c r="E77" s="6"/>
      <c r="F77" s="19"/>
      <c r="G77" s="24"/>
      <c r="H77" s="24"/>
      <c r="I77" s="31"/>
      <c r="J77" s="31"/>
      <c r="K77" s="35"/>
    </row>
    <row r="78" spans="1:54" x14ac:dyDescent="0.35">
      <c r="A78" s="10"/>
      <c r="B78" s="28"/>
      <c r="C78" s="58" t="s">
        <v>25</v>
      </c>
      <c r="D78" s="54"/>
      <c r="E78" s="6"/>
      <c r="F78" s="19"/>
      <c r="G78" s="24"/>
      <c r="H78" s="24"/>
      <c r="I78" s="31"/>
      <c r="J78" s="31"/>
      <c r="K78" s="35"/>
    </row>
    <row r="79" spans="1:54" s="2" customFormat="1" ht="13.5" x14ac:dyDescent="0.35">
      <c r="A79" s="28"/>
      <c r="B79" s="28"/>
      <c r="C79" s="57" t="s">
        <v>4819</v>
      </c>
      <c r="D79" s="54"/>
      <c r="E79" s="6"/>
      <c r="F79" s="19"/>
      <c r="G79" s="24" t="s">
        <v>2</v>
      </c>
      <c r="H79" s="24" t="s">
        <v>2</v>
      </c>
      <c r="I79" s="31"/>
      <c r="J79" s="31"/>
      <c r="K79" s="35"/>
      <c r="L79" s="3"/>
      <c r="AI79" s="3"/>
      <c r="AV79" s="3"/>
      <c r="AX79" s="3"/>
      <c r="BB79" s="3"/>
    </row>
    <row r="80" spans="1:54" x14ac:dyDescent="0.35">
      <c r="B80" s="8"/>
      <c r="C80" s="57" t="s">
        <v>187</v>
      </c>
      <c r="D80" s="54"/>
      <c r="E80" s="6"/>
      <c r="F80" s="19"/>
      <c r="G80" s="24">
        <v>-8.8699999999999992</v>
      </c>
      <c r="H80" s="24">
        <v>-0.04</v>
      </c>
      <c r="I80" s="31"/>
      <c r="J80" s="31"/>
      <c r="K80" s="35"/>
    </row>
    <row r="81" spans="3:11" x14ac:dyDescent="0.35">
      <c r="C81" s="58" t="s">
        <v>174</v>
      </c>
      <c r="D81" s="54"/>
      <c r="E81" s="6"/>
      <c r="F81" s="19"/>
      <c r="G81" s="25">
        <v>-8.8699999999999992</v>
      </c>
      <c r="H81" s="25">
        <v>-0.04</v>
      </c>
      <c r="I81" s="31"/>
      <c r="J81" s="31"/>
      <c r="K81" s="35"/>
    </row>
    <row r="82" spans="3:11" x14ac:dyDescent="0.35">
      <c r="C82" s="57"/>
      <c r="D82" s="54"/>
      <c r="E82" s="6"/>
      <c r="F82" s="19"/>
      <c r="G82" s="24"/>
      <c r="H82" s="24"/>
      <c r="I82" s="31"/>
      <c r="J82" s="31"/>
      <c r="K82" s="35"/>
    </row>
    <row r="83" spans="3:11" x14ac:dyDescent="0.35">
      <c r="C83" s="60" t="s">
        <v>188</v>
      </c>
      <c r="D83" s="55"/>
      <c r="E83" s="5"/>
      <c r="F83" s="20"/>
      <c r="G83" s="26">
        <v>22167.73</v>
      </c>
      <c r="H83" s="26">
        <v>99.999999999999986</v>
      </c>
      <c r="I83" s="32"/>
      <c r="J83" s="32"/>
      <c r="K83" s="36"/>
    </row>
    <row r="86" spans="3:11" x14ac:dyDescent="0.35">
      <c r="C86" s="1" t="s">
        <v>189</v>
      </c>
    </row>
    <row r="87" spans="3:11" x14ac:dyDescent="0.35">
      <c r="C87" s="37" t="s">
        <v>190</v>
      </c>
      <c r="D87" s="37"/>
      <c r="E87" s="37"/>
      <c r="F87" s="37"/>
      <c r="G87" s="37"/>
      <c r="H87" s="37"/>
      <c r="I87" s="37"/>
      <c r="J87" s="37"/>
      <c r="K87" s="37"/>
    </row>
    <row r="88" spans="3:11" x14ac:dyDescent="0.35">
      <c r="C88" s="2" t="s">
        <v>191</v>
      </c>
    </row>
    <row r="89" spans="3:11" x14ac:dyDescent="0.35">
      <c r="C89" s="2" t="s">
        <v>192</v>
      </c>
    </row>
    <row r="90" spans="3:11" ht="30" customHeight="1" x14ac:dyDescent="0.35">
      <c r="C90" s="83" t="s">
        <v>193</v>
      </c>
      <c r="D90" s="84"/>
      <c r="E90" s="84"/>
      <c r="F90" s="84"/>
      <c r="G90" s="84"/>
      <c r="H90" s="84"/>
      <c r="I90" s="84"/>
      <c r="J90" s="84"/>
      <c r="K90" s="84"/>
    </row>
    <row r="91" spans="3:11" x14ac:dyDescent="0.35">
      <c r="C91" s="2" t="s">
        <v>194</v>
      </c>
    </row>
    <row r="93" spans="3:11" x14ac:dyDescent="0.35">
      <c r="C93" s="80" t="s">
        <v>4901</v>
      </c>
      <c r="E93" s="80" t="s">
        <v>4902</v>
      </c>
      <c r="F93" s="81"/>
    </row>
    <row r="94" spans="3:11" x14ac:dyDescent="0.35">
      <c r="E94" s="2" t="s">
        <v>4905</v>
      </c>
    </row>
  </sheetData>
  <mergeCells count="1">
    <mergeCell ref="C90:K90"/>
  </mergeCells>
  <hyperlinks>
    <hyperlink ref="J2" location="'Index'!A1" display="'Index'!A1" xr:uid="{FC99FEC6-9D23-48BB-9241-9BBC9D3271F5}"/>
  </hyperlinks>
  <pageMargins left="0.7" right="0.7" top="0.75" bottom="0.75" header="0.3" footer="0.3"/>
  <pageSetup orientation="portrait" horizontalDpi="4294967293"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3F33E-EBF8-45C7-99ED-868CE6D4B9E8}">
  <sheetPr codeName="Sheet149"/>
  <dimension ref="A1:IV99"/>
  <sheetViews>
    <sheetView showGridLines="0" zoomScale="90" zoomScaleNormal="90" workbookViewId="0">
      <pane ySplit="6" topLeftCell="A79"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2726</v>
      </c>
      <c r="J2" s="38" t="s">
        <v>4601</v>
      </c>
    </row>
    <row r="3" spans="1:54" ht="16" x14ac:dyDescent="0.4">
      <c r="C3" s="1" t="s">
        <v>28</v>
      </c>
      <c r="D3" s="21" t="s">
        <v>2727</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1958</v>
      </c>
      <c r="C10" s="57" t="s">
        <v>1959</v>
      </c>
      <c r="D10" s="54" t="s">
        <v>1960</v>
      </c>
      <c r="E10" s="6" t="s">
        <v>441</v>
      </c>
      <c r="F10" s="19">
        <v>2710000</v>
      </c>
      <c r="G10" s="24">
        <v>3010.27</v>
      </c>
      <c r="H10" s="24">
        <v>8.16</v>
      </c>
      <c r="I10" s="31"/>
      <c r="J10" s="31"/>
      <c r="K10" s="35"/>
    </row>
    <row r="11" spans="1:54" x14ac:dyDescent="0.35">
      <c r="B11" s="8" t="s">
        <v>526</v>
      </c>
      <c r="C11" s="57" t="s">
        <v>527</v>
      </c>
      <c r="D11" s="54" t="s">
        <v>528</v>
      </c>
      <c r="E11" s="6" t="s">
        <v>197</v>
      </c>
      <c r="F11" s="19">
        <v>61100</v>
      </c>
      <c r="G11" s="24">
        <v>2675.51</v>
      </c>
      <c r="H11" s="24">
        <v>7.25</v>
      </c>
      <c r="I11" s="31"/>
      <c r="J11" s="31"/>
      <c r="K11" s="35"/>
    </row>
    <row r="12" spans="1:54" x14ac:dyDescent="0.35">
      <c r="B12" s="8" t="s">
        <v>48</v>
      </c>
      <c r="C12" s="57" t="s">
        <v>49</v>
      </c>
      <c r="D12" s="54" t="s">
        <v>50</v>
      </c>
      <c r="E12" s="6" t="s">
        <v>43</v>
      </c>
      <c r="F12" s="19">
        <v>180000</v>
      </c>
      <c r="G12" s="24">
        <v>2340.1799999999998</v>
      </c>
      <c r="H12" s="24">
        <v>6.34</v>
      </c>
      <c r="I12" s="31"/>
      <c r="J12" s="31"/>
      <c r="K12" s="35"/>
    </row>
    <row r="13" spans="1:54" x14ac:dyDescent="0.35">
      <c r="B13" s="8" t="s">
        <v>1062</v>
      </c>
      <c r="C13" s="57" t="s">
        <v>1063</v>
      </c>
      <c r="D13" s="54" t="s">
        <v>1064</v>
      </c>
      <c r="E13" s="6" t="s">
        <v>490</v>
      </c>
      <c r="F13" s="19">
        <v>267340</v>
      </c>
      <c r="G13" s="24">
        <v>2296.58</v>
      </c>
      <c r="H13" s="24">
        <v>6.22</v>
      </c>
      <c r="I13" s="31"/>
      <c r="J13" s="31"/>
      <c r="K13" s="35"/>
    </row>
    <row r="14" spans="1:54" x14ac:dyDescent="0.35">
      <c r="B14" s="8" t="s">
        <v>64</v>
      </c>
      <c r="C14" s="57" t="s">
        <v>65</v>
      </c>
      <c r="D14" s="54" t="s">
        <v>66</v>
      </c>
      <c r="E14" s="6" t="s">
        <v>43</v>
      </c>
      <c r="F14" s="19">
        <v>270000</v>
      </c>
      <c r="G14" s="24">
        <v>2265.17</v>
      </c>
      <c r="H14" s="24">
        <v>6.14</v>
      </c>
      <c r="I14" s="31"/>
      <c r="J14" s="31"/>
      <c r="K14" s="35"/>
    </row>
    <row r="15" spans="1:54" x14ac:dyDescent="0.35">
      <c r="B15" s="8" t="s">
        <v>1971</v>
      </c>
      <c r="C15" s="57" t="s">
        <v>1972</v>
      </c>
      <c r="D15" s="54" t="s">
        <v>1973</v>
      </c>
      <c r="E15" s="6" t="s">
        <v>124</v>
      </c>
      <c r="F15" s="19">
        <v>286482</v>
      </c>
      <c r="G15" s="24">
        <v>2235.42</v>
      </c>
      <c r="H15" s="24">
        <v>6.06</v>
      </c>
      <c r="I15" s="31"/>
      <c r="J15" s="31"/>
      <c r="K15" s="35"/>
    </row>
    <row r="16" spans="1:54" x14ac:dyDescent="0.35">
      <c r="B16" s="8" t="s">
        <v>777</v>
      </c>
      <c r="C16" s="57" t="s">
        <v>778</v>
      </c>
      <c r="D16" s="54" t="s">
        <v>779</v>
      </c>
      <c r="E16" s="6" t="s">
        <v>128</v>
      </c>
      <c r="F16" s="19">
        <v>100000</v>
      </c>
      <c r="G16" s="24">
        <v>1658.25</v>
      </c>
      <c r="H16" s="24">
        <v>4.49</v>
      </c>
      <c r="I16" s="31"/>
      <c r="J16" s="31"/>
      <c r="K16" s="35"/>
    </row>
    <row r="17" spans="2:11" x14ac:dyDescent="0.35">
      <c r="B17" s="8" t="s">
        <v>442</v>
      </c>
      <c r="C17" s="57" t="s">
        <v>443</v>
      </c>
      <c r="D17" s="54" t="s">
        <v>444</v>
      </c>
      <c r="E17" s="6" t="s">
        <v>70</v>
      </c>
      <c r="F17" s="19">
        <v>800000</v>
      </c>
      <c r="G17" s="24">
        <v>1507.6</v>
      </c>
      <c r="H17" s="24">
        <v>4.08</v>
      </c>
      <c r="I17" s="31"/>
      <c r="J17" s="31"/>
      <c r="K17" s="35"/>
    </row>
    <row r="18" spans="2:11" x14ac:dyDescent="0.35">
      <c r="B18" s="8" t="s">
        <v>296</v>
      </c>
      <c r="C18" s="57" t="s">
        <v>297</v>
      </c>
      <c r="D18" s="54" t="s">
        <v>298</v>
      </c>
      <c r="E18" s="6" t="s">
        <v>81</v>
      </c>
      <c r="F18" s="19">
        <v>70000</v>
      </c>
      <c r="G18" s="24">
        <v>1500.07</v>
      </c>
      <c r="H18" s="24">
        <v>4.0599999999999996</v>
      </c>
      <c r="I18" s="31"/>
      <c r="J18" s="31"/>
      <c r="K18" s="35"/>
    </row>
    <row r="19" spans="2:11" x14ac:dyDescent="0.35">
      <c r="B19" s="8" t="s">
        <v>1671</v>
      </c>
      <c r="C19" s="57" t="s">
        <v>1672</v>
      </c>
      <c r="D19" s="54" t="s">
        <v>1673</v>
      </c>
      <c r="E19" s="6" t="s">
        <v>474</v>
      </c>
      <c r="F19" s="19">
        <v>250000</v>
      </c>
      <c r="G19" s="24">
        <v>1462.75</v>
      </c>
      <c r="H19" s="24">
        <v>3.96</v>
      </c>
      <c r="I19" s="31"/>
      <c r="J19" s="31"/>
      <c r="K19" s="35"/>
    </row>
    <row r="20" spans="2:11" x14ac:dyDescent="0.35">
      <c r="B20" s="8" t="s">
        <v>411</v>
      </c>
      <c r="C20" s="57" t="s">
        <v>412</v>
      </c>
      <c r="D20" s="54" t="s">
        <v>413</v>
      </c>
      <c r="E20" s="6" t="s">
        <v>85</v>
      </c>
      <c r="F20" s="19">
        <v>500000</v>
      </c>
      <c r="G20" s="24">
        <v>1460.5</v>
      </c>
      <c r="H20" s="24">
        <v>3.96</v>
      </c>
      <c r="I20" s="31"/>
      <c r="J20" s="31"/>
      <c r="K20" s="35"/>
    </row>
    <row r="21" spans="2:11" x14ac:dyDescent="0.35">
      <c r="B21" s="8" t="s">
        <v>548</v>
      </c>
      <c r="C21" s="57" t="s">
        <v>549</v>
      </c>
      <c r="D21" s="54" t="s">
        <v>550</v>
      </c>
      <c r="E21" s="6" t="s">
        <v>135</v>
      </c>
      <c r="F21" s="19">
        <v>100000</v>
      </c>
      <c r="G21" s="24">
        <v>1434.2</v>
      </c>
      <c r="H21" s="24">
        <v>3.89</v>
      </c>
      <c r="I21" s="31"/>
      <c r="J21" s="31"/>
      <c r="K21" s="35"/>
    </row>
    <row r="22" spans="2:11" x14ac:dyDescent="0.35">
      <c r="B22" s="8" t="s">
        <v>71</v>
      </c>
      <c r="C22" s="57" t="s">
        <v>72</v>
      </c>
      <c r="D22" s="54" t="s">
        <v>73</v>
      </c>
      <c r="E22" s="6" t="s">
        <v>74</v>
      </c>
      <c r="F22" s="19">
        <v>11700</v>
      </c>
      <c r="G22" s="24">
        <v>1295.68</v>
      </c>
      <c r="H22" s="24">
        <v>3.51</v>
      </c>
      <c r="I22" s="31"/>
      <c r="J22" s="31"/>
      <c r="K22" s="35"/>
    </row>
    <row r="23" spans="2:11" x14ac:dyDescent="0.35">
      <c r="B23" s="8" t="s">
        <v>82</v>
      </c>
      <c r="C23" s="57" t="s">
        <v>83</v>
      </c>
      <c r="D23" s="54" t="s">
        <v>84</v>
      </c>
      <c r="E23" s="6" t="s">
        <v>85</v>
      </c>
      <c r="F23" s="19">
        <v>90490</v>
      </c>
      <c r="G23" s="24">
        <v>1169.31</v>
      </c>
      <c r="H23" s="24">
        <v>3.17</v>
      </c>
      <c r="I23" s="31"/>
      <c r="J23" s="31"/>
      <c r="K23" s="35"/>
    </row>
    <row r="24" spans="2:11" x14ac:dyDescent="0.35">
      <c r="B24" s="8" t="s">
        <v>117</v>
      </c>
      <c r="C24" s="57" t="s">
        <v>118</v>
      </c>
      <c r="D24" s="54" t="s">
        <v>119</v>
      </c>
      <c r="E24" s="6" t="s">
        <v>120</v>
      </c>
      <c r="F24" s="19">
        <v>150000</v>
      </c>
      <c r="G24" s="24">
        <v>1007.4</v>
      </c>
      <c r="H24" s="24">
        <v>2.73</v>
      </c>
      <c r="I24" s="31"/>
      <c r="J24" s="31"/>
      <c r="K24" s="35"/>
    </row>
    <row r="25" spans="2:11" x14ac:dyDescent="0.35">
      <c r="B25" s="8" t="s">
        <v>1974</v>
      </c>
      <c r="C25" s="57" t="s">
        <v>1975</v>
      </c>
      <c r="D25" s="54" t="s">
        <v>1976</v>
      </c>
      <c r="E25" s="6" t="s">
        <v>124</v>
      </c>
      <c r="F25" s="19">
        <v>91025</v>
      </c>
      <c r="G25" s="24">
        <v>997.82</v>
      </c>
      <c r="H25" s="24">
        <v>2.7</v>
      </c>
      <c r="I25" s="31"/>
      <c r="J25" s="31"/>
      <c r="K25" s="35"/>
    </row>
    <row r="26" spans="2:11" x14ac:dyDescent="0.35">
      <c r="B26" s="8" t="s">
        <v>261</v>
      </c>
      <c r="C26" s="57" t="s">
        <v>262</v>
      </c>
      <c r="D26" s="54" t="s">
        <v>263</v>
      </c>
      <c r="E26" s="6" t="s">
        <v>128</v>
      </c>
      <c r="F26" s="19">
        <v>200000</v>
      </c>
      <c r="G26" s="24">
        <v>987.4</v>
      </c>
      <c r="H26" s="24">
        <v>2.67</v>
      </c>
      <c r="I26" s="31"/>
      <c r="J26" s="31"/>
      <c r="K26" s="35"/>
    </row>
    <row r="27" spans="2:11" x14ac:dyDescent="0.35">
      <c r="B27" s="8" t="s">
        <v>532</v>
      </c>
      <c r="C27" s="57" t="s">
        <v>533</v>
      </c>
      <c r="D27" s="54" t="s">
        <v>534</v>
      </c>
      <c r="E27" s="6" t="s">
        <v>116</v>
      </c>
      <c r="F27" s="19">
        <v>15000</v>
      </c>
      <c r="G27" s="24">
        <v>986.39</v>
      </c>
      <c r="H27" s="24">
        <v>2.67</v>
      </c>
      <c r="I27" s="31"/>
      <c r="J27" s="31"/>
      <c r="K27" s="35"/>
    </row>
    <row r="28" spans="2:11" x14ac:dyDescent="0.35">
      <c r="B28" s="8" t="s">
        <v>40</v>
      </c>
      <c r="C28" s="57" t="s">
        <v>41</v>
      </c>
      <c r="D28" s="54" t="s">
        <v>42</v>
      </c>
      <c r="E28" s="6" t="s">
        <v>43</v>
      </c>
      <c r="F28" s="19">
        <v>50000</v>
      </c>
      <c r="G28" s="24">
        <v>898.03</v>
      </c>
      <c r="H28" s="24">
        <v>2.4300000000000002</v>
      </c>
      <c r="I28" s="31"/>
      <c r="J28" s="31"/>
      <c r="K28" s="35"/>
    </row>
    <row r="29" spans="2:11" x14ac:dyDescent="0.35">
      <c r="B29" s="8" t="s">
        <v>2586</v>
      </c>
      <c r="C29" s="57" t="s">
        <v>2587</v>
      </c>
      <c r="D29" s="54" t="s">
        <v>2588</v>
      </c>
      <c r="E29" s="6" t="s">
        <v>57</v>
      </c>
      <c r="F29" s="19">
        <v>272583</v>
      </c>
      <c r="G29" s="24">
        <v>890.8</v>
      </c>
      <c r="H29" s="24">
        <v>2.41</v>
      </c>
      <c r="I29" s="31"/>
      <c r="J29" s="31"/>
      <c r="K29" s="35"/>
    </row>
    <row r="30" spans="2:11" x14ac:dyDescent="0.35">
      <c r="B30" s="8" t="s">
        <v>217</v>
      </c>
      <c r="C30" s="57" t="s">
        <v>218</v>
      </c>
      <c r="D30" s="54" t="s">
        <v>219</v>
      </c>
      <c r="E30" s="6" t="s">
        <v>116</v>
      </c>
      <c r="F30" s="19">
        <v>46307</v>
      </c>
      <c r="G30" s="24">
        <v>887.73</v>
      </c>
      <c r="H30" s="24">
        <v>2.4</v>
      </c>
      <c r="I30" s="31"/>
      <c r="J30" s="31"/>
      <c r="K30" s="35"/>
    </row>
    <row r="31" spans="2:11" x14ac:dyDescent="0.35">
      <c r="B31" s="8" t="s">
        <v>487</v>
      </c>
      <c r="C31" s="57" t="s">
        <v>488</v>
      </c>
      <c r="D31" s="54" t="s">
        <v>489</v>
      </c>
      <c r="E31" s="6" t="s">
        <v>490</v>
      </c>
      <c r="F31" s="19">
        <v>85392</v>
      </c>
      <c r="G31" s="24">
        <v>854.69</v>
      </c>
      <c r="H31" s="24">
        <v>2.3199999999999998</v>
      </c>
      <c r="I31" s="31"/>
      <c r="J31" s="31"/>
      <c r="K31" s="35"/>
    </row>
    <row r="32" spans="2:11" x14ac:dyDescent="0.35">
      <c r="B32" s="8" t="s">
        <v>44</v>
      </c>
      <c r="C32" s="57" t="s">
        <v>45</v>
      </c>
      <c r="D32" s="54" t="s">
        <v>46</v>
      </c>
      <c r="E32" s="6" t="s">
        <v>47</v>
      </c>
      <c r="F32" s="19">
        <v>30000</v>
      </c>
      <c r="G32" s="24">
        <v>557.36</v>
      </c>
      <c r="H32" s="24">
        <v>1.51</v>
      </c>
      <c r="I32" s="31"/>
      <c r="J32" s="31"/>
      <c r="K32" s="35"/>
    </row>
    <row r="33" spans="2:11" x14ac:dyDescent="0.35">
      <c r="B33" s="8" t="s">
        <v>965</v>
      </c>
      <c r="C33" s="57" t="s">
        <v>966</v>
      </c>
      <c r="D33" s="54" t="s">
        <v>967</v>
      </c>
      <c r="E33" s="6" t="s">
        <v>173</v>
      </c>
      <c r="F33" s="19">
        <v>200000</v>
      </c>
      <c r="G33" s="24">
        <v>352.38</v>
      </c>
      <c r="H33" s="24">
        <v>0.95</v>
      </c>
      <c r="I33" s="31"/>
      <c r="J33" s="31"/>
      <c r="K33" s="35"/>
    </row>
    <row r="34" spans="2:11" x14ac:dyDescent="0.35">
      <c r="B34" s="8" t="s">
        <v>429</v>
      </c>
      <c r="C34" s="57" t="s">
        <v>430</v>
      </c>
      <c r="D34" s="54" t="s">
        <v>431</v>
      </c>
      <c r="E34" s="6" t="s">
        <v>124</v>
      </c>
      <c r="F34" s="19">
        <v>15861</v>
      </c>
      <c r="G34" s="24">
        <v>333.4</v>
      </c>
      <c r="H34" s="24">
        <v>0.9</v>
      </c>
      <c r="I34" s="31"/>
      <c r="J34" s="31"/>
      <c r="K34" s="35"/>
    </row>
    <row r="35" spans="2:11" x14ac:dyDescent="0.35">
      <c r="B35" s="8" t="s">
        <v>844</v>
      </c>
      <c r="C35" s="57" t="s">
        <v>845</v>
      </c>
      <c r="D35" s="54" t="s">
        <v>846</v>
      </c>
      <c r="E35" s="6" t="s">
        <v>135</v>
      </c>
      <c r="F35" s="19">
        <v>3600</v>
      </c>
      <c r="G35" s="24">
        <v>84.42</v>
      </c>
      <c r="H35" s="24">
        <v>0.23</v>
      </c>
      <c r="I35" s="31"/>
      <c r="J35" s="31"/>
      <c r="K35" s="35"/>
    </row>
    <row r="36" spans="2:11" x14ac:dyDescent="0.35">
      <c r="B36" s="8" t="s">
        <v>151</v>
      </c>
      <c r="C36" s="57" t="s">
        <v>152</v>
      </c>
      <c r="D36" s="54" t="s">
        <v>153</v>
      </c>
      <c r="E36" s="6" t="s">
        <v>128</v>
      </c>
      <c r="F36" s="19">
        <v>1291</v>
      </c>
      <c r="G36" s="24">
        <v>23.87</v>
      </c>
      <c r="H36" s="24">
        <v>0.06</v>
      </c>
      <c r="I36" s="31"/>
      <c r="J36" s="31"/>
      <c r="K36" s="35"/>
    </row>
    <row r="37" spans="2:11" x14ac:dyDescent="0.35">
      <c r="B37" s="8" t="s">
        <v>883</v>
      </c>
      <c r="C37" s="57" t="s">
        <v>884</v>
      </c>
      <c r="D37" s="54" t="s">
        <v>885</v>
      </c>
      <c r="E37" s="6" t="s">
        <v>886</v>
      </c>
      <c r="F37" s="19">
        <v>192</v>
      </c>
      <c r="G37" s="24">
        <v>5.34</v>
      </c>
      <c r="H37" s="24">
        <v>0.01</v>
      </c>
      <c r="I37" s="31"/>
      <c r="J37" s="31"/>
      <c r="K37" s="35"/>
    </row>
    <row r="38" spans="2:11" x14ac:dyDescent="0.35">
      <c r="C38" s="58" t="s">
        <v>174</v>
      </c>
      <c r="D38" s="54"/>
      <c r="E38" s="6"/>
      <c r="F38" s="19"/>
      <c r="G38" s="25">
        <v>35178.519999999997</v>
      </c>
      <c r="H38" s="25">
        <v>95.28</v>
      </c>
      <c r="I38" s="31"/>
      <c r="J38" s="31"/>
      <c r="K38" s="35"/>
    </row>
    <row r="39" spans="2:11" x14ac:dyDescent="0.35">
      <c r="C39" s="57"/>
      <c r="D39" s="54"/>
      <c r="E39" s="6"/>
      <c r="F39" s="19"/>
      <c r="G39" s="24"/>
      <c r="H39" s="24"/>
      <c r="I39" s="31"/>
      <c r="J39" s="31"/>
      <c r="K39" s="35"/>
    </row>
    <row r="40" spans="2:11" x14ac:dyDescent="0.35">
      <c r="C40" s="58" t="s">
        <v>3</v>
      </c>
      <c r="D40" s="54"/>
      <c r="E40" s="6"/>
      <c r="F40" s="19"/>
      <c r="G40" s="24" t="s">
        <v>2</v>
      </c>
      <c r="H40" s="24" t="s">
        <v>2</v>
      </c>
      <c r="I40" s="31"/>
      <c r="J40" s="31"/>
      <c r="K40" s="35"/>
    </row>
    <row r="41" spans="2:11" x14ac:dyDescent="0.35">
      <c r="C41" s="57"/>
      <c r="D41" s="54"/>
      <c r="E41" s="6"/>
      <c r="F41" s="19"/>
      <c r="G41" s="24"/>
      <c r="H41" s="24"/>
      <c r="I41" s="31"/>
      <c r="J41" s="31"/>
      <c r="K41" s="35"/>
    </row>
    <row r="42" spans="2:11" x14ac:dyDescent="0.35">
      <c r="C42" s="58" t="s">
        <v>4</v>
      </c>
      <c r="D42" s="54"/>
      <c r="E42" s="6"/>
      <c r="F42" s="19"/>
      <c r="G42" s="24" t="s">
        <v>2</v>
      </c>
      <c r="H42" s="24" t="s">
        <v>2</v>
      </c>
      <c r="I42" s="31"/>
      <c r="J42" s="31"/>
      <c r="K42" s="35"/>
    </row>
    <row r="43" spans="2:11" x14ac:dyDescent="0.35">
      <c r="C43" s="57"/>
      <c r="D43" s="54"/>
      <c r="E43" s="6"/>
      <c r="F43" s="19"/>
      <c r="G43" s="24"/>
      <c r="H43" s="24"/>
      <c r="I43" s="31"/>
      <c r="J43" s="31"/>
      <c r="K43" s="35"/>
    </row>
    <row r="44" spans="2:11" x14ac:dyDescent="0.35">
      <c r="C44" s="58" t="s">
        <v>5</v>
      </c>
      <c r="D44" s="54"/>
      <c r="E44" s="6"/>
      <c r="F44" s="19"/>
      <c r="G44" s="24"/>
      <c r="H44" s="24"/>
      <c r="I44" s="31"/>
      <c r="J44" s="31"/>
      <c r="K44" s="35"/>
    </row>
    <row r="45" spans="2:11" x14ac:dyDescent="0.35">
      <c r="C45" s="57"/>
      <c r="D45" s="54"/>
      <c r="E45" s="6"/>
      <c r="F45" s="19"/>
      <c r="G45" s="24"/>
      <c r="H45" s="24"/>
      <c r="I45" s="31"/>
      <c r="J45" s="31"/>
      <c r="K45" s="35"/>
    </row>
    <row r="46" spans="2:11" x14ac:dyDescent="0.35">
      <c r="C46" s="58" t="s">
        <v>6</v>
      </c>
      <c r="D46" s="54"/>
      <c r="E46" s="6"/>
      <c r="F46" s="19"/>
      <c r="G46" s="24" t="s">
        <v>2</v>
      </c>
      <c r="H46" s="24" t="s">
        <v>2</v>
      </c>
      <c r="I46" s="31"/>
      <c r="J46" s="31"/>
      <c r="K46" s="35"/>
    </row>
    <row r="47" spans="2:11" x14ac:dyDescent="0.35">
      <c r="C47" s="57"/>
      <c r="D47" s="54"/>
      <c r="E47" s="6"/>
      <c r="F47" s="19"/>
      <c r="G47" s="24"/>
      <c r="H47" s="24"/>
      <c r="I47" s="31"/>
      <c r="J47" s="31"/>
      <c r="K47" s="35"/>
    </row>
    <row r="48" spans="2:11" x14ac:dyDescent="0.35">
      <c r="C48" s="58" t="s">
        <v>7</v>
      </c>
      <c r="D48" s="54"/>
      <c r="E48" s="6"/>
      <c r="F48" s="19"/>
      <c r="G48" s="24" t="s">
        <v>2</v>
      </c>
      <c r="H48" s="24" t="s">
        <v>2</v>
      </c>
      <c r="I48" s="31"/>
      <c r="J48" s="31"/>
      <c r="K48" s="35"/>
    </row>
    <row r="49" spans="3:11" x14ac:dyDescent="0.35">
      <c r="C49" s="57"/>
      <c r="D49" s="54"/>
      <c r="E49" s="6"/>
      <c r="F49" s="19"/>
      <c r="G49" s="24"/>
      <c r="H49" s="24"/>
      <c r="I49" s="31"/>
      <c r="J49" s="31"/>
      <c r="K49" s="35"/>
    </row>
    <row r="50" spans="3:11" x14ac:dyDescent="0.35">
      <c r="C50" s="58" t="s">
        <v>8</v>
      </c>
      <c r="D50" s="54"/>
      <c r="E50" s="6"/>
      <c r="F50" s="19"/>
      <c r="G50" s="24" t="s">
        <v>2</v>
      </c>
      <c r="H50" s="24" t="s">
        <v>2</v>
      </c>
      <c r="I50" s="31"/>
      <c r="J50" s="31"/>
      <c r="K50" s="35"/>
    </row>
    <row r="51" spans="3:11" x14ac:dyDescent="0.35">
      <c r="C51" s="57"/>
      <c r="D51" s="54"/>
      <c r="E51" s="6"/>
      <c r="F51" s="19"/>
      <c r="G51" s="24"/>
      <c r="H51" s="24"/>
      <c r="I51" s="31"/>
      <c r="J51" s="31"/>
      <c r="K51" s="35"/>
    </row>
    <row r="52" spans="3:11" x14ac:dyDescent="0.35">
      <c r="C52" s="58" t="s">
        <v>9</v>
      </c>
      <c r="D52" s="54"/>
      <c r="E52" s="6"/>
      <c r="F52" s="19"/>
      <c r="G52" s="24" t="s">
        <v>2</v>
      </c>
      <c r="H52" s="24" t="s">
        <v>2</v>
      </c>
      <c r="I52" s="31"/>
      <c r="J52" s="31"/>
      <c r="K52" s="35"/>
    </row>
    <row r="53" spans="3:11" x14ac:dyDescent="0.35">
      <c r="C53" s="57"/>
      <c r="D53" s="54"/>
      <c r="E53" s="6"/>
      <c r="F53" s="19"/>
      <c r="G53" s="24"/>
      <c r="H53" s="24"/>
      <c r="I53" s="31"/>
      <c r="J53" s="31"/>
      <c r="K53" s="35"/>
    </row>
    <row r="54" spans="3:11" x14ac:dyDescent="0.35">
      <c r="C54" s="58" t="s">
        <v>10</v>
      </c>
      <c r="D54" s="54"/>
      <c r="E54" s="6"/>
      <c r="F54" s="19"/>
      <c r="G54" s="24" t="s">
        <v>2</v>
      </c>
      <c r="H54" s="24" t="s">
        <v>2</v>
      </c>
      <c r="I54" s="31"/>
      <c r="J54" s="31"/>
      <c r="K54" s="35"/>
    </row>
    <row r="55" spans="3:11" x14ac:dyDescent="0.35">
      <c r="C55" s="57"/>
      <c r="D55" s="54"/>
      <c r="E55" s="6"/>
      <c r="F55" s="19"/>
      <c r="G55" s="24"/>
      <c r="H55" s="24"/>
      <c r="I55" s="31"/>
      <c r="J55" s="31"/>
      <c r="K55" s="35"/>
    </row>
    <row r="56" spans="3:11" x14ac:dyDescent="0.35">
      <c r="C56" s="58" t="s">
        <v>11</v>
      </c>
      <c r="D56" s="54"/>
      <c r="E56" s="6"/>
      <c r="F56" s="19"/>
      <c r="G56" s="24"/>
      <c r="H56" s="24"/>
      <c r="I56" s="31"/>
      <c r="J56" s="31"/>
      <c r="K56" s="35"/>
    </row>
    <row r="57" spans="3:11" x14ac:dyDescent="0.35">
      <c r="C57" s="57"/>
      <c r="D57" s="54"/>
      <c r="E57" s="6"/>
      <c r="F57" s="19"/>
      <c r="G57" s="24"/>
      <c r="H57" s="24"/>
      <c r="I57" s="31"/>
      <c r="J57" s="31"/>
      <c r="K57" s="35"/>
    </row>
    <row r="58" spans="3:11" x14ac:dyDescent="0.35">
      <c r="C58" s="58" t="s">
        <v>13</v>
      </c>
      <c r="D58" s="54"/>
      <c r="E58" s="6"/>
      <c r="F58" s="19"/>
      <c r="G58" s="24" t="s">
        <v>2</v>
      </c>
      <c r="H58" s="24" t="s">
        <v>2</v>
      </c>
      <c r="I58" s="31"/>
      <c r="J58" s="31"/>
      <c r="K58" s="35"/>
    </row>
    <row r="59" spans="3:11" x14ac:dyDescent="0.35">
      <c r="C59" s="57"/>
      <c r="D59" s="54"/>
      <c r="E59" s="6"/>
      <c r="F59" s="19"/>
      <c r="G59" s="24"/>
      <c r="H59" s="24"/>
      <c r="I59" s="31"/>
      <c r="J59" s="31"/>
      <c r="K59" s="35"/>
    </row>
    <row r="60" spans="3:11" x14ac:dyDescent="0.35">
      <c r="C60" s="58" t="s">
        <v>14</v>
      </c>
      <c r="D60" s="54"/>
      <c r="E60" s="6"/>
      <c r="F60" s="19"/>
      <c r="G60" s="24" t="s">
        <v>2</v>
      </c>
      <c r="H60" s="24" t="s">
        <v>2</v>
      </c>
      <c r="I60" s="31"/>
      <c r="J60" s="31"/>
      <c r="K60" s="35"/>
    </row>
    <row r="61" spans="3:11" x14ac:dyDescent="0.35">
      <c r="C61" s="57"/>
      <c r="D61" s="54"/>
      <c r="E61" s="6"/>
      <c r="F61" s="19"/>
      <c r="G61" s="24"/>
      <c r="H61" s="24"/>
      <c r="I61" s="31"/>
      <c r="J61" s="31"/>
      <c r="K61" s="35"/>
    </row>
    <row r="62" spans="3:11" x14ac:dyDescent="0.35">
      <c r="C62" s="58" t="s">
        <v>15</v>
      </c>
      <c r="D62" s="54"/>
      <c r="E62" s="6"/>
      <c r="F62" s="19"/>
      <c r="G62" s="24" t="s">
        <v>2</v>
      </c>
      <c r="H62" s="24" t="s">
        <v>2</v>
      </c>
      <c r="I62" s="31"/>
      <c r="J62" s="31"/>
      <c r="K62" s="35"/>
    </row>
    <row r="63" spans="3:11" x14ac:dyDescent="0.35">
      <c r="C63" s="57"/>
      <c r="D63" s="54"/>
      <c r="E63" s="6"/>
      <c r="F63" s="19"/>
      <c r="G63" s="24"/>
      <c r="H63" s="24"/>
      <c r="I63" s="31"/>
      <c r="J63" s="31"/>
      <c r="K63" s="35"/>
    </row>
    <row r="64" spans="3:11" x14ac:dyDescent="0.35">
      <c r="C64" s="58" t="s">
        <v>16</v>
      </c>
      <c r="D64" s="54"/>
      <c r="E64" s="6"/>
      <c r="F64" s="19"/>
      <c r="G64" s="24" t="s">
        <v>2</v>
      </c>
      <c r="H64" s="24" t="s">
        <v>2</v>
      </c>
      <c r="I64" s="31"/>
      <c r="J64" s="31"/>
      <c r="K64" s="35"/>
    </row>
    <row r="65" spans="1:11" x14ac:dyDescent="0.35">
      <c r="C65" s="57"/>
      <c r="D65" s="54"/>
      <c r="E65" s="6"/>
      <c r="F65" s="19"/>
      <c r="G65" s="24"/>
      <c r="H65" s="24"/>
      <c r="I65" s="31"/>
      <c r="J65" s="31"/>
      <c r="K65" s="35"/>
    </row>
    <row r="66" spans="1:11" x14ac:dyDescent="0.35">
      <c r="C66" s="58" t="s">
        <v>17</v>
      </c>
      <c r="D66" s="54"/>
      <c r="E66" s="6"/>
      <c r="F66" s="19"/>
      <c r="G66" s="24" t="s">
        <v>2</v>
      </c>
      <c r="H66" s="24" t="s">
        <v>2</v>
      </c>
      <c r="I66" s="31"/>
      <c r="J66" s="31"/>
      <c r="K66" s="35"/>
    </row>
    <row r="67" spans="1:11" x14ac:dyDescent="0.35">
      <c r="C67" s="57"/>
      <c r="D67" s="54"/>
      <c r="E67" s="6"/>
      <c r="F67" s="19"/>
      <c r="G67" s="24"/>
      <c r="H67" s="24"/>
      <c r="I67" s="31"/>
      <c r="J67" s="31"/>
      <c r="K67" s="35"/>
    </row>
    <row r="68" spans="1:11" x14ac:dyDescent="0.35">
      <c r="A68" s="10"/>
      <c r="B68" s="28"/>
      <c r="C68" s="58" t="s">
        <v>18</v>
      </c>
      <c r="D68" s="54"/>
      <c r="E68" s="6"/>
      <c r="F68" s="19"/>
      <c r="G68" s="24"/>
      <c r="H68" s="24"/>
      <c r="I68" s="31"/>
      <c r="J68" s="31"/>
      <c r="K68" s="35"/>
    </row>
    <row r="69" spans="1:11" x14ac:dyDescent="0.35">
      <c r="A69" s="28"/>
      <c r="B69" s="28"/>
      <c r="C69" s="58" t="s">
        <v>19</v>
      </c>
      <c r="D69" s="54"/>
      <c r="E69" s="6"/>
      <c r="F69" s="19"/>
      <c r="G69" s="24" t="s">
        <v>2</v>
      </c>
      <c r="H69" s="24" t="s">
        <v>2</v>
      </c>
      <c r="I69" s="31"/>
      <c r="J69" s="31"/>
      <c r="K69" s="35"/>
    </row>
    <row r="70" spans="1:11" x14ac:dyDescent="0.35">
      <c r="A70" s="28"/>
      <c r="B70" s="28"/>
      <c r="C70" s="58"/>
      <c r="D70" s="54"/>
      <c r="E70" s="6"/>
      <c r="F70" s="19"/>
      <c r="G70" s="24"/>
      <c r="H70" s="24"/>
      <c r="I70" s="31"/>
      <c r="J70" s="31"/>
      <c r="K70" s="35"/>
    </row>
    <row r="71" spans="1:11" x14ac:dyDescent="0.35">
      <c r="A71" s="28"/>
      <c r="B71" s="28"/>
      <c r="C71" s="58" t="s">
        <v>20</v>
      </c>
      <c r="D71" s="54"/>
      <c r="E71" s="6"/>
      <c r="F71" s="19"/>
      <c r="G71" s="24" t="s">
        <v>2</v>
      </c>
      <c r="H71" s="24" t="s">
        <v>2</v>
      </c>
      <c r="I71" s="31"/>
      <c r="J71" s="31"/>
      <c r="K71" s="35"/>
    </row>
    <row r="72" spans="1:11" x14ac:dyDescent="0.35">
      <c r="A72" s="28"/>
      <c r="B72" s="28"/>
      <c r="C72" s="58"/>
      <c r="D72" s="54"/>
      <c r="E72" s="6"/>
      <c r="F72" s="19"/>
      <c r="G72" s="24"/>
      <c r="H72" s="24"/>
      <c r="I72" s="31"/>
      <c r="J72" s="31"/>
      <c r="K72" s="35"/>
    </row>
    <row r="73" spans="1:11" x14ac:dyDescent="0.35">
      <c r="A73" s="28"/>
      <c r="B73" s="28"/>
      <c r="C73" s="58" t="s">
        <v>21</v>
      </c>
      <c r="D73" s="54"/>
      <c r="E73" s="6"/>
      <c r="F73" s="19"/>
      <c r="G73" s="24" t="s">
        <v>2</v>
      </c>
      <c r="H73" s="24" t="s">
        <v>2</v>
      </c>
      <c r="I73" s="31"/>
      <c r="J73" s="31"/>
      <c r="K73" s="35"/>
    </row>
    <row r="74" spans="1:11" x14ac:dyDescent="0.35">
      <c r="A74" s="28"/>
      <c r="B74" s="28"/>
      <c r="C74" s="58"/>
      <c r="D74" s="54"/>
      <c r="E74" s="6"/>
      <c r="F74" s="19"/>
      <c r="G74" s="24"/>
      <c r="H74" s="24"/>
      <c r="I74" s="31"/>
      <c r="J74" s="31"/>
      <c r="K74" s="35"/>
    </row>
    <row r="75" spans="1:11" x14ac:dyDescent="0.35">
      <c r="A75" s="28"/>
      <c r="B75" s="28"/>
      <c r="C75" s="58" t="s">
        <v>22</v>
      </c>
      <c r="D75" s="54"/>
      <c r="E75" s="6"/>
      <c r="F75" s="19"/>
      <c r="G75" s="24" t="s">
        <v>2</v>
      </c>
      <c r="H75" s="24" t="s">
        <v>2</v>
      </c>
      <c r="I75" s="31"/>
      <c r="J75" s="31"/>
      <c r="K75" s="35"/>
    </row>
    <row r="76" spans="1:11" x14ac:dyDescent="0.35">
      <c r="A76" s="28"/>
      <c r="B76" s="28"/>
      <c r="C76" s="58"/>
      <c r="D76" s="54"/>
      <c r="E76" s="6"/>
      <c r="F76" s="19"/>
      <c r="G76" s="24"/>
      <c r="H76" s="24"/>
      <c r="I76" s="31"/>
      <c r="J76" s="31"/>
      <c r="K76" s="35"/>
    </row>
    <row r="77" spans="1:11" x14ac:dyDescent="0.35">
      <c r="A77" s="28"/>
      <c r="B77" s="28"/>
      <c r="C77" s="58" t="s">
        <v>23</v>
      </c>
      <c r="D77" s="54"/>
      <c r="E77" s="6"/>
      <c r="F77" s="19"/>
      <c r="G77" s="24" t="s">
        <v>2</v>
      </c>
      <c r="H77" s="24" t="s">
        <v>2</v>
      </c>
      <c r="I77" s="31"/>
      <c r="J77" s="31"/>
      <c r="K77" s="35"/>
    </row>
    <row r="78" spans="1:11" x14ac:dyDescent="0.35">
      <c r="A78" s="28"/>
      <c r="B78" s="28"/>
      <c r="C78" s="58"/>
      <c r="D78" s="54"/>
      <c r="E78" s="6"/>
      <c r="F78" s="19"/>
      <c r="G78" s="24"/>
      <c r="H78" s="24"/>
      <c r="I78" s="31"/>
      <c r="J78" s="31"/>
      <c r="K78" s="35"/>
    </row>
    <row r="79" spans="1:11" x14ac:dyDescent="0.35">
      <c r="C79" s="59" t="s">
        <v>24</v>
      </c>
      <c r="D79" s="54"/>
      <c r="E79" s="6"/>
      <c r="F79" s="19"/>
      <c r="G79" s="24"/>
      <c r="H79" s="24"/>
      <c r="I79" s="31"/>
      <c r="J79" s="31"/>
      <c r="K79" s="35"/>
    </row>
    <row r="80" spans="1:11" x14ac:dyDescent="0.35">
      <c r="B80" s="8" t="s">
        <v>185</v>
      </c>
      <c r="C80" s="57" t="s">
        <v>186</v>
      </c>
      <c r="D80" s="54"/>
      <c r="E80" s="6"/>
      <c r="F80" s="19"/>
      <c r="G80" s="24">
        <v>1773.97</v>
      </c>
      <c r="H80" s="24">
        <v>4.8099999999999996</v>
      </c>
      <c r="I80" s="31"/>
      <c r="J80" s="31"/>
      <c r="K80" s="35"/>
    </row>
    <row r="81" spans="1:54" x14ac:dyDescent="0.35">
      <c r="C81" s="58" t="s">
        <v>174</v>
      </c>
      <c r="D81" s="54"/>
      <c r="E81" s="6"/>
      <c r="F81" s="19"/>
      <c r="G81" s="25">
        <v>1773.97</v>
      </c>
      <c r="H81" s="25">
        <v>4.8099999999999996</v>
      </c>
      <c r="I81" s="31"/>
      <c r="J81" s="31"/>
      <c r="K81" s="35"/>
    </row>
    <row r="82" spans="1:54" x14ac:dyDescent="0.35">
      <c r="C82" s="57"/>
      <c r="D82" s="54"/>
      <c r="E82" s="6"/>
      <c r="F82" s="19"/>
      <c r="G82" s="24"/>
      <c r="H82" s="24"/>
      <c r="I82" s="31"/>
      <c r="J82" s="31"/>
      <c r="K82" s="35"/>
    </row>
    <row r="83" spans="1:54" x14ac:dyDescent="0.35">
      <c r="A83" s="10"/>
      <c r="B83" s="28"/>
      <c r="C83" s="58" t="s">
        <v>25</v>
      </c>
      <c r="D83" s="54"/>
      <c r="E83" s="6"/>
      <c r="F83" s="19"/>
      <c r="G83" s="24"/>
      <c r="H83" s="24"/>
      <c r="I83" s="31"/>
      <c r="J83" s="31"/>
      <c r="K83" s="35"/>
    </row>
    <row r="84" spans="1:54" s="2" customFormat="1" ht="13.5" x14ac:dyDescent="0.35">
      <c r="A84" s="28"/>
      <c r="B84" s="28"/>
      <c r="C84" s="57" t="s">
        <v>4819</v>
      </c>
      <c r="D84" s="54"/>
      <c r="E84" s="6"/>
      <c r="F84" s="19"/>
      <c r="G84" s="24" t="s">
        <v>2</v>
      </c>
      <c r="H84" s="24" t="s">
        <v>2</v>
      </c>
      <c r="I84" s="31"/>
      <c r="J84" s="31"/>
      <c r="K84" s="35"/>
      <c r="L84" s="3"/>
      <c r="AI84" s="3"/>
      <c r="AV84" s="3"/>
      <c r="AX84" s="3"/>
      <c r="BB84" s="3"/>
    </row>
    <row r="85" spans="1:54" x14ac:dyDescent="0.35">
      <c r="B85" s="8"/>
      <c r="C85" s="57" t="s">
        <v>187</v>
      </c>
      <c r="D85" s="54"/>
      <c r="E85" s="6"/>
      <c r="F85" s="19"/>
      <c r="G85" s="24">
        <v>-39.71</v>
      </c>
      <c r="H85" s="24">
        <v>-0.09</v>
      </c>
      <c r="I85" s="31"/>
      <c r="J85" s="31"/>
      <c r="K85" s="35"/>
    </row>
    <row r="86" spans="1:54" x14ac:dyDescent="0.35">
      <c r="C86" s="58" t="s">
        <v>174</v>
      </c>
      <c r="D86" s="54"/>
      <c r="E86" s="6"/>
      <c r="F86" s="19"/>
      <c r="G86" s="25">
        <v>-39.71</v>
      </c>
      <c r="H86" s="25">
        <v>-0.09</v>
      </c>
      <c r="I86" s="31"/>
      <c r="J86" s="31"/>
      <c r="K86" s="35"/>
    </row>
    <row r="87" spans="1:54" x14ac:dyDescent="0.35">
      <c r="C87" s="57"/>
      <c r="D87" s="54"/>
      <c r="E87" s="6"/>
      <c r="F87" s="19"/>
      <c r="G87" s="24"/>
      <c r="H87" s="24"/>
      <c r="I87" s="31"/>
      <c r="J87" s="31"/>
      <c r="K87" s="35"/>
    </row>
    <row r="88" spans="1:54" x14ac:dyDescent="0.35">
      <c r="C88" s="60" t="s">
        <v>188</v>
      </c>
      <c r="D88" s="55"/>
      <c r="E88" s="5"/>
      <c r="F88" s="20"/>
      <c r="G88" s="26">
        <v>36912.78</v>
      </c>
      <c r="H88" s="26">
        <v>100</v>
      </c>
      <c r="I88" s="32"/>
      <c r="J88" s="32"/>
      <c r="K88" s="36"/>
    </row>
    <row r="91" spans="1:54" x14ac:dyDescent="0.35">
      <c r="C91" s="1" t="s">
        <v>189</v>
      </c>
    </row>
    <row r="92" spans="1:54" x14ac:dyDescent="0.35">
      <c r="C92" s="37" t="s">
        <v>190</v>
      </c>
      <c r="D92" s="37"/>
      <c r="E92" s="37"/>
      <c r="F92" s="37"/>
      <c r="G92" s="37"/>
      <c r="H92" s="37"/>
      <c r="I92" s="37"/>
      <c r="J92" s="37"/>
      <c r="K92" s="37"/>
    </row>
    <row r="93" spans="1:54" x14ac:dyDescent="0.35">
      <c r="C93" s="2" t="s">
        <v>191</v>
      </c>
    </row>
    <row r="94" spans="1:54" x14ac:dyDescent="0.35">
      <c r="C94" s="2" t="s">
        <v>192</v>
      </c>
    </row>
    <row r="95" spans="1:54" ht="30" customHeight="1" x14ac:dyDescent="0.35">
      <c r="C95" s="83" t="s">
        <v>193</v>
      </c>
      <c r="D95" s="84"/>
      <c r="E95" s="84"/>
      <c r="F95" s="84"/>
      <c r="G95" s="84"/>
      <c r="H95" s="84"/>
      <c r="I95" s="84"/>
      <c r="J95" s="84"/>
      <c r="K95" s="84"/>
    </row>
    <row r="96" spans="1:54" x14ac:dyDescent="0.35">
      <c r="C96" s="2" t="s">
        <v>194</v>
      </c>
    </row>
    <row r="98" spans="3:6" x14ac:dyDescent="0.35">
      <c r="C98" s="80" t="s">
        <v>4901</v>
      </c>
      <c r="E98" s="80" t="s">
        <v>4902</v>
      </c>
      <c r="F98" s="81"/>
    </row>
    <row r="99" spans="3:6" x14ac:dyDescent="0.35">
      <c r="E99" s="2" t="s">
        <v>4905</v>
      </c>
    </row>
  </sheetData>
  <mergeCells count="1">
    <mergeCell ref="C95:K95"/>
  </mergeCells>
  <hyperlinks>
    <hyperlink ref="J2" location="'Index'!A1" display="'Index'!A1" xr:uid="{9BA79D53-2CAF-41BE-8C03-12263A7EE3F0}"/>
  </hyperlinks>
  <pageMargins left="0.7" right="0.7" top="0.75" bottom="0.75" header="0.3" footer="0.3"/>
  <pageSetup orientation="portrait" horizontalDpi="4294967293"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953E7-F321-4CA0-A7A1-26AEDFDBF266}">
  <sheetPr codeName="Sheet150"/>
  <dimension ref="A1:IV109"/>
  <sheetViews>
    <sheetView showGridLines="0" zoomScale="90" zoomScaleNormal="90" workbookViewId="0">
      <pane ySplit="6" topLeftCell="A89"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2728</v>
      </c>
      <c r="J2" s="38" t="s">
        <v>4601</v>
      </c>
    </row>
    <row r="3" spans="1:54" ht="16" x14ac:dyDescent="0.4">
      <c r="C3" s="1" t="s">
        <v>28</v>
      </c>
      <c r="D3" s="21" t="s">
        <v>2729</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526</v>
      </c>
      <c r="C10" s="57" t="s">
        <v>527</v>
      </c>
      <c r="D10" s="54" t="s">
        <v>528</v>
      </c>
      <c r="E10" s="6" t="s">
        <v>197</v>
      </c>
      <c r="F10" s="19">
        <v>29300</v>
      </c>
      <c r="G10" s="24">
        <v>1283.02</v>
      </c>
      <c r="H10" s="24">
        <v>4.28</v>
      </c>
      <c r="I10" s="31"/>
      <c r="J10" s="31"/>
      <c r="K10" s="35"/>
    </row>
    <row r="11" spans="1:54" x14ac:dyDescent="0.35">
      <c r="B11" s="8" t="s">
        <v>255</v>
      </c>
      <c r="C11" s="57" t="s">
        <v>256</v>
      </c>
      <c r="D11" s="54" t="s">
        <v>257</v>
      </c>
      <c r="E11" s="6" t="s">
        <v>239</v>
      </c>
      <c r="F11" s="19">
        <v>72142</v>
      </c>
      <c r="G11" s="24">
        <v>1173.8599999999999</v>
      </c>
      <c r="H11" s="24">
        <v>3.92</v>
      </c>
      <c r="I11" s="31"/>
      <c r="J11" s="31"/>
      <c r="K11" s="35"/>
    </row>
    <row r="12" spans="1:54" x14ac:dyDescent="0.35">
      <c r="B12" s="8" t="s">
        <v>813</v>
      </c>
      <c r="C12" s="57" t="s">
        <v>814</v>
      </c>
      <c r="D12" s="54" t="s">
        <v>815</v>
      </c>
      <c r="E12" s="6" t="s">
        <v>128</v>
      </c>
      <c r="F12" s="19">
        <v>264000</v>
      </c>
      <c r="G12" s="24">
        <v>1100.75</v>
      </c>
      <c r="H12" s="24">
        <v>3.67</v>
      </c>
      <c r="I12" s="31"/>
      <c r="J12" s="31"/>
      <c r="K12" s="35"/>
    </row>
    <row r="13" spans="1:54" x14ac:dyDescent="0.35">
      <c r="B13" s="8" t="s">
        <v>965</v>
      </c>
      <c r="C13" s="57" t="s">
        <v>966</v>
      </c>
      <c r="D13" s="54" t="s">
        <v>967</v>
      </c>
      <c r="E13" s="6" t="s">
        <v>173</v>
      </c>
      <c r="F13" s="19">
        <v>570000</v>
      </c>
      <c r="G13" s="24">
        <v>1004.28</v>
      </c>
      <c r="H13" s="24">
        <v>3.35</v>
      </c>
      <c r="I13" s="31"/>
      <c r="J13" s="31"/>
      <c r="K13" s="35"/>
    </row>
    <row r="14" spans="1:54" x14ac:dyDescent="0.35">
      <c r="B14" s="8" t="s">
        <v>1958</v>
      </c>
      <c r="C14" s="57" t="s">
        <v>1959</v>
      </c>
      <c r="D14" s="54" t="s">
        <v>1960</v>
      </c>
      <c r="E14" s="6" t="s">
        <v>441</v>
      </c>
      <c r="F14" s="19">
        <v>882900</v>
      </c>
      <c r="G14" s="24">
        <v>980.73</v>
      </c>
      <c r="H14" s="24">
        <v>3.27</v>
      </c>
      <c r="I14" s="31"/>
      <c r="J14" s="31"/>
      <c r="K14" s="35"/>
    </row>
    <row r="15" spans="1:54" x14ac:dyDescent="0.35">
      <c r="B15" s="8" t="s">
        <v>830</v>
      </c>
      <c r="C15" s="57" t="s">
        <v>831</v>
      </c>
      <c r="D15" s="54" t="s">
        <v>832</v>
      </c>
      <c r="E15" s="6" t="s">
        <v>833</v>
      </c>
      <c r="F15" s="19">
        <v>263000</v>
      </c>
      <c r="G15" s="24">
        <v>964.42</v>
      </c>
      <c r="H15" s="24">
        <v>3.22</v>
      </c>
      <c r="I15" s="31"/>
      <c r="J15" s="31"/>
      <c r="K15" s="35"/>
    </row>
    <row r="16" spans="1:54" x14ac:dyDescent="0.35">
      <c r="B16" s="8" t="s">
        <v>2011</v>
      </c>
      <c r="C16" s="57" t="s">
        <v>2012</v>
      </c>
      <c r="D16" s="54" t="s">
        <v>2013</v>
      </c>
      <c r="E16" s="6" t="s">
        <v>57</v>
      </c>
      <c r="F16" s="19">
        <v>82000</v>
      </c>
      <c r="G16" s="24">
        <v>934.84</v>
      </c>
      <c r="H16" s="24">
        <v>3.12</v>
      </c>
      <c r="I16" s="31"/>
      <c r="J16" s="31"/>
      <c r="K16" s="35"/>
    </row>
    <row r="17" spans="2:11" x14ac:dyDescent="0.35">
      <c r="B17" s="8" t="s">
        <v>2583</v>
      </c>
      <c r="C17" s="57" t="s">
        <v>2584</v>
      </c>
      <c r="D17" s="54" t="s">
        <v>2585</v>
      </c>
      <c r="E17" s="6" t="s">
        <v>43</v>
      </c>
      <c r="F17" s="19">
        <v>377054</v>
      </c>
      <c r="G17" s="24">
        <v>891.96</v>
      </c>
      <c r="H17" s="24">
        <v>2.98</v>
      </c>
      <c r="I17" s="31"/>
      <c r="J17" s="31"/>
      <c r="K17" s="35"/>
    </row>
    <row r="18" spans="2:11" x14ac:dyDescent="0.35">
      <c r="B18" s="8" t="s">
        <v>305</v>
      </c>
      <c r="C18" s="57" t="s">
        <v>306</v>
      </c>
      <c r="D18" s="54" t="s">
        <v>307</v>
      </c>
      <c r="E18" s="6" t="s">
        <v>108</v>
      </c>
      <c r="F18" s="19">
        <v>36000</v>
      </c>
      <c r="G18" s="24">
        <v>863.66</v>
      </c>
      <c r="H18" s="24">
        <v>2.88</v>
      </c>
      <c r="I18" s="31"/>
      <c r="J18" s="31"/>
      <c r="K18" s="35"/>
    </row>
    <row r="19" spans="2:11" x14ac:dyDescent="0.35">
      <c r="B19" s="8" t="s">
        <v>1668</v>
      </c>
      <c r="C19" s="57" t="s">
        <v>1669</v>
      </c>
      <c r="D19" s="54" t="s">
        <v>1670</v>
      </c>
      <c r="E19" s="6" t="s">
        <v>116</v>
      </c>
      <c r="F19" s="19">
        <v>51000</v>
      </c>
      <c r="G19" s="24">
        <v>853.31</v>
      </c>
      <c r="H19" s="24">
        <v>2.85</v>
      </c>
      <c r="I19" s="31"/>
      <c r="J19" s="31"/>
      <c r="K19" s="35"/>
    </row>
    <row r="20" spans="2:11" x14ac:dyDescent="0.35">
      <c r="B20" s="8" t="s">
        <v>117</v>
      </c>
      <c r="C20" s="57" t="s">
        <v>118</v>
      </c>
      <c r="D20" s="54" t="s">
        <v>119</v>
      </c>
      <c r="E20" s="6" t="s">
        <v>120</v>
      </c>
      <c r="F20" s="19">
        <v>123000</v>
      </c>
      <c r="G20" s="24">
        <v>826.07</v>
      </c>
      <c r="H20" s="24">
        <v>2.76</v>
      </c>
      <c r="I20" s="31"/>
      <c r="J20" s="31"/>
      <c r="K20" s="35"/>
    </row>
    <row r="21" spans="2:11" x14ac:dyDescent="0.35">
      <c r="B21" s="8" t="s">
        <v>1907</v>
      </c>
      <c r="C21" s="57" t="s">
        <v>1908</v>
      </c>
      <c r="D21" s="54" t="s">
        <v>1909</v>
      </c>
      <c r="E21" s="6" t="s">
        <v>173</v>
      </c>
      <c r="F21" s="19">
        <v>120000</v>
      </c>
      <c r="G21" s="24">
        <v>822.6</v>
      </c>
      <c r="H21" s="24">
        <v>2.74</v>
      </c>
      <c r="I21" s="31"/>
      <c r="J21" s="31"/>
      <c r="K21" s="35"/>
    </row>
    <row r="22" spans="2:11" x14ac:dyDescent="0.35">
      <c r="B22" s="8" t="s">
        <v>151</v>
      </c>
      <c r="C22" s="57" t="s">
        <v>152</v>
      </c>
      <c r="D22" s="54" t="s">
        <v>153</v>
      </c>
      <c r="E22" s="6" t="s">
        <v>128</v>
      </c>
      <c r="F22" s="19">
        <v>44340</v>
      </c>
      <c r="G22" s="24">
        <v>819.85</v>
      </c>
      <c r="H22" s="24">
        <v>2.73</v>
      </c>
      <c r="I22" s="31"/>
      <c r="J22" s="31"/>
      <c r="K22" s="35"/>
    </row>
    <row r="23" spans="2:11" x14ac:dyDescent="0.35">
      <c r="B23" s="8" t="s">
        <v>1964</v>
      </c>
      <c r="C23" s="57" t="s">
        <v>1784</v>
      </c>
      <c r="D23" s="54" t="s">
        <v>1965</v>
      </c>
      <c r="E23" s="6" t="s">
        <v>116</v>
      </c>
      <c r="F23" s="19">
        <v>150000</v>
      </c>
      <c r="G23" s="24">
        <v>798.9</v>
      </c>
      <c r="H23" s="24">
        <v>2.66</v>
      </c>
      <c r="I23" s="31"/>
      <c r="J23" s="31"/>
      <c r="K23" s="35"/>
    </row>
    <row r="24" spans="2:11" x14ac:dyDescent="0.35">
      <c r="B24" s="8" t="s">
        <v>318</v>
      </c>
      <c r="C24" s="57" t="s">
        <v>319</v>
      </c>
      <c r="D24" s="54" t="s">
        <v>320</v>
      </c>
      <c r="E24" s="6" t="s">
        <v>70</v>
      </c>
      <c r="F24" s="19">
        <v>224241</v>
      </c>
      <c r="G24" s="24">
        <v>786.53</v>
      </c>
      <c r="H24" s="24">
        <v>2.62</v>
      </c>
      <c r="I24" s="31"/>
      <c r="J24" s="31"/>
      <c r="K24" s="35"/>
    </row>
    <row r="25" spans="2:11" x14ac:dyDescent="0.35">
      <c r="B25" s="8" t="s">
        <v>887</v>
      </c>
      <c r="C25" s="57" t="s">
        <v>888</v>
      </c>
      <c r="D25" s="54" t="s">
        <v>889</v>
      </c>
      <c r="E25" s="6" t="s">
        <v>146</v>
      </c>
      <c r="F25" s="19">
        <v>131500</v>
      </c>
      <c r="G25" s="24">
        <v>775.26</v>
      </c>
      <c r="H25" s="24">
        <v>2.59</v>
      </c>
      <c r="I25" s="31"/>
      <c r="J25" s="31"/>
      <c r="K25" s="35"/>
    </row>
    <row r="26" spans="2:11" x14ac:dyDescent="0.35">
      <c r="B26" s="8" t="s">
        <v>377</v>
      </c>
      <c r="C26" s="57" t="s">
        <v>378</v>
      </c>
      <c r="D26" s="54" t="s">
        <v>379</v>
      </c>
      <c r="E26" s="6" t="s">
        <v>74</v>
      </c>
      <c r="F26" s="19">
        <v>25500</v>
      </c>
      <c r="G26" s="24">
        <v>756.36</v>
      </c>
      <c r="H26" s="24">
        <v>2.52</v>
      </c>
      <c r="I26" s="31"/>
      <c r="J26" s="31"/>
      <c r="K26" s="35"/>
    </row>
    <row r="27" spans="2:11" x14ac:dyDescent="0.35">
      <c r="B27" s="8" t="s">
        <v>97</v>
      </c>
      <c r="C27" s="57" t="s">
        <v>98</v>
      </c>
      <c r="D27" s="54" t="s">
        <v>99</v>
      </c>
      <c r="E27" s="6" t="s">
        <v>100</v>
      </c>
      <c r="F27" s="19">
        <v>115000</v>
      </c>
      <c r="G27" s="24">
        <v>754.63</v>
      </c>
      <c r="H27" s="24">
        <v>2.52</v>
      </c>
      <c r="I27" s="31"/>
      <c r="J27" s="31"/>
      <c r="K27" s="35"/>
    </row>
    <row r="28" spans="2:11" x14ac:dyDescent="0.35">
      <c r="B28" s="8" t="s">
        <v>359</v>
      </c>
      <c r="C28" s="57" t="s">
        <v>360</v>
      </c>
      <c r="D28" s="54" t="s">
        <v>361</v>
      </c>
      <c r="E28" s="6" t="s">
        <v>124</v>
      </c>
      <c r="F28" s="19">
        <v>264300</v>
      </c>
      <c r="G28" s="24">
        <v>709.51</v>
      </c>
      <c r="H28" s="24">
        <v>2.37</v>
      </c>
      <c r="I28" s="31"/>
      <c r="J28" s="31"/>
      <c r="K28" s="35"/>
    </row>
    <row r="29" spans="2:11" x14ac:dyDescent="0.35">
      <c r="B29" s="8" t="s">
        <v>61</v>
      </c>
      <c r="C29" s="57" t="s">
        <v>62</v>
      </c>
      <c r="D29" s="54" t="s">
        <v>63</v>
      </c>
      <c r="E29" s="6" t="s">
        <v>43</v>
      </c>
      <c r="F29" s="19">
        <v>38300</v>
      </c>
      <c r="G29" s="24">
        <v>676.09</v>
      </c>
      <c r="H29" s="24">
        <v>2.2599999999999998</v>
      </c>
      <c r="I29" s="31"/>
      <c r="J29" s="31"/>
      <c r="K29" s="35"/>
    </row>
    <row r="30" spans="2:11" x14ac:dyDescent="0.35">
      <c r="B30" s="8" t="s">
        <v>293</v>
      </c>
      <c r="C30" s="57" t="s">
        <v>294</v>
      </c>
      <c r="D30" s="54" t="s">
        <v>295</v>
      </c>
      <c r="E30" s="6" t="s">
        <v>197</v>
      </c>
      <c r="F30" s="19">
        <v>187000</v>
      </c>
      <c r="G30" s="24">
        <v>628.23</v>
      </c>
      <c r="H30" s="24">
        <v>2.1</v>
      </c>
      <c r="I30" s="31"/>
      <c r="J30" s="31"/>
      <c r="K30" s="35"/>
    </row>
    <row r="31" spans="2:11" x14ac:dyDescent="0.35">
      <c r="B31" s="8" t="s">
        <v>890</v>
      </c>
      <c r="C31" s="57" t="s">
        <v>891</v>
      </c>
      <c r="D31" s="54" t="s">
        <v>892</v>
      </c>
      <c r="E31" s="6" t="s">
        <v>146</v>
      </c>
      <c r="F31" s="19">
        <v>40820</v>
      </c>
      <c r="G31" s="24">
        <v>617.44000000000005</v>
      </c>
      <c r="H31" s="24">
        <v>2.06</v>
      </c>
      <c r="I31" s="31"/>
      <c r="J31" s="31"/>
      <c r="K31" s="35"/>
    </row>
    <row r="32" spans="2:11" x14ac:dyDescent="0.35">
      <c r="B32" s="8" t="s">
        <v>841</v>
      </c>
      <c r="C32" s="57" t="s">
        <v>842</v>
      </c>
      <c r="D32" s="54" t="s">
        <v>843</v>
      </c>
      <c r="E32" s="6" t="s">
        <v>239</v>
      </c>
      <c r="F32" s="19">
        <v>40000</v>
      </c>
      <c r="G32" s="24">
        <v>576.20000000000005</v>
      </c>
      <c r="H32" s="24">
        <v>1.92</v>
      </c>
      <c r="I32" s="31"/>
      <c r="J32" s="31"/>
      <c r="K32" s="35"/>
    </row>
    <row r="33" spans="2:11" x14ac:dyDescent="0.35">
      <c r="B33" s="8" t="s">
        <v>125</v>
      </c>
      <c r="C33" s="57" t="s">
        <v>126</v>
      </c>
      <c r="D33" s="54" t="s">
        <v>127</v>
      </c>
      <c r="E33" s="6" t="s">
        <v>128</v>
      </c>
      <c r="F33" s="19">
        <v>46000</v>
      </c>
      <c r="G33" s="24">
        <v>555.16999999999996</v>
      </c>
      <c r="H33" s="24">
        <v>1.85</v>
      </c>
      <c r="I33" s="31"/>
      <c r="J33" s="31"/>
      <c r="K33" s="35"/>
    </row>
    <row r="34" spans="2:11" x14ac:dyDescent="0.35">
      <c r="B34" s="8" t="s">
        <v>484</v>
      </c>
      <c r="C34" s="57" t="s">
        <v>485</v>
      </c>
      <c r="D34" s="54" t="s">
        <v>486</v>
      </c>
      <c r="E34" s="6" t="s">
        <v>311</v>
      </c>
      <c r="F34" s="19">
        <v>67339</v>
      </c>
      <c r="G34" s="24">
        <v>553.96</v>
      </c>
      <c r="H34" s="24">
        <v>1.85</v>
      </c>
      <c r="I34" s="31"/>
      <c r="J34" s="31"/>
      <c r="K34" s="35"/>
    </row>
    <row r="35" spans="2:11" x14ac:dyDescent="0.35">
      <c r="B35" s="8" t="s">
        <v>771</v>
      </c>
      <c r="C35" s="57" t="s">
        <v>772</v>
      </c>
      <c r="D35" s="54" t="s">
        <v>773</v>
      </c>
      <c r="E35" s="6" t="s">
        <v>150</v>
      </c>
      <c r="F35" s="19">
        <v>140000</v>
      </c>
      <c r="G35" s="24">
        <v>531.16</v>
      </c>
      <c r="H35" s="24">
        <v>1.77</v>
      </c>
      <c r="I35" s="31"/>
      <c r="J35" s="31"/>
      <c r="K35" s="35"/>
    </row>
    <row r="36" spans="2:11" x14ac:dyDescent="0.35">
      <c r="B36" s="8" t="s">
        <v>859</v>
      </c>
      <c r="C36" s="57" t="s">
        <v>860</v>
      </c>
      <c r="D36" s="54" t="s">
        <v>861</v>
      </c>
      <c r="E36" s="6" t="s">
        <v>862</v>
      </c>
      <c r="F36" s="19">
        <v>105000</v>
      </c>
      <c r="G36" s="24">
        <v>493.61</v>
      </c>
      <c r="H36" s="24">
        <v>1.65</v>
      </c>
      <c r="I36" s="31"/>
      <c r="J36" s="31"/>
      <c r="K36" s="35"/>
    </row>
    <row r="37" spans="2:11" x14ac:dyDescent="0.35">
      <c r="B37" s="8" t="s">
        <v>129</v>
      </c>
      <c r="C37" s="57" t="s">
        <v>130</v>
      </c>
      <c r="D37" s="54" t="s">
        <v>131</v>
      </c>
      <c r="E37" s="6" t="s">
        <v>74</v>
      </c>
      <c r="F37" s="19">
        <v>18500</v>
      </c>
      <c r="G37" s="24">
        <v>450.37</v>
      </c>
      <c r="H37" s="24">
        <v>1.5</v>
      </c>
      <c r="I37" s="31"/>
      <c r="J37" s="31"/>
      <c r="K37" s="35"/>
    </row>
    <row r="38" spans="2:11" x14ac:dyDescent="0.35">
      <c r="B38" s="8" t="s">
        <v>777</v>
      </c>
      <c r="C38" s="57" t="s">
        <v>778</v>
      </c>
      <c r="D38" s="54" t="s">
        <v>779</v>
      </c>
      <c r="E38" s="6" t="s">
        <v>128</v>
      </c>
      <c r="F38" s="19">
        <v>25760</v>
      </c>
      <c r="G38" s="24">
        <v>427.17</v>
      </c>
      <c r="H38" s="24">
        <v>1.42</v>
      </c>
      <c r="I38" s="31"/>
      <c r="J38" s="31"/>
      <c r="K38" s="35"/>
    </row>
    <row r="39" spans="2:11" x14ac:dyDescent="0.35">
      <c r="B39" s="8" t="s">
        <v>1904</v>
      </c>
      <c r="C39" s="57" t="s">
        <v>1905</v>
      </c>
      <c r="D39" s="54" t="s">
        <v>1906</v>
      </c>
      <c r="E39" s="6" t="s">
        <v>120</v>
      </c>
      <c r="F39" s="19">
        <v>31000</v>
      </c>
      <c r="G39" s="24">
        <v>413</v>
      </c>
      <c r="H39" s="24">
        <v>1.38</v>
      </c>
      <c r="I39" s="31"/>
      <c r="J39" s="31"/>
      <c r="K39" s="35"/>
    </row>
    <row r="40" spans="2:11" x14ac:dyDescent="0.35">
      <c r="B40" s="8" t="s">
        <v>1974</v>
      </c>
      <c r="C40" s="57" t="s">
        <v>1975</v>
      </c>
      <c r="D40" s="54" t="s">
        <v>1976</v>
      </c>
      <c r="E40" s="6" t="s">
        <v>124</v>
      </c>
      <c r="F40" s="19">
        <v>35292</v>
      </c>
      <c r="G40" s="24">
        <v>386.87</v>
      </c>
      <c r="H40" s="24">
        <v>1.29</v>
      </c>
      <c r="I40" s="31"/>
      <c r="J40" s="31"/>
      <c r="K40" s="35"/>
    </row>
    <row r="41" spans="2:11" x14ac:dyDescent="0.35">
      <c r="B41" s="8" t="s">
        <v>147</v>
      </c>
      <c r="C41" s="57" t="s">
        <v>148</v>
      </c>
      <c r="D41" s="54" t="s">
        <v>149</v>
      </c>
      <c r="E41" s="6" t="s">
        <v>150</v>
      </c>
      <c r="F41" s="19">
        <v>55000</v>
      </c>
      <c r="G41" s="24">
        <v>354.5</v>
      </c>
      <c r="H41" s="24">
        <v>1.18</v>
      </c>
      <c r="I41" s="31"/>
      <c r="J41" s="31"/>
      <c r="K41" s="35"/>
    </row>
    <row r="42" spans="2:11" x14ac:dyDescent="0.35">
      <c r="B42" s="8" t="s">
        <v>500</v>
      </c>
      <c r="C42" s="57" t="s">
        <v>501</v>
      </c>
      <c r="D42" s="54" t="s">
        <v>502</v>
      </c>
      <c r="E42" s="6" t="s">
        <v>232</v>
      </c>
      <c r="F42" s="19">
        <v>11000</v>
      </c>
      <c r="G42" s="24">
        <v>317.87</v>
      </c>
      <c r="H42" s="24">
        <v>1.06</v>
      </c>
      <c r="I42" s="31"/>
      <c r="J42" s="31"/>
      <c r="K42" s="35"/>
    </row>
    <row r="43" spans="2:11" x14ac:dyDescent="0.35">
      <c r="B43" s="8" t="s">
        <v>334</v>
      </c>
      <c r="C43" s="57" t="s">
        <v>335</v>
      </c>
      <c r="D43" s="54" t="s">
        <v>336</v>
      </c>
      <c r="E43" s="6" t="s">
        <v>128</v>
      </c>
      <c r="F43" s="19">
        <v>36000</v>
      </c>
      <c r="G43" s="24">
        <v>302.67</v>
      </c>
      <c r="H43" s="24">
        <v>1.01</v>
      </c>
      <c r="I43" s="31"/>
      <c r="J43" s="31"/>
      <c r="K43" s="35"/>
    </row>
    <row r="44" spans="2:11" x14ac:dyDescent="0.35">
      <c r="B44" s="8" t="s">
        <v>1680</v>
      </c>
      <c r="C44" s="57" t="s">
        <v>1681</v>
      </c>
      <c r="D44" s="54" t="s">
        <v>1682</v>
      </c>
      <c r="E44" s="6" t="s">
        <v>197</v>
      </c>
      <c r="F44" s="19">
        <v>52975</v>
      </c>
      <c r="G44" s="24">
        <v>287.52</v>
      </c>
      <c r="H44" s="24">
        <v>0.96</v>
      </c>
      <c r="I44" s="31"/>
      <c r="J44" s="31"/>
      <c r="K44" s="35"/>
    </row>
    <row r="45" spans="2:11" x14ac:dyDescent="0.35">
      <c r="B45" s="8" t="s">
        <v>1952</v>
      </c>
      <c r="C45" s="57" t="s">
        <v>1953</v>
      </c>
      <c r="D45" s="54" t="s">
        <v>1954</v>
      </c>
      <c r="E45" s="6" t="s">
        <v>128</v>
      </c>
      <c r="F45" s="19">
        <v>52250</v>
      </c>
      <c r="G45" s="24">
        <v>269.01</v>
      </c>
      <c r="H45" s="24">
        <v>0.9</v>
      </c>
      <c r="I45" s="31"/>
      <c r="J45" s="31"/>
      <c r="K45" s="35"/>
    </row>
    <row r="46" spans="2:11" x14ac:dyDescent="0.35">
      <c r="B46" s="8" t="s">
        <v>509</v>
      </c>
      <c r="C46" s="57" t="s">
        <v>510</v>
      </c>
      <c r="D46" s="54" t="s">
        <v>511</v>
      </c>
      <c r="E46" s="6" t="s">
        <v>89</v>
      </c>
      <c r="F46" s="19">
        <v>38770</v>
      </c>
      <c r="G46" s="24">
        <v>132.9</v>
      </c>
      <c r="H46" s="24">
        <v>0.44</v>
      </c>
      <c r="I46" s="31"/>
      <c r="J46" s="31"/>
      <c r="K46" s="35"/>
    </row>
    <row r="47" spans="2:11" x14ac:dyDescent="0.35">
      <c r="B47" s="8" t="s">
        <v>1968</v>
      </c>
      <c r="C47" s="57" t="s">
        <v>1969</v>
      </c>
      <c r="D47" s="54" t="s">
        <v>1970</v>
      </c>
      <c r="E47" s="6" t="s">
        <v>124</v>
      </c>
      <c r="F47" s="19">
        <v>21500</v>
      </c>
      <c r="G47" s="24">
        <v>95.06</v>
      </c>
      <c r="H47" s="24">
        <v>0.32</v>
      </c>
      <c r="I47" s="31"/>
      <c r="J47" s="31"/>
      <c r="K47" s="35"/>
    </row>
    <row r="48" spans="2:11" x14ac:dyDescent="0.35">
      <c r="C48" s="58" t="s">
        <v>174</v>
      </c>
      <c r="D48" s="54"/>
      <c r="E48" s="6"/>
      <c r="F48" s="19"/>
      <c r="G48" s="25">
        <v>25169.34</v>
      </c>
      <c r="H48" s="25">
        <v>83.97</v>
      </c>
      <c r="I48" s="31"/>
      <c r="J48" s="31"/>
      <c r="K48" s="35"/>
    </row>
    <row r="49" spans="3:11" x14ac:dyDescent="0.35">
      <c r="C49" s="57"/>
      <c r="D49" s="54"/>
      <c r="E49" s="6"/>
      <c r="F49" s="19"/>
      <c r="G49" s="24"/>
      <c r="H49" s="24"/>
      <c r="I49" s="31"/>
      <c r="J49" s="31"/>
      <c r="K49" s="35"/>
    </row>
    <row r="50" spans="3:11" x14ac:dyDescent="0.35">
      <c r="C50" s="58" t="s">
        <v>3</v>
      </c>
      <c r="D50" s="54"/>
      <c r="E50" s="6"/>
      <c r="F50" s="19"/>
      <c r="G50" s="24" t="s">
        <v>2</v>
      </c>
      <c r="H50" s="24" t="s">
        <v>2</v>
      </c>
      <c r="I50" s="31"/>
      <c r="J50" s="31"/>
      <c r="K50" s="35"/>
    </row>
    <row r="51" spans="3:11" x14ac:dyDescent="0.35">
      <c r="C51" s="57"/>
      <c r="D51" s="54"/>
      <c r="E51" s="6"/>
      <c r="F51" s="19"/>
      <c r="G51" s="24"/>
      <c r="H51" s="24"/>
      <c r="I51" s="31"/>
      <c r="J51" s="31"/>
      <c r="K51" s="35"/>
    </row>
    <row r="52" spans="3:11" x14ac:dyDescent="0.35">
      <c r="C52" s="58" t="s">
        <v>4</v>
      </c>
      <c r="D52" s="54"/>
      <c r="E52" s="6"/>
      <c r="F52" s="19"/>
      <c r="G52" s="24" t="s">
        <v>2</v>
      </c>
      <c r="H52" s="24" t="s">
        <v>2</v>
      </c>
      <c r="I52" s="31"/>
      <c r="J52" s="31"/>
      <c r="K52" s="35"/>
    </row>
    <row r="53" spans="3:11" x14ac:dyDescent="0.35">
      <c r="C53" s="57"/>
      <c r="D53" s="54"/>
      <c r="E53" s="6"/>
      <c r="F53" s="19"/>
      <c r="G53" s="24"/>
      <c r="H53" s="24"/>
      <c r="I53" s="31"/>
      <c r="J53" s="31"/>
      <c r="K53" s="35"/>
    </row>
    <row r="54" spans="3:11" x14ac:dyDescent="0.35">
      <c r="C54" s="58" t="s">
        <v>5</v>
      </c>
      <c r="D54" s="54"/>
      <c r="E54" s="6"/>
      <c r="F54" s="19"/>
      <c r="G54" s="24"/>
      <c r="H54" s="24"/>
      <c r="I54" s="31"/>
      <c r="J54" s="31"/>
      <c r="K54" s="35"/>
    </row>
    <row r="55" spans="3:11" x14ac:dyDescent="0.35">
      <c r="C55" s="57"/>
      <c r="D55" s="54"/>
      <c r="E55" s="6"/>
      <c r="F55" s="19"/>
      <c r="G55" s="24"/>
      <c r="H55" s="24"/>
      <c r="I55" s="31"/>
      <c r="J55" s="31"/>
      <c r="K55" s="35"/>
    </row>
    <row r="56" spans="3:11" x14ac:dyDescent="0.35">
      <c r="C56" s="58" t="s">
        <v>6</v>
      </c>
      <c r="D56" s="54"/>
      <c r="E56" s="6"/>
      <c r="F56" s="19"/>
      <c r="G56" s="24" t="s">
        <v>2</v>
      </c>
      <c r="H56" s="24" t="s">
        <v>2</v>
      </c>
      <c r="I56" s="31"/>
      <c r="J56" s="31"/>
      <c r="K56" s="35"/>
    </row>
    <row r="57" spans="3:11" x14ac:dyDescent="0.35">
      <c r="C57" s="57"/>
      <c r="D57" s="54"/>
      <c r="E57" s="6"/>
      <c r="F57" s="19"/>
      <c r="G57" s="24"/>
      <c r="H57" s="24"/>
      <c r="I57" s="31"/>
      <c r="J57" s="31"/>
      <c r="K57" s="35"/>
    </row>
    <row r="58" spans="3:11" x14ac:dyDescent="0.35">
      <c r="C58" s="58" t="s">
        <v>7</v>
      </c>
      <c r="D58" s="54"/>
      <c r="E58" s="6"/>
      <c r="F58" s="19"/>
      <c r="G58" s="24" t="s">
        <v>2</v>
      </c>
      <c r="H58" s="24" t="s">
        <v>2</v>
      </c>
      <c r="I58" s="31"/>
      <c r="J58" s="31"/>
      <c r="K58" s="35"/>
    </row>
    <row r="59" spans="3:11" x14ac:dyDescent="0.35">
      <c r="C59" s="57"/>
      <c r="D59" s="54"/>
      <c r="E59" s="6"/>
      <c r="F59" s="19"/>
      <c r="G59" s="24"/>
      <c r="H59" s="24"/>
      <c r="I59" s="31"/>
      <c r="J59" s="31"/>
      <c r="K59" s="35"/>
    </row>
    <row r="60" spans="3:11" x14ac:dyDescent="0.35">
      <c r="C60" s="58" t="s">
        <v>8</v>
      </c>
      <c r="D60" s="54"/>
      <c r="E60" s="6"/>
      <c r="F60" s="19"/>
      <c r="G60" s="24" t="s">
        <v>2</v>
      </c>
      <c r="H60" s="24" t="s">
        <v>2</v>
      </c>
      <c r="I60" s="31"/>
      <c r="J60" s="31"/>
      <c r="K60" s="35"/>
    </row>
    <row r="61" spans="3:11" x14ac:dyDescent="0.35">
      <c r="C61" s="57"/>
      <c r="D61" s="54"/>
      <c r="E61" s="6"/>
      <c r="F61" s="19"/>
      <c r="G61" s="24"/>
      <c r="H61" s="24"/>
      <c r="I61" s="31"/>
      <c r="J61" s="31"/>
      <c r="K61" s="35"/>
    </row>
    <row r="62" spans="3:11" x14ac:dyDescent="0.35">
      <c r="C62" s="58" t="s">
        <v>9</v>
      </c>
      <c r="D62" s="54"/>
      <c r="E62" s="6"/>
      <c r="F62" s="19"/>
      <c r="G62" s="24" t="s">
        <v>2</v>
      </c>
      <c r="H62" s="24" t="s">
        <v>2</v>
      </c>
      <c r="I62" s="31"/>
      <c r="J62" s="31"/>
      <c r="K62" s="35"/>
    </row>
    <row r="63" spans="3:11" x14ac:dyDescent="0.35">
      <c r="C63" s="57"/>
      <c r="D63" s="54"/>
      <c r="E63" s="6"/>
      <c r="F63" s="19"/>
      <c r="G63" s="24"/>
      <c r="H63" s="24"/>
      <c r="I63" s="31"/>
      <c r="J63" s="31"/>
      <c r="K63" s="35"/>
    </row>
    <row r="64" spans="3:11" x14ac:dyDescent="0.35">
      <c r="C64" s="58" t="s">
        <v>10</v>
      </c>
      <c r="D64" s="54"/>
      <c r="E64" s="6"/>
      <c r="F64" s="19"/>
      <c r="G64" s="24" t="s">
        <v>2</v>
      </c>
      <c r="H64" s="24" t="s">
        <v>2</v>
      </c>
      <c r="I64" s="31"/>
      <c r="J64" s="31"/>
      <c r="K64" s="35"/>
    </row>
    <row r="65" spans="1:11" x14ac:dyDescent="0.35">
      <c r="C65" s="57"/>
      <c r="D65" s="54"/>
      <c r="E65" s="6"/>
      <c r="F65" s="19"/>
      <c r="G65" s="24"/>
      <c r="H65" s="24"/>
      <c r="I65" s="31"/>
      <c r="J65" s="31"/>
      <c r="K65" s="35"/>
    </row>
    <row r="66" spans="1:11" x14ac:dyDescent="0.35">
      <c r="C66" s="58" t="s">
        <v>11</v>
      </c>
      <c r="D66" s="54"/>
      <c r="E66" s="6"/>
      <c r="F66" s="19"/>
      <c r="G66" s="24"/>
      <c r="H66" s="24"/>
      <c r="I66" s="31"/>
      <c r="J66" s="31"/>
      <c r="K66" s="35"/>
    </row>
    <row r="67" spans="1:11" x14ac:dyDescent="0.35">
      <c r="C67" s="57"/>
      <c r="D67" s="54"/>
      <c r="E67" s="6"/>
      <c r="F67" s="19"/>
      <c r="G67" s="24"/>
      <c r="H67" s="24"/>
      <c r="I67" s="31"/>
      <c r="J67" s="31"/>
      <c r="K67" s="35"/>
    </row>
    <row r="68" spans="1:11" x14ac:dyDescent="0.35">
      <c r="C68" s="58" t="s">
        <v>13</v>
      </c>
      <c r="D68" s="54"/>
      <c r="E68" s="6"/>
      <c r="F68" s="19"/>
      <c r="G68" s="24" t="s">
        <v>2</v>
      </c>
      <c r="H68" s="24" t="s">
        <v>2</v>
      </c>
      <c r="I68" s="31"/>
      <c r="J68" s="31"/>
      <c r="K68" s="35"/>
    </row>
    <row r="69" spans="1:11" x14ac:dyDescent="0.35">
      <c r="C69" s="57"/>
      <c r="D69" s="54"/>
      <c r="E69" s="6"/>
      <c r="F69" s="19"/>
      <c r="G69" s="24"/>
      <c r="H69" s="24"/>
      <c r="I69" s="31"/>
      <c r="J69" s="31"/>
      <c r="K69" s="35"/>
    </row>
    <row r="70" spans="1:11" x14ac:dyDescent="0.35">
      <c r="C70" s="58" t="s">
        <v>14</v>
      </c>
      <c r="D70" s="54"/>
      <c r="E70" s="6"/>
      <c r="F70" s="19"/>
      <c r="G70" s="24" t="s">
        <v>2</v>
      </c>
      <c r="H70" s="24" t="s">
        <v>2</v>
      </c>
      <c r="I70" s="31"/>
      <c r="J70" s="31"/>
      <c r="K70" s="35"/>
    </row>
    <row r="71" spans="1:11" x14ac:dyDescent="0.35">
      <c r="C71" s="57"/>
      <c r="D71" s="54"/>
      <c r="E71" s="6"/>
      <c r="F71" s="19"/>
      <c r="G71" s="24"/>
      <c r="H71" s="24"/>
      <c r="I71" s="31"/>
      <c r="J71" s="31"/>
      <c r="K71" s="35"/>
    </row>
    <row r="72" spans="1:11" x14ac:dyDescent="0.35">
      <c r="C72" s="58" t="s">
        <v>15</v>
      </c>
      <c r="D72" s="54"/>
      <c r="E72" s="6"/>
      <c r="F72" s="19"/>
      <c r="G72" s="24" t="s">
        <v>2</v>
      </c>
      <c r="H72" s="24" t="s">
        <v>2</v>
      </c>
      <c r="I72" s="31"/>
      <c r="J72" s="31"/>
      <c r="K72" s="35"/>
    </row>
    <row r="73" spans="1:11" x14ac:dyDescent="0.35">
      <c r="C73" s="57"/>
      <c r="D73" s="54"/>
      <c r="E73" s="6"/>
      <c r="F73" s="19"/>
      <c r="G73" s="24"/>
      <c r="H73" s="24"/>
      <c r="I73" s="31"/>
      <c r="J73" s="31"/>
      <c r="K73" s="35"/>
    </row>
    <row r="74" spans="1:11" x14ac:dyDescent="0.35">
      <c r="C74" s="58" t="s">
        <v>16</v>
      </c>
      <c r="D74" s="54"/>
      <c r="E74" s="6"/>
      <c r="F74" s="19"/>
      <c r="G74" s="24" t="s">
        <v>2</v>
      </c>
      <c r="H74" s="24" t="s">
        <v>2</v>
      </c>
      <c r="I74" s="31"/>
      <c r="J74" s="31"/>
      <c r="K74" s="35"/>
    </row>
    <row r="75" spans="1:11" x14ac:dyDescent="0.35">
      <c r="C75" s="57"/>
      <c r="D75" s="54"/>
      <c r="E75" s="6"/>
      <c r="F75" s="19"/>
      <c r="G75" s="24"/>
      <c r="H75" s="24"/>
      <c r="I75" s="31"/>
      <c r="J75" s="31"/>
      <c r="K75" s="35"/>
    </row>
    <row r="76" spans="1:11" x14ac:dyDescent="0.35">
      <c r="C76" s="58" t="s">
        <v>17</v>
      </c>
      <c r="D76" s="54"/>
      <c r="E76" s="6"/>
      <c r="F76" s="19"/>
      <c r="G76" s="24" t="s">
        <v>2</v>
      </c>
      <c r="H76" s="24" t="s">
        <v>2</v>
      </c>
      <c r="I76" s="31"/>
      <c r="J76" s="31"/>
      <c r="K76" s="35"/>
    </row>
    <row r="77" spans="1:11" x14ac:dyDescent="0.35">
      <c r="C77" s="57"/>
      <c r="D77" s="54"/>
      <c r="E77" s="6"/>
      <c r="F77" s="19"/>
      <c r="G77" s="24"/>
      <c r="H77" s="24"/>
      <c r="I77" s="31"/>
      <c r="J77" s="31"/>
      <c r="K77" s="35"/>
    </row>
    <row r="78" spans="1:11" x14ac:dyDescent="0.35">
      <c r="A78" s="10"/>
      <c r="B78" s="28"/>
      <c r="C78" s="58" t="s">
        <v>18</v>
      </c>
      <c r="D78" s="54"/>
      <c r="E78" s="6"/>
      <c r="F78" s="19"/>
      <c r="G78" s="24"/>
      <c r="H78" s="24"/>
      <c r="I78" s="31"/>
      <c r="J78" s="31"/>
      <c r="K78" s="35"/>
    </row>
    <row r="79" spans="1:11" x14ac:dyDescent="0.35">
      <c r="A79" s="28"/>
      <c r="B79" s="28"/>
      <c r="C79" s="58" t="s">
        <v>19</v>
      </c>
      <c r="D79" s="54"/>
      <c r="E79" s="6"/>
      <c r="F79" s="19"/>
      <c r="G79" s="24" t="s">
        <v>2</v>
      </c>
      <c r="H79" s="24" t="s">
        <v>2</v>
      </c>
      <c r="I79" s="31"/>
      <c r="J79" s="31"/>
      <c r="K79" s="35"/>
    </row>
    <row r="80" spans="1:11" x14ac:dyDescent="0.35">
      <c r="A80" s="28"/>
      <c r="B80" s="28"/>
      <c r="C80" s="58"/>
      <c r="D80" s="54"/>
      <c r="E80" s="6"/>
      <c r="F80" s="19"/>
      <c r="G80" s="24"/>
      <c r="H80" s="24"/>
      <c r="I80" s="31"/>
      <c r="J80" s="31"/>
      <c r="K80" s="35"/>
    </row>
    <row r="81" spans="1:54" x14ac:dyDescent="0.35">
      <c r="A81" s="28"/>
      <c r="B81" s="28"/>
      <c r="C81" s="58" t="s">
        <v>20</v>
      </c>
      <c r="D81" s="54"/>
      <c r="E81" s="6"/>
      <c r="F81" s="19"/>
      <c r="G81" s="24" t="s">
        <v>2</v>
      </c>
      <c r="H81" s="24" t="s">
        <v>2</v>
      </c>
      <c r="I81" s="31"/>
      <c r="J81" s="31"/>
      <c r="K81" s="35"/>
    </row>
    <row r="82" spans="1:54" x14ac:dyDescent="0.35">
      <c r="A82" s="28"/>
      <c r="B82" s="28"/>
      <c r="C82" s="58"/>
      <c r="D82" s="54"/>
      <c r="E82" s="6"/>
      <c r="F82" s="19"/>
      <c r="G82" s="24"/>
      <c r="H82" s="24"/>
      <c r="I82" s="31"/>
      <c r="J82" s="31"/>
      <c r="K82" s="35"/>
    </row>
    <row r="83" spans="1:54" x14ac:dyDescent="0.35">
      <c r="A83" s="28"/>
      <c r="B83" s="28"/>
      <c r="C83" s="58" t="s">
        <v>21</v>
      </c>
      <c r="D83" s="54"/>
      <c r="E83" s="6"/>
      <c r="F83" s="19"/>
      <c r="G83" s="24" t="s">
        <v>2</v>
      </c>
      <c r="H83" s="24" t="s">
        <v>2</v>
      </c>
      <c r="I83" s="31"/>
      <c r="J83" s="31"/>
      <c r="K83" s="35"/>
    </row>
    <row r="84" spans="1:54" x14ac:dyDescent="0.35">
      <c r="A84" s="28"/>
      <c r="B84" s="28"/>
      <c r="C84" s="58"/>
      <c r="D84" s="54"/>
      <c r="E84" s="6"/>
      <c r="F84" s="19"/>
      <c r="G84" s="24"/>
      <c r="H84" s="24"/>
      <c r="I84" s="31"/>
      <c r="J84" s="31"/>
      <c r="K84" s="35"/>
    </row>
    <row r="85" spans="1:54" x14ac:dyDescent="0.35">
      <c r="A85" s="28"/>
      <c r="B85" s="28"/>
      <c r="C85" s="58" t="s">
        <v>22</v>
      </c>
      <c r="D85" s="54"/>
      <c r="E85" s="6"/>
      <c r="F85" s="19"/>
      <c r="G85" s="24" t="s">
        <v>2</v>
      </c>
      <c r="H85" s="24" t="s">
        <v>2</v>
      </c>
      <c r="I85" s="31"/>
      <c r="J85" s="31"/>
      <c r="K85" s="35"/>
    </row>
    <row r="86" spans="1:54" x14ac:dyDescent="0.35">
      <c r="A86" s="28"/>
      <c r="B86" s="28"/>
      <c r="C86" s="58"/>
      <c r="D86" s="54"/>
      <c r="E86" s="6"/>
      <c r="F86" s="19"/>
      <c r="G86" s="24"/>
      <c r="H86" s="24"/>
      <c r="I86" s="31"/>
      <c r="J86" s="31"/>
      <c r="K86" s="35"/>
    </row>
    <row r="87" spans="1:54" x14ac:dyDescent="0.35">
      <c r="A87" s="28"/>
      <c r="B87" s="28"/>
      <c r="C87" s="58" t="s">
        <v>23</v>
      </c>
      <c r="D87" s="54"/>
      <c r="E87" s="6"/>
      <c r="F87" s="19"/>
      <c r="G87" s="24" t="s">
        <v>2</v>
      </c>
      <c r="H87" s="24" t="s">
        <v>2</v>
      </c>
      <c r="I87" s="31"/>
      <c r="J87" s="31"/>
      <c r="K87" s="35"/>
    </row>
    <row r="88" spans="1:54" x14ac:dyDescent="0.35">
      <c r="A88" s="28"/>
      <c r="B88" s="28"/>
      <c r="C88" s="58"/>
      <c r="D88" s="54"/>
      <c r="E88" s="6"/>
      <c r="F88" s="19"/>
      <c r="G88" s="24"/>
      <c r="H88" s="24"/>
      <c r="I88" s="31"/>
      <c r="J88" s="31"/>
      <c r="K88" s="35"/>
    </row>
    <row r="89" spans="1:54" x14ac:dyDescent="0.35">
      <c r="C89" s="59" t="s">
        <v>24</v>
      </c>
      <c r="D89" s="54"/>
      <c r="E89" s="6"/>
      <c r="F89" s="19"/>
      <c r="G89" s="24"/>
      <c r="H89" s="24"/>
      <c r="I89" s="31"/>
      <c r="J89" s="31"/>
      <c r="K89" s="35"/>
    </row>
    <row r="90" spans="1:54" x14ac:dyDescent="0.35">
      <c r="B90" s="8" t="s">
        <v>185</v>
      </c>
      <c r="C90" s="57" t="s">
        <v>186</v>
      </c>
      <c r="D90" s="54"/>
      <c r="E90" s="6"/>
      <c r="F90" s="19"/>
      <c r="G90" s="24">
        <v>4593.21</v>
      </c>
      <c r="H90" s="24">
        <v>15.32</v>
      </c>
      <c r="I90" s="31"/>
      <c r="J90" s="31"/>
      <c r="K90" s="35"/>
    </row>
    <row r="91" spans="1:54" x14ac:dyDescent="0.35">
      <c r="C91" s="58" t="s">
        <v>174</v>
      </c>
      <c r="D91" s="54"/>
      <c r="E91" s="6"/>
      <c r="F91" s="19"/>
      <c r="G91" s="25">
        <v>4593.21</v>
      </c>
      <c r="H91" s="25">
        <v>15.32</v>
      </c>
      <c r="I91" s="31"/>
      <c r="J91" s="31"/>
      <c r="K91" s="35"/>
    </row>
    <row r="92" spans="1:54" x14ac:dyDescent="0.35">
      <c r="C92" s="57"/>
      <c r="D92" s="54"/>
      <c r="E92" s="6"/>
      <c r="F92" s="19"/>
      <c r="G92" s="24"/>
      <c r="H92" s="24"/>
      <c r="I92" s="31"/>
      <c r="J92" s="31"/>
      <c r="K92" s="35"/>
    </row>
    <row r="93" spans="1:54" x14ac:dyDescent="0.35">
      <c r="A93" s="10"/>
      <c r="B93" s="28"/>
      <c r="C93" s="58" t="s">
        <v>25</v>
      </c>
      <c r="D93" s="54"/>
      <c r="E93" s="6"/>
      <c r="F93" s="19"/>
      <c r="G93" s="24"/>
      <c r="H93" s="24"/>
      <c r="I93" s="31"/>
      <c r="J93" s="31"/>
      <c r="K93" s="35"/>
    </row>
    <row r="94" spans="1:54" s="2" customFormat="1" ht="13.5" x14ac:dyDescent="0.35">
      <c r="A94" s="28"/>
      <c r="B94" s="28"/>
      <c r="C94" s="57" t="s">
        <v>4819</v>
      </c>
      <c r="D94" s="54"/>
      <c r="E94" s="6"/>
      <c r="F94" s="19"/>
      <c r="G94" s="24" t="s">
        <v>2</v>
      </c>
      <c r="H94" s="24" t="s">
        <v>2</v>
      </c>
      <c r="I94" s="31"/>
      <c r="J94" s="31"/>
      <c r="K94" s="35"/>
      <c r="L94" s="3"/>
      <c r="AI94" s="3"/>
      <c r="AV94" s="3"/>
      <c r="AX94" s="3"/>
      <c r="BB94" s="3"/>
    </row>
    <row r="95" spans="1:54" x14ac:dyDescent="0.35">
      <c r="B95" s="8"/>
      <c r="C95" s="57" t="s">
        <v>187</v>
      </c>
      <c r="D95" s="54"/>
      <c r="E95" s="6"/>
      <c r="F95" s="19"/>
      <c r="G95" s="24">
        <v>216.6</v>
      </c>
      <c r="H95" s="24">
        <v>0.71</v>
      </c>
      <c r="I95" s="31"/>
      <c r="J95" s="31"/>
      <c r="K95" s="35"/>
    </row>
    <row r="96" spans="1:54" x14ac:dyDescent="0.35">
      <c r="C96" s="58" t="s">
        <v>174</v>
      </c>
      <c r="D96" s="54"/>
      <c r="E96" s="6"/>
      <c r="F96" s="19"/>
      <c r="G96" s="25">
        <v>216.6</v>
      </c>
      <c r="H96" s="25">
        <v>0.71</v>
      </c>
      <c r="I96" s="31"/>
      <c r="J96" s="31"/>
      <c r="K96" s="35"/>
    </row>
    <row r="97" spans="3:11" x14ac:dyDescent="0.35">
      <c r="C97" s="57"/>
      <c r="D97" s="54"/>
      <c r="E97" s="6"/>
      <c r="F97" s="19"/>
      <c r="G97" s="24"/>
      <c r="H97" s="24"/>
      <c r="I97" s="31"/>
      <c r="J97" s="31"/>
      <c r="K97" s="35"/>
    </row>
    <row r="98" spans="3:11" x14ac:dyDescent="0.35">
      <c r="C98" s="60" t="s">
        <v>188</v>
      </c>
      <c r="D98" s="55"/>
      <c r="E98" s="5"/>
      <c r="F98" s="20"/>
      <c r="G98" s="26">
        <v>29979.15</v>
      </c>
      <c r="H98" s="26">
        <v>99.999999999999986</v>
      </c>
      <c r="I98" s="32"/>
      <c r="J98" s="32"/>
      <c r="K98" s="36"/>
    </row>
    <row r="101" spans="3:11" x14ac:dyDescent="0.35">
      <c r="C101" s="1" t="s">
        <v>189</v>
      </c>
    </row>
    <row r="102" spans="3:11" x14ac:dyDescent="0.35">
      <c r="C102" s="37" t="s">
        <v>190</v>
      </c>
      <c r="D102" s="37"/>
      <c r="E102" s="37"/>
      <c r="F102" s="37"/>
      <c r="G102" s="37"/>
      <c r="H102" s="37"/>
      <c r="I102" s="37"/>
      <c r="J102" s="37"/>
      <c r="K102" s="37"/>
    </row>
    <row r="103" spans="3:11" x14ac:dyDescent="0.35">
      <c r="C103" s="2" t="s">
        <v>191</v>
      </c>
    </row>
    <row r="104" spans="3:11" x14ac:dyDescent="0.35">
      <c r="C104" s="2" t="s">
        <v>192</v>
      </c>
    </row>
    <row r="105" spans="3:11" ht="30" customHeight="1" x14ac:dyDescent="0.35">
      <c r="C105" s="83" t="s">
        <v>193</v>
      </c>
      <c r="D105" s="84"/>
      <c r="E105" s="84"/>
      <c r="F105" s="84"/>
      <c r="G105" s="84"/>
      <c r="H105" s="84"/>
      <c r="I105" s="84"/>
      <c r="J105" s="84"/>
      <c r="K105" s="84"/>
    </row>
    <row r="106" spans="3:11" x14ac:dyDescent="0.35">
      <c r="C106" s="2" t="s">
        <v>194</v>
      </c>
    </row>
    <row r="108" spans="3:11" x14ac:dyDescent="0.35">
      <c r="C108" s="80" t="s">
        <v>4901</v>
      </c>
      <c r="E108" s="80" t="s">
        <v>4902</v>
      </c>
      <c r="F108" s="81"/>
    </row>
    <row r="109" spans="3:11" x14ac:dyDescent="0.35">
      <c r="E109" s="2" t="s">
        <v>4905</v>
      </c>
    </row>
  </sheetData>
  <mergeCells count="1">
    <mergeCell ref="C105:K105"/>
  </mergeCells>
  <hyperlinks>
    <hyperlink ref="J2" location="'Index'!A1" display="'Index'!A1" xr:uid="{746BF098-7F87-45A3-BABF-65943AEDCF39}"/>
  </hyperlinks>
  <pageMargins left="0.7" right="0.7" top="0.75" bottom="0.75" header="0.3" footer="0.3"/>
  <pageSetup orientation="portrait" horizontalDpi="4294967293"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6CCCD-6B60-425C-91DA-C809DB05E3F8}">
  <sheetPr codeName="Sheet151"/>
  <dimension ref="A1:IV122"/>
  <sheetViews>
    <sheetView showGridLines="0" zoomScale="90" zoomScaleNormal="90" workbookViewId="0">
      <pane ySplit="6" topLeftCell="A103"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2730</v>
      </c>
      <c r="J2" s="38" t="s">
        <v>4601</v>
      </c>
    </row>
    <row r="3" spans="1:54" ht="16" x14ac:dyDescent="0.4">
      <c r="C3" s="1" t="s">
        <v>28</v>
      </c>
      <c r="D3" s="21" t="s">
        <v>2731</v>
      </c>
      <c r="F3" s="72" t="s">
        <v>4844</v>
      </c>
      <c r="G3" s="13" t="s">
        <v>4534</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834</v>
      </c>
      <c r="C10" s="57" t="s">
        <v>835</v>
      </c>
      <c r="D10" s="54" t="s">
        <v>836</v>
      </c>
      <c r="E10" s="6" t="s">
        <v>135</v>
      </c>
      <c r="F10" s="19">
        <v>48425</v>
      </c>
      <c r="G10" s="24">
        <v>135.35</v>
      </c>
      <c r="H10" s="24">
        <v>6.83</v>
      </c>
      <c r="I10" s="31"/>
      <c r="J10" s="31"/>
      <c r="K10" s="35"/>
    </row>
    <row r="11" spans="1:54" x14ac:dyDescent="0.35">
      <c r="B11" s="8" t="s">
        <v>526</v>
      </c>
      <c r="C11" s="57" t="s">
        <v>527</v>
      </c>
      <c r="D11" s="54" t="s">
        <v>528</v>
      </c>
      <c r="E11" s="6" t="s">
        <v>197</v>
      </c>
      <c r="F11" s="19">
        <v>1479</v>
      </c>
      <c r="G11" s="24">
        <v>64.66</v>
      </c>
      <c r="H11" s="24">
        <v>3.26</v>
      </c>
      <c r="I11" s="31"/>
      <c r="J11" s="31"/>
      <c r="K11" s="35"/>
    </row>
    <row r="12" spans="1:54" x14ac:dyDescent="0.35">
      <c r="B12" s="8" t="s">
        <v>1044</v>
      </c>
      <c r="C12" s="57" t="s">
        <v>1045</v>
      </c>
      <c r="D12" s="54" t="s">
        <v>1046</v>
      </c>
      <c r="E12" s="6" t="s">
        <v>116</v>
      </c>
      <c r="F12" s="19">
        <v>2090</v>
      </c>
      <c r="G12" s="24">
        <v>63.07</v>
      </c>
      <c r="H12" s="24">
        <v>3.18</v>
      </c>
      <c r="I12" s="31"/>
      <c r="J12" s="31"/>
      <c r="K12" s="35"/>
    </row>
    <row r="13" spans="1:54" x14ac:dyDescent="0.35">
      <c r="B13" s="8" t="s">
        <v>2055</v>
      </c>
      <c r="C13" s="57" t="s">
        <v>2056</v>
      </c>
      <c r="D13" s="54" t="s">
        <v>2057</v>
      </c>
      <c r="E13" s="6" t="s">
        <v>1030</v>
      </c>
      <c r="F13" s="19">
        <v>1407</v>
      </c>
      <c r="G13" s="24">
        <v>62.98</v>
      </c>
      <c r="H13" s="24">
        <v>3.18</v>
      </c>
      <c r="I13" s="31"/>
      <c r="J13" s="31"/>
      <c r="K13" s="35"/>
    </row>
    <row r="14" spans="1:54" x14ac:dyDescent="0.35">
      <c r="B14" s="8" t="s">
        <v>78</v>
      </c>
      <c r="C14" s="57" t="s">
        <v>79</v>
      </c>
      <c r="D14" s="54" t="s">
        <v>80</v>
      </c>
      <c r="E14" s="6" t="s">
        <v>81</v>
      </c>
      <c r="F14" s="19">
        <v>957</v>
      </c>
      <c r="G14" s="24">
        <v>59.06</v>
      </c>
      <c r="H14" s="24">
        <v>2.98</v>
      </c>
      <c r="I14" s="31"/>
      <c r="J14" s="31"/>
      <c r="K14" s="35"/>
    </row>
    <row r="15" spans="1:54" x14ac:dyDescent="0.35">
      <c r="B15" s="8" t="s">
        <v>559</v>
      </c>
      <c r="C15" s="57" t="s">
        <v>560</v>
      </c>
      <c r="D15" s="54" t="s">
        <v>561</v>
      </c>
      <c r="E15" s="6" t="s">
        <v>267</v>
      </c>
      <c r="F15" s="19">
        <v>9029</v>
      </c>
      <c r="G15" s="24">
        <v>56.07</v>
      </c>
      <c r="H15" s="24">
        <v>2.83</v>
      </c>
      <c r="I15" s="31"/>
      <c r="J15" s="31"/>
      <c r="K15" s="35"/>
    </row>
    <row r="16" spans="1:54" x14ac:dyDescent="0.35">
      <c r="B16" s="8" t="s">
        <v>1926</v>
      </c>
      <c r="C16" s="57" t="s">
        <v>1927</v>
      </c>
      <c r="D16" s="54" t="s">
        <v>1928</v>
      </c>
      <c r="E16" s="6" t="s">
        <v>1929</v>
      </c>
      <c r="F16" s="19">
        <v>12044</v>
      </c>
      <c r="G16" s="24">
        <v>54.62</v>
      </c>
      <c r="H16" s="24">
        <v>2.76</v>
      </c>
      <c r="I16" s="31"/>
      <c r="J16" s="31"/>
      <c r="K16" s="35"/>
    </row>
    <row r="17" spans="2:11" x14ac:dyDescent="0.35">
      <c r="B17" s="8" t="s">
        <v>545</v>
      </c>
      <c r="C17" s="57" t="s">
        <v>546</v>
      </c>
      <c r="D17" s="54" t="s">
        <v>547</v>
      </c>
      <c r="E17" s="6" t="s">
        <v>146</v>
      </c>
      <c r="F17" s="19">
        <v>5549</v>
      </c>
      <c r="G17" s="24">
        <v>54.34</v>
      </c>
      <c r="H17" s="24">
        <v>2.74</v>
      </c>
      <c r="I17" s="31"/>
      <c r="J17" s="31"/>
      <c r="K17" s="35"/>
    </row>
    <row r="18" spans="2:11" x14ac:dyDescent="0.35">
      <c r="B18" s="8" t="s">
        <v>1986</v>
      </c>
      <c r="C18" s="57" t="s">
        <v>1358</v>
      </c>
      <c r="D18" s="54" t="s">
        <v>1987</v>
      </c>
      <c r="E18" s="6" t="s">
        <v>116</v>
      </c>
      <c r="F18" s="19">
        <v>10908</v>
      </c>
      <c r="G18" s="24">
        <v>54.01</v>
      </c>
      <c r="H18" s="24">
        <v>2.73</v>
      </c>
      <c r="I18" s="31"/>
      <c r="J18" s="31"/>
      <c r="K18" s="35"/>
    </row>
    <row r="19" spans="2:11" x14ac:dyDescent="0.35">
      <c r="B19" s="8" t="s">
        <v>2058</v>
      </c>
      <c r="C19" s="57" t="s">
        <v>2059</v>
      </c>
      <c r="D19" s="54" t="s">
        <v>2060</v>
      </c>
      <c r="E19" s="6" t="s">
        <v>112</v>
      </c>
      <c r="F19" s="19">
        <v>12722</v>
      </c>
      <c r="G19" s="24">
        <v>52.68</v>
      </c>
      <c r="H19" s="24">
        <v>2.66</v>
      </c>
      <c r="I19" s="31"/>
      <c r="J19" s="31"/>
      <c r="K19" s="35"/>
    </row>
    <row r="20" spans="2:11" x14ac:dyDescent="0.35">
      <c r="B20" s="8" t="s">
        <v>1879</v>
      </c>
      <c r="C20" s="57" t="s">
        <v>1880</v>
      </c>
      <c r="D20" s="54" t="s">
        <v>1881</v>
      </c>
      <c r="E20" s="6" t="s">
        <v>150</v>
      </c>
      <c r="F20" s="19">
        <v>6523</v>
      </c>
      <c r="G20" s="24">
        <v>51.77</v>
      </c>
      <c r="H20" s="24">
        <v>2.61</v>
      </c>
      <c r="I20" s="31"/>
      <c r="J20" s="31"/>
      <c r="K20" s="35"/>
    </row>
    <row r="21" spans="2:11" x14ac:dyDescent="0.35">
      <c r="B21" s="8" t="s">
        <v>2084</v>
      </c>
      <c r="C21" s="57" t="s">
        <v>2085</v>
      </c>
      <c r="D21" s="54" t="s">
        <v>2086</v>
      </c>
      <c r="E21" s="6" t="s">
        <v>139</v>
      </c>
      <c r="F21" s="19">
        <v>669</v>
      </c>
      <c r="G21" s="24">
        <v>50.58</v>
      </c>
      <c r="H21" s="24">
        <v>2.5499999999999998</v>
      </c>
      <c r="I21" s="31"/>
      <c r="J21" s="31"/>
      <c r="K21" s="35"/>
    </row>
    <row r="22" spans="2:11" x14ac:dyDescent="0.35">
      <c r="B22" s="8" t="s">
        <v>1964</v>
      </c>
      <c r="C22" s="57" t="s">
        <v>1784</v>
      </c>
      <c r="D22" s="54" t="s">
        <v>1965</v>
      </c>
      <c r="E22" s="6" t="s">
        <v>116</v>
      </c>
      <c r="F22" s="19">
        <v>9297</v>
      </c>
      <c r="G22" s="24">
        <v>49.5</v>
      </c>
      <c r="H22" s="24">
        <v>2.5</v>
      </c>
      <c r="I22" s="31"/>
      <c r="J22" s="31"/>
      <c r="K22" s="35"/>
    </row>
    <row r="23" spans="2:11" x14ac:dyDescent="0.35">
      <c r="B23" s="8" t="s">
        <v>943</v>
      </c>
      <c r="C23" s="57" t="s">
        <v>944</v>
      </c>
      <c r="D23" s="54" t="s">
        <v>945</v>
      </c>
      <c r="E23" s="6" t="s">
        <v>135</v>
      </c>
      <c r="F23" s="19">
        <v>583</v>
      </c>
      <c r="G23" s="24">
        <v>48.15</v>
      </c>
      <c r="H23" s="24">
        <v>2.4300000000000002</v>
      </c>
      <c r="I23" s="31"/>
      <c r="J23" s="31"/>
      <c r="K23" s="35"/>
    </row>
    <row r="24" spans="2:11" x14ac:dyDescent="0.35">
      <c r="B24" s="8" t="s">
        <v>277</v>
      </c>
      <c r="C24" s="57" t="s">
        <v>278</v>
      </c>
      <c r="D24" s="54" t="s">
        <v>279</v>
      </c>
      <c r="E24" s="6" t="s">
        <v>47</v>
      </c>
      <c r="F24" s="19">
        <v>790</v>
      </c>
      <c r="G24" s="24">
        <v>46.67</v>
      </c>
      <c r="H24" s="24">
        <v>2.36</v>
      </c>
      <c r="I24" s="31"/>
      <c r="J24" s="31"/>
      <c r="K24" s="35"/>
    </row>
    <row r="25" spans="2:11" x14ac:dyDescent="0.35">
      <c r="B25" s="8" t="s">
        <v>129</v>
      </c>
      <c r="C25" s="57" t="s">
        <v>130</v>
      </c>
      <c r="D25" s="54" t="s">
        <v>131</v>
      </c>
      <c r="E25" s="6" t="s">
        <v>74</v>
      </c>
      <c r="F25" s="19">
        <v>1749</v>
      </c>
      <c r="G25" s="24">
        <v>42.6</v>
      </c>
      <c r="H25" s="24">
        <v>2.15</v>
      </c>
      <c r="I25" s="31"/>
      <c r="J25" s="31"/>
      <c r="K25" s="35"/>
    </row>
    <row r="26" spans="2:11" x14ac:dyDescent="0.35">
      <c r="B26" s="8" t="s">
        <v>535</v>
      </c>
      <c r="C26" s="57" t="s">
        <v>536</v>
      </c>
      <c r="D26" s="54" t="s">
        <v>537</v>
      </c>
      <c r="E26" s="6" t="s">
        <v>135</v>
      </c>
      <c r="F26" s="19">
        <v>1124</v>
      </c>
      <c r="G26" s="24">
        <v>41.69</v>
      </c>
      <c r="H26" s="24">
        <v>2.1</v>
      </c>
      <c r="I26" s="31"/>
      <c r="J26" s="31"/>
      <c r="K26" s="35"/>
    </row>
    <row r="27" spans="2:11" x14ac:dyDescent="0.35">
      <c r="B27" s="8" t="s">
        <v>389</v>
      </c>
      <c r="C27" s="57" t="s">
        <v>390</v>
      </c>
      <c r="D27" s="54" t="s">
        <v>391</v>
      </c>
      <c r="E27" s="6" t="s">
        <v>343</v>
      </c>
      <c r="F27" s="19">
        <v>20251</v>
      </c>
      <c r="G27" s="24">
        <v>40.200000000000003</v>
      </c>
      <c r="H27" s="24">
        <v>2.0299999999999998</v>
      </c>
      <c r="I27" s="31"/>
      <c r="J27" s="31"/>
      <c r="K27" s="35"/>
    </row>
    <row r="28" spans="2:11" x14ac:dyDescent="0.35">
      <c r="B28" s="8" t="s">
        <v>2047</v>
      </c>
      <c r="C28" s="57" t="s">
        <v>2048</v>
      </c>
      <c r="D28" s="54" t="s">
        <v>2049</v>
      </c>
      <c r="E28" s="6" t="s">
        <v>199</v>
      </c>
      <c r="F28" s="19">
        <v>4835</v>
      </c>
      <c r="G28" s="24">
        <v>39.78</v>
      </c>
      <c r="H28" s="24">
        <v>2.0099999999999998</v>
      </c>
      <c r="I28" s="31"/>
      <c r="J28" s="31"/>
      <c r="K28" s="35"/>
    </row>
    <row r="29" spans="2:11" x14ac:dyDescent="0.35">
      <c r="B29" s="8" t="s">
        <v>113</v>
      </c>
      <c r="C29" s="57" t="s">
        <v>114</v>
      </c>
      <c r="D29" s="54" t="s">
        <v>115</v>
      </c>
      <c r="E29" s="6" t="s">
        <v>116</v>
      </c>
      <c r="F29" s="19">
        <v>3156</v>
      </c>
      <c r="G29" s="24">
        <v>38.97</v>
      </c>
      <c r="H29" s="24">
        <v>1.97</v>
      </c>
      <c r="I29" s="31"/>
      <c r="J29" s="31"/>
      <c r="K29" s="35"/>
    </row>
    <row r="30" spans="2:11" x14ac:dyDescent="0.35">
      <c r="B30" s="8" t="s">
        <v>1877</v>
      </c>
      <c r="C30" s="57" t="s">
        <v>1565</v>
      </c>
      <c r="D30" s="54" t="s">
        <v>1878</v>
      </c>
      <c r="E30" s="6" t="s">
        <v>43</v>
      </c>
      <c r="F30" s="19">
        <v>18397</v>
      </c>
      <c r="G30" s="24">
        <v>38.76</v>
      </c>
      <c r="H30" s="24">
        <v>1.96</v>
      </c>
      <c r="I30" s="31"/>
      <c r="J30" s="31"/>
      <c r="K30" s="35"/>
    </row>
    <row r="31" spans="2:11" x14ac:dyDescent="0.35">
      <c r="B31" s="8" t="s">
        <v>946</v>
      </c>
      <c r="C31" s="57" t="s">
        <v>947</v>
      </c>
      <c r="D31" s="54" t="s">
        <v>948</v>
      </c>
      <c r="E31" s="6" t="s">
        <v>85</v>
      </c>
      <c r="F31" s="19">
        <v>27581</v>
      </c>
      <c r="G31" s="24">
        <v>38.24</v>
      </c>
      <c r="H31" s="24">
        <v>1.93</v>
      </c>
      <c r="I31" s="31"/>
      <c r="J31" s="31"/>
      <c r="K31" s="35"/>
    </row>
    <row r="32" spans="2:11" x14ac:dyDescent="0.35">
      <c r="B32" s="8" t="s">
        <v>383</v>
      </c>
      <c r="C32" s="57" t="s">
        <v>384</v>
      </c>
      <c r="D32" s="54" t="s">
        <v>385</v>
      </c>
      <c r="E32" s="6" t="s">
        <v>81</v>
      </c>
      <c r="F32" s="19">
        <v>1816</v>
      </c>
      <c r="G32" s="24">
        <v>37.229999999999997</v>
      </c>
      <c r="H32" s="24">
        <v>1.88</v>
      </c>
      <c r="I32" s="31"/>
      <c r="J32" s="31"/>
      <c r="K32" s="35"/>
    </row>
    <row r="33" spans="2:11" x14ac:dyDescent="0.35">
      <c r="B33" s="8" t="s">
        <v>160</v>
      </c>
      <c r="C33" s="57" t="s">
        <v>161</v>
      </c>
      <c r="D33" s="54" t="s">
        <v>162</v>
      </c>
      <c r="E33" s="6" t="s">
        <v>124</v>
      </c>
      <c r="F33" s="19">
        <v>1020</v>
      </c>
      <c r="G33" s="24">
        <v>35.53</v>
      </c>
      <c r="H33" s="24">
        <v>1.79</v>
      </c>
      <c r="I33" s="31"/>
      <c r="J33" s="31"/>
      <c r="K33" s="35"/>
    </row>
    <row r="34" spans="2:11" x14ac:dyDescent="0.35">
      <c r="B34" s="8" t="s">
        <v>246</v>
      </c>
      <c r="C34" s="57" t="s">
        <v>247</v>
      </c>
      <c r="D34" s="54" t="s">
        <v>248</v>
      </c>
      <c r="E34" s="6" t="s">
        <v>232</v>
      </c>
      <c r="F34" s="19">
        <v>2843</v>
      </c>
      <c r="G34" s="24">
        <v>35.36</v>
      </c>
      <c r="H34" s="24">
        <v>1.78</v>
      </c>
      <c r="I34" s="31"/>
      <c r="J34" s="31"/>
      <c r="K34" s="35"/>
    </row>
    <row r="35" spans="2:11" x14ac:dyDescent="0.35">
      <c r="B35" s="8" t="s">
        <v>2115</v>
      </c>
      <c r="C35" s="57" t="s">
        <v>2116</v>
      </c>
      <c r="D35" s="54" t="s">
        <v>2117</v>
      </c>
      <c r="E35" s="6" t="s">
        <v>311</v>
      </c>
      <c r="F35" s="19">
        <v>1146</v>
      </c>
      <c r="G35" s="24">
        <v>35.130000000000003</v>
      </c>
      <c r="H35" s="24">
        <v>1.77</v>
      </c>
      <c r="I35" s="31"/>
      <c r="J35" s="31"/>
      <c r="K35" s="35"/>
    </row>
    <row r="36" spans="2:11" x14ac:dyDescent="0.35">
      <c r="B36" s="8" t="s">
        <v>1966</v>
      </c>
      <c r="C36" s="57" t="s">
        <v>1285</v>
      </c>
      <c r="D36" s="54" t="s">
        <v>1967</v>
      </c>
      <c r="E36" s="6" t="s">
        <v>43</v>
      </c>
      <c r="F36" s="19">
        <v>13985</v>
      </c>
      <c r="G36" s="24">
        <v>34.450000000000003</v>
      </c>
      <c r="H36" s="24">
        <v>1.74</v>
      </c>
      <c r="I36" s="31"/>
      <c r="J36" s="31"/>
      <c r="K36" s="35"/>
    </row>
    <row r="37" spans="2:11" x14ac:dyDescent="0.35">
      <c r="B37" s="8" t="s">
        <v>2692</v>
      </c>
      <c r="C37" s="57" t="s">
        <v>2693</v>
      </c>
      <c r="D37" s="54" t="s">
        <v>2694</v>
      </c>
      <c r="E37" s="6" t="s">
        <v>116</v>
      </c>
      <c r="F37" s="19">
        <v>326</v>
      </c>
      <c r="G37" s="24">
        <v>34.1</v>
      </c>
      <c r="H37" s="24">
        <v>1.72</v>
      </c>
      <c r="I37" s="31"/>
      <c r="J37" s="31"/>
      <c r="K37" s="35"/>
    </row>
    <row r="38" spans="2:11" x14ac:dyDescent="0.35">
      <c r="B38" s="8" t="s">
        <v>783</v>
      </c>
      <c r="C38" s="57" t="s">
        <v>784</v>
      </c>
      <c r="D38" s="54" t="s">
        <v>785</v>
      </c>
      <c r="E38" s="6" t="s">
        <v>267</v>
      </c>
      <c r="F38" s="19">
        <v>2186</v>
      </c>
      <c r="G38" s="24">
        <v>33.44</v>
      </c>
      <c r="H38" s="24">
        <v>1.69</v>
      </c>
      <c r="I38" s="31"/>
      <c r="J38" s="31"/>
      <c r="K38" s="35"/>
    </row>
    <row r="39" spans="2:11" x14ac:dyDescent="0.35">
      <c r="B39" s="8" t="s">
        <v>542</v>
      </c>
      <c r="C39" s="57" t="s">
        <v>543</v>
      </c>
      <c r="D39" s="54" t="s">
        <v>544</v>
      </c>
      <c r="E39" s="6" t="s">
        <v>89</v>
      </c>
      <c r="F39" s="19">
        <v>1782</v>
      </c>
      <c r="G39" s="24">
        <v>33.22</v>
      </c>
      <c r="H39" s="24">
        <v>1.68</v>
      </c>
      <c r="I39" s="31"/>
      <c r="J39" s="31"/>
      <c r="K39" s="35"/>
    </row>
    <row r="40" spans="2:11" x14ac:dyDescent="0.35">
      <c r="B40" s="8" t="s">
        <v>2078</v>
      </c>
      <c r="C40" s="57" t="s">
        <v>2079</v>
      </c>
      <c r="D40" s="54" t="s">
        <v>2080</v>
      </c>
      <c r="E40" s="6" t="s">
        <v>128</v>
      </c>
      <c r="F40" s="19">
        <v>1884</v>
      </c>
      <c r="G40" s="24">
        <v>32.36</v>
      </c>
      <c r="H40" s="24">
        <v>1.63</v>
      </c>
      <c r="I40" s="31"/>
      <c r="J40" s="31"/>
      <c r="K40" s="35"/>
    </row>
    <row r="41" spans="2:11" x14ac:dyDescent="0.35">
      <c r="B41" s="8" t="s">
        <v>170</v>
      </c>
      <c r="C41" s="57" t="s">
        <v>171</v>
      </c>
      <c r="D41" s="54" t="s">
        <v>172</v>
      </c>
      <c r="E41" s="6" t="s">
        <v>173</v>
      </c>
      <c r="F41" s="19">
        <v>754</v>
      </c>
      <c r="G41" s="24">
        <v>31.72</v>
      </c>
      <c r="H41" s="24">
        <v>1.6</v>
      </c>
      <c r="I41" s="31"/>
      <c r="J41" s="31"/>
      <c r="K41" s="35"/>
    </row>
    <row r="42" spans="2:11" x14ac:dyDescent="0.35">
      <c r="B42" s="8" t="s">
        <v>2130</v>
      </c>
      <c r="C42" s="57" t="s">
        <v>1291</v>
      </c>
      <c r="D42" s="54" t="s">
        <v>2131</v>
      </c>
      <c r="E42" s="6" t="s">
        <v>43</v>
      </c>
      <c r="F42" s="19">
        <v>49465</v>
      </c>
      <c r="G42" s="24">
        <v>31.68</v>
      </c>
      <c r="H42" s="24">
        <v>1.6</v>
      </c>
      <c r="I42" s="31"/>
      <c r="J42" s="31"/>
      <c r="K42" s="35"/>
    </row>
    <row r="43" spans="2:11" x14ac:dyDescent="0.35">
      <c r="B43" s="8" t="s">
        <v>500</v>
      </c>
      <c r="C43" s="57" t="s">
        <v>501</v>
      </c>
      <c r="D43" s="54" t="s">
        <v>502</v>
      </c>
      <c r="E43" s="6" t="s">
        <v>232</v>
      </c>
      <c r="F43" s="19">
        <v>1001</v>
      </c>
      <c r="G43" s="24">
        <v>28.93</v>
      </c>
      <c r="H43" s="24">
        <v>1.46</v>
      </c>
      <c r="I43" s="31"/>
      <c r="J43" s="31"/>
      <c r="K43" s="35"/>
    </row>
    <row r="44" spans="2:11" x14ac:dyDescent="0.35">
      <c r="B44" s="8" t="s">
        <v>315</v>
      </c>
      <c r="C44" s="57" t="s">
        <v>316</v>
      </c>
      <c r="D44" s="54" t="s">
        <v>317</v>
      </c>
      <c r="E44" s="6" t="s">
        <v>120</v>
      </c>
      <c r="F44" s="19">
        <v>799</v>
      </c>
      <c r="G44" s="24">
        <v>28.67</v>
      </c>
      <c r="H44" s="24">
        <v>1.45</v>
      </c>
      <c r="I44" s="31"/>
      <c r="J44" s="31"/>
      <c r="K44" s="35"/>
    </row>
    <row r="45" spans="2:11" x14ac:dyDescent="0.35">
      <c r="B45" s="8" t="s">
        <v>1939</v>
      </c>
      <c r="C45" s="57" t="s">
        <v>1940</v>
      </c>
      <c r="D45" s="54" t="s">
        <v>1941</v>
      </c>
      <c r="E45" s="6" t="s">
        <v>70</v>
      </c>
      <c r="F45" s="19">
        <v>5366</v>
      </c>
      <c r="G45" s="24">
        <v>28.54</v>
      </c>
      <c r="H45" s="24">
        <v>1.44</v>
      </c>
      <c r="I45" s="31"/>
      <c r="J45" s="31"/>
      <c r="K45" s="35"/>
    </row>
    <row r="46" spans="2:11" x14ac:dyDescent="0.35">
      <c r="B46" s="8" t="s">
        <v>2214</v>
      </c>
      <c r="C46" s="57" t="s">
        <v>1118</v>
      </c>
      <c r="D46" s="54" t="s">
        <v>2215</v>
      </c>
      <c r="E46" s="6" t="s">
        <v>43</v>
      </c>
      <c r="F46" s="19">
        <v>141256</v>
      </c>
      <c r="G46" s="24">
        <v>28.21</v>
      </c>
      <c r="H46" s="24">
        <v>1.42</v>
      </c>
      <c r="I46" s="31"/>
      <c r="J46" s="31"/>
      <c r="K46" s="35"/>
    </row>
    <row r="47" spans="2:11" x14ac:dyDescent="0.35">
      <c r="B47" s="8" t="s">
        <v>214</v>
      </c>
      <c r="C47" s="57" t="s">
        <v>215</v>
      </c>
      <c r="D47" s="54" t="s">
        <v>216</v>
      </c>
      <c r="E47" s="6" t="s">
        <v>70</v>
      </c>
      <c r="F47" s="19">
        <v>100</v>
      </c>
      <c r="G47" s="24">
        <v>26.06</v>
      </c>
      <c r="H47" s="24">
        <v>1.32</v>
      </c>
      <c r="I47" s="31"/>
      <c r="J47" s="31"/>
      <c r="K47" s="35"/>
    </row>
    <row r="48" spans="2:11" x14ac:dyDescent="0.35">
      <c r="B48" s="8" t="s">
        <v>2098</v>
      </c>
      <c r="C48" s="57" t="s">
        <v>2099</v>
      </c>
      <c r="D48" s="54" t="s">
        <v>2100</v>
      </c>
      <c r="E48" s="6" t="s">
        <v>474</v>
      </c>
      <c r="F48" s="19">
        <v>3988</v>
      </c>
      <c r="G48" s="24">
        <v>25.75</v>
      </c>
      <c r="H48" s="24">
        <v>1.3</v>
      </c>
      <c r="I48" s="31"/>
      <c r="J48" s="31"/>
      <c r="K48" s="35"/>
    </row>
    <row r="49" spans="2:11" x14ac:dyDescent="0.35">
      <c r="B49" s="8" t="s">
        <v>2070</v>
      </c>
      <c r="C49" s="57" t="s">
        <v>1262</v>
      </c>
      <c r="D49" s="54" t="s">
        <v>2071</v>
      </c>
      <c r="E49" s="6" t="s">
        <v>43</v>
      </c>
      <c r="F49" s="19">
        <v>25212</v>
      </c>
      <c r="G49" s="24">
        <v>25.7</v>
      </c>
      <c r="H49" s="24">
        <v>1.3</v>
      </c>
      <c r="I49" s="31"/>
      <c r="J49" s="31"/>
      <c r="K49" s="35"/>
    </row>
    <row r="50" spans="2:11" x14ac:dyDescent="0.35">
      <c r="B50" s="8" t="s">
        <v>1904</v>
      </c>
      <c r="C50" s="57" t="s">
        <v>1905</v>
      </c>
      <c r="D50" s="54" t="s">
        <v>1906</v>
      </c>
      <c r="E50" s="6" t="s">
        <v>120</v>
      </c>
      <c r="F50" s="19">
        <v>1923</v>
      </c>
      <c r="G50" s="24">
        <v>25.61</v>
      </c>
      <c r="H50" s="24">
        <v>1.29</v>
      </c>
      <c r="I50" s="31"/>
      <c r="J50" s="31"/>
      <c r="K50" s="35"/>
    </row>
    <row r="51" spans="2:11" x14ac:dyDescent="0.35">
      <c r="B51" s="8" t="s">
        <v>166</v>
      </c>
      <c r="C51" s="57" t="s">
        <v>167</v>
      </c>
      <c r="D51" s="54" t="s">
        <v>168</v>
      </c>
      <c r="E51" s="6" t="s">
        <v>169</v>
      </c>
      <c r="F51" s="19">
        <v>10809</v>
      </c>
      <c r="G51" s="24">
        <v>25.08</v>
      </c>
      <c r="H51" s="24">
        <v>1.27</v>
      </c>
      <c r="I51" s="31"/>
      <c r="J51" s="31"/>
      <c r="K51" s="35"/>
    </row>
    <row r="52" spans="2:11" x14ac:dyDescent="0.35">
      <c r="B52" s="8" t="s">
        <v>2109</v>
      </c>
      <c r="C52" s="57" t="s">
        <v>2110</v>
      </c>
      <c r="D52" s="54" t="s">
        <v>2111</v>
      </c>
      <c r="E52" s="6" t="s">
        <v>311</v>
      </c>
      <c r="F52" s="19">
        <v>1091</v>
      </c>
      <c r="G52" s="24">
        <v>24.7</v>
      </c>
      <c r="H52" s="24">
        <v>1.25</v>
      </c>
      <c r="I52" s="31"/>
      <c r="J52" s="31"/>
      <c r="K52" s="35"/>
    </row>
    <row r="53" spans="2:11" x14ac:dyDescent="0.35">
      <c r="B53" s="8" t="s">
        <v>1901</v>
      </c>
      <c r="C53" s="57" t="s">
        <v>1902</v>
      </c>
      <c r="D53" s="54" t="s">
        <v>1903</v>
      </c>
      <c r="E53" s="6" t="s">
        <v>441</v>
      </c>
      <c r="F53" s="19">
        <v>604</v>
      </c>
      <c r="G53" s="24">
        <v>24.56</v>
      </c>
      <c r="H53" s="24">
        <v>1.24</v>
      </c>
      <c r="I53" s="31"/>
      <c r="J53" s="31"/>
      <c r="K53" s="35"/>
    </row>
    <row r="54" spans="2:11" x14ac:dyDescent="0.35">
      <c r="B54" s="8" t="s">
        <v>562</v>
      </c>
      <c r="C54" s="57" t="s">
        <v>563</v>
      </c>
      <c r="D54" s="54" t="s">
        <v>564</v>
      </c>
      <c r="E54" s="6" t="s">
        <v>43</v>
      </c>
      <c r="F54" s="19">
        <v>4188</v>
      </c>
      <c r="G54" s="24">
        <v>24.42</v>
      </c>
      <c r="H54" s="24">
        <v>1.23</v>
      </c>
      <c r="I54" s="31"/>
      <c r="J54" s="31"/>
      <c r="K54" s="35"/>
    </row>
    <row r="55" spans="2:11" x14ac:dyDescent="0.35">
      <c r="B55" s="8" t="s">
        <v>432</v>
      </c>
      <c r="C55" s="57" t="s">
        <v>433</v>
      </c>
      <c r="D55" s="54" t="s">
        <v>434</v>
      </c>
      <c r="E55" s="6" t="s">
        <v>43</v>
      </c>
      <c r="F55" s="19">
        <v>22333</v>
      </c>
      <c r="G55" s="24">
        <v>23.43</v>
      </c>
      <c r="H55" s="24">
        <v>1.18</v>
      </c>
      <c r="I55" s="31"/>
      <c r="J55" s="31"/>
      <c r="K55" s="35"/>
    </row>
    <row r="56" spans="2:11" x14ac:dyDescent="0.35">
      <c r="B56" s="8" t="s">
        <v>928</v>
      </c>
      <c r="C56" s="57" t="s">
        <v>929</v>
      </c>
      <c r="D56" s="54" t="s">
        <v>930</v>
      </c>
      <c r="E56" s="6" t="s">
        <v>232</v>
      </c>
      <c r="F56" s="19">
        <v>4394</v>
      </c>
      <c r="G56" s="24">
        <v>23.16</v>
      </c>
      <c r="H56" s="24">
        <v>1.17</v>
      </c>
      <c r="I56" s="31"/>
      <c r="J56" s="31"/>
      <c r="K56" s="35"/>
    </row>
    <row r="57" spans="2:11" x14ac:dyDescent="0.35">
      <c r="B57" s="8" t="s">
        <v>2211</v>
      </c>
      <c r="C57" s="57" t="s">
        <v>2212</v>
      </c>
      <c r="D57" s="54" t="s">
        <v>2213</v>
      </c>
      <c r="E57" s="6" t="s">
        <v>124</v>
      </c>
      <c r="F57" s="19">
        <v>1355</v>
      </c>
      <c r="G57" s="24">
        <v>20.56</v>
      </c>
      <c r="H57" s="24">
        <v>1.04</v>
      </c>
      <c r="I57" s="31"/>
      <c r="J57" s="31"/>
      <c r="K57" s="35"/>
    </row>
    <row r="58" spans="2:11" x14ac:dyDescent="0.35">
      <c r="B58" s="8" t="s">
        <v>2067</v>
      </c>
      <c r="C58" s="57" t="s">
        <v>2068</v>
      </c>
      <c r="D58" s="54" t="s">
        <v>2069</v>
      </c>
      <c r="E58" s="6" t="s">
        <v>441</v>
      </c>
      <c r="F58" s="19">
        <v>3419</v>
      </c>
      <c r="G58" s="24">
        <v>18.649999999999999</v>
      </c>
      <c r="H58" s="24">
        <v>0.94</v>
      </c>
      <c r="I58" s="31"/>
      <c r="J58" s="31"/>
      <c r="K58" s="35"/>
    </row>
    <row r="59" spans="2:11" x14ac:dyDescent="0.35">
      <c r="B59" s="8" t="s">
        <v>2103</v>
      </c>
      <c r="C59" s="57" t="s">
        <v>2104</v>
      </c>
      <c r="D59" s="54" t="s">
        <v>2105</v>
      </c>
      <c r="E59" s="6" t="s">
        <v>150</v>
      </c>
      <c r="F59" s="19">
        <v>2284</v>
      </c>
      <c r="G59" s="24">
        <v>18.64</v>
      </c>
      <c r="H59" s="24">
        <v>0.94</v>
      </c>
      <c r="I59" s="31"/>
      <c r="J59" s="31"/>
      <c r="K59" s="35"/>
    </row>
    <row r="60" spans="2:11" x14ac:dyDescent="0.35">
      <c r="B60" s="8" t="s">
        <v>2186</v>
      </c>
      <c r="C60" s="57" t="s">
        <v>2068</v>
      </c>
      <c r="D60" s="54" t="s">
        <v>2187</v>
      </c>
      <c r="E60" s="6" t="s">
        <v>441</v>
      </c>
      <c r="F60" s="19">
        <v>427</v>
      </c>
      <c r="G60" s="24">
        <v>0.79</v>
      </c>
      <c r="H60" s="24">
        <v>0.04</v>
      </c>
      <c r="I60" s="31"/>
      <c r="J60" s="31"/>
      <c r="K60" s="35" t="s">
        <v>4836</v>
      </c>
    </row>
    <row r="61" spans="2:11" x14ac:dyDescent="0.35">
      <c r="C61" s="58" t="s">
        <v>174</v>
      </c>
      <c r="D61" s="54"/>
      <c r="E61" s="6"/>
      <c r="F61" s="19"/>
      <c r="G61" s="25">
        <v>1979.43</v>
      </c>
      <c r="H61" s="25">
        <v>99.91</v>
      </c>
      <c r="I61" s="31"/>
      <c r="J61" s="31"/>
      <c r="K61" s="35"/>
    </row>
    <row r="62" spans="2:11" x14ac:dyDescent="0.35">
      <c r="C62" s="57"/>
      <c r="D62" s="54"/>
      <c r="E62" s="6"/>
      <c r="F62" s="19"/>
      <c r="G62" s="24"/>
      <c r="H62" s="24"/>
      <c r="I62" s="31"/>
      <c r="J62" s="31"/>
      <c r="K62" s="35"/>
    </row>
    <row r="63" spans="2:11" x14ac:dyDescent="0.35">
      <c r="C63" s="58" t="s">
        <v>3</v>
      </c>
      <c r="D63" s="54"/>
      <c r="E63" s="6"/>
      <c r="F63" s="19"/>
      <c r="G63" s="24" t="s">
        <v>2</v>
      </c>
      <c r="H63" s="24" t="s">
        <v>2</v>
      </c>
      <c r="I63" s="31"/>
      <c r="J63" s="31"/>
      <c r="K63" s="35"/>
    </row>
    <row r="64" spans="2:11" x14ac:dyDescent="0.35">
      <c r="C64" s="57"/>
      <c r="D64" s="54"/>
      <c r="E64" s="6"/>
      <c r="F64" s="19"/>
      <c r="G64" s="24"/>
      <c r="H64" s="24"/>
      <c r="I64" s="31"/>
      <c r="J64" s="31"/>
      <c r="K64" s="35"/>
    </row>
    <row r="65" spans="3:11" x14ac:dyDescent="0.35">
      <c r="C65" s="58" t="s">
        <v>4</v>
      </c>
      <c r="D65" s="54"/>
      <c r="E65" s="6"/>
      <c r="F65" s="19"/>
      <c r="G65" s="24" t="s">
        <v>2</v>
      </c>
      <c r="H65" s="24" t="s">
        <v>2</v>
      </c>
      <c r="I65" s="31"/>
      <c r="J65" s="31"/>
      <c r="K65" s="35"/>
    </row>
    <row r="66" spans="3:11" x14ac:dyDescent="0.35">
      <c r="C66" s="57"/>
      <c r="D66" s="54"/>
      <c r="E66" s="6"/>
      <c r="F66" s="19"/>
      <c r="G66" s="24"/>
      <c r="H66" s="24"/>
      <c r="I66" s="31"/>
      <c r="J66" s="31"/>
      <c r="K66" s="35"/>
    </row>
    <row r="67" spans="3:11" x14ac:dyDescent="0.35">
      <c r="C67" s="58" t="s">
        <v>5</v>
      </c>
      <c r="D67" s="54"/>
      <c r="E67" s="6"/>
      <c r="F67" s="19"/>
      <c r="G67" s="24"/>
      <c r="H67" s="24"/>
      <c r="I67" s="31"/>
      <c r="J67" s="31"/>
      <c r="K67" s="35"/>
    </row>
    <row r="68" spans="3:11" x14ac:dyDescent="0.35">
      <c r="C68" s="57"/>
      <c r="D68" s="54"/>
      <c r="E68" s="6"/>
      <c r="F68" s="19"/>
      <c r="G68" s="24"/>
      <c r="H68" s="24"/>
      <c r="I68" s="31"/>
      <c r="J68" s="31"/>
      <c r="K68" s="35"/>
    </row>
    <row r="69" spans="3:11" x14ac:dyDescent="0.35">
      <c r="C69" s="58" t="s">
        <v>6</v>
      </c>
      <c r="D69" s="54"/>
      <c r="E69" s="6"/>
      <c r="F69" s="19"/>
      <c r="G69" s="24" t="s">
        <v>2</v>
      </c>
      <c r="H69" s="24" t="s">
        <v>2</v>
      </c>
      <c r="I69" s="31"/>
      <c r="J69" s="31"/>
      <c r="K69" s="35"/>
    </row>
    <row r="70" spans="3:11" x14ac:dyDescent="0.35">
      <c r="C70" s="57"/>
      <c r="D70" s="54"/>
      <c r="E70" s="6"/>
      <c r="F70" s="19"/>
      <c r="G70" s="24"/>
      <c r="H70" s="24"/>
      <c r="I70" s="31"/>
      <c r="J70" s="31"/>
      <c r="K70" s="35"/>
    </row>
    <row r="71" spans="3:11" x14ac:dyDescent="0.35">
      <c r="C71" s="58" t="s">
        <v>7</v>
      </c>
      <c r="D71" s="54"/>
      <c r="E71" s="6"/>
      <c r="F71" s="19"/>
      <c r="G71" s="24" t="s">
        <v>2</v>
      </c>
      <c r="H71" s="24" t="s">
        <v>2</v>
      </c>
      <c r="I71" s="31"/>
      <c r="J71" s="31"/>
      <c r="K71" s="35"/>
    </row>
    <row r="72" spans="3:11" x14ac:dyDescent="0.35">
      <c r="C72" s="57"/>
      <c r="D72" s="54"/>
      <c r="E72" s="6"/>
      <c r="F72" s="19"/>
      <c r="G72" s="24"/>
      <c r="H72" s="24"/>
      <c r="I72" s="31"/>
      <c r="J72" s="31"/>
      <c r="K72" s="35"/>
    </row>
    <row r="73" spans="3:11" x14ac:dyDescent="0.35">
      <c r="C73" s="58" t="s">
        <v>8</v>
      </c>
      <c r="D73" s="54"/>
      <c r="E73" s="6"/>
      <c r="F73" s="19"/>
      <c r="G73" s="24" t="s">
        <v>2</v>
      </c>
      <c r="H73" s="24" t="s">
        <v>2</v>
      </c>
      <c r="I73" s="31"/>
      <c r="J73" s="31"/>
      <c r="K73" s="35"/>
    </row>
    <row r="74" spans="3:11" x14ac:dyDescent="0.35">
      <c r="C74" s="57"/>
      <c r="D74" s="54"/>
      <c r="E74" s="6"/>
      <c r="F74" s="19"/>
      <c r="G74" s="24"/>
      <c r="H74" s="24"/>
      <c r="I74" s="31"/>
      <c r="J74" s="31"/>
      <c r="K74" s="35"/>
    </row>
    <row r="75" spans="3:11" x14ac:dyDescent="0.35">
      <c r="C75" s="58" t="s">
        <v>9</v>
      </c>
      <c r="D75" s="54"/>
      <c r="E75" s="6"/>
      <c r="F75" s="19"/>
      <c r="G75" s="24" t="s">
        <v>2</v>
      </c>
      <c r="H75" s="24" t="s">
        <v>2</v>
      </c>
      <c r="I75" s="31"/>
      <c r="J75" s="31"/>
      <c r="K75" s="35"/>
    </row>
    <row r="76" spans="3:11" x14ac:dyDescent="0.35">
      <c r="C76" s="57"/>
      <c r="D76" s="54"/>
      <c r="E76" s="6"/>
      <c r="F76" s="19"/>
      <c r="G76" s="24"/>
      <c r="H76" s="24"/>
      <c r="I76" s="31"/>
      <c r="J76" s="31"/>
      <c r="K76" s="35"/>
    </row>
    <row r="77" spans="3:11" x14ac:dyDescent="0.35">
      <c r="C77" s="58" t="s">
        <v>10</v>
      </c>
      <c r="D77" s="54"/>
      <c r="E77" s="6"/>
      <c r="F77" s="19"/>
      <c r="G77" s="24" t="s">
        <v>2</v>
      </c>
      <c r="H77" s="24" t="s">
        <v>2</v>
      </c>
      <c r="I77" s="31"/>
      <c r="J77" s="31"/>
      <c r="K77" s="35"/>
    </row>
    <row r="78" spans="3:11" x14ac:dyDescent="0.35">
      <c r="C78" s="57"/>
      <c r="D78" s="54"/>
      <c r="E78" s="6"/>
      <c r="F78" s="19"/>
      <c r="G78" s="24"/>
      <c r="H78" s="24"/>
      <c r="I78" s="31"/>
      <c r="J78" s="31"/>
      <c r="K78" s="35"/>
    </row>
    <row r="79" spans="3:11" x14ac:dyDescent="0.35">
      <c r="C79" s="58" t="s">
        <v>11</v>
      </c>
      <c r="D79" s="54"/>
      <c r="E79" s="6"/>
      <c r="F79" s="19"/>
      <c r="G79" s="24"/>
      <c r="H79" s="24"/>
      <c r="I79" s="31"/>
      <c r="J79" s="31"/>
      <c r="K79" s="35"/>
    </row>
    <row r="80" spans="3:11" x14ac:dyDescent="0.35">
      <c r="C80" s="57"/>
      <c r="D80" s="54"/>
      <c r="E80" s="6"/>
      <c r="F80" s="19"/>
      <c r="G80" s="24"/>
      <c r="H80" s="24"/>
      <c r="I80" s="31"/>
      <c r="J80" s="31"/>
      <c r="K80" s="35"/>
    </row>
    <row r="81" spans="1:11" x14ac:dyDescent="0.35">
      <c r="C81" s="58" t="s">
        <v>13</v>
      </c>
      <c r="D81" s="54"/>
      <c r="E81" s="6"/>
      <c r="F81" s="19"/>
      <c r="G81" s="24" t="s">
        <v>2</v>
      </c>
      <c r="H81" s="24" t="s">
        <v>2</v>
      </c>
      <c r="I81" s="31"/>
      <c r="J81" s="31"/>
      <c r="K81" s="35"/>
    </row>
    <row r="82" spans="1:11" x14ac:dyDescent="0.35">
      <c r="C82" s="57"/>
      <c r="D82" s="54"/>
      <c r="E82" s="6"/>
      <c r="F82" s="19"/>
      <c r="G82" s="24"/>
      <c r="H82" s="24"/>
      <c r="I82" s="31"/>
      <c r="J82" s="31"/>
      <c r="K82" s="35"/>
    </row>
    <row r="83" spans="1:11" x14ac:dyDescent="0.35">
      <c r="C83" s="58" t="s">
        <v>14</v>
      </c>
      <c r="D83" s="54"/>
      <c r="E83" s="6"/>
      <c r="F83" s="19"/>
      <c r="G83" s="24" t="s">
        <v>2</v>
      </c>
      <c r="H83" s="24" t="s">
        <v>2</v>
      </c>
      <c r="I83" s="31"/>
      <c r="J83" s="31"/>
      <c r="K83" s="35"/>
    </row>
    <row r="84" spans="1:11" x14ac:dyDescent="0.35">
      <c r="C84" s="57"/>
      <c r="D84" s="54"/>
      <c r="E84" s="6"/>
      <c r="F84" s="19"/>
      <c r="G84" s="24"/>
      <c r="H84" s="24"/>
      <c r="I84" s="31"/>
      <c r="J84" s="31"/>
      <c r="K84" s="35"/>
    </row>
    <row r="85" spans="1:11" x14ac:dyDescent="0.35">
      <c r="C85" s="58" t="s">
        <v>15</v>
      </c>
      <c r="D85" s="54"/>
      <c r="E85" s="6"/>
      <c r="F85" s="19"/>
      <c r="G85" s="24" t="s">
        <v>2</v>
      </c>
      <c r="H85" s="24" t="s">
        <v>2</v>
      </c>
      <c r="I85" s="31"/>
      <c r="J85" s="31"/>
      <c r="K85" s="35"/>
    </row>
    <row r="86" spans="1:11" x14ac:dyDescent="0.35">
      <c r="C86" s="57"/>
      <c r="D86" s="54"/>
      <c r="E86" s="6"/>
      <c r="F86" s="19"/>
      <c r="G86" s="24"/>
      <c r="H86" s="24"/>
      <c r="I86" s="31"/>
      <c r="J86" s="31"/>
      <c r="K86" s="35"/>
    </row>
    <row r="87" spans="1:11" x14ac:dyDescent="0.35">
      <c r="C87" s="58" t="s">
        <v>16</v>
      </c>
      <c r="D87" s="54"/>
      <c r="E87" s="6"/>
      <c r="F87" s="19"/>
      <c r="G87" s="24" t="s">
        <v>2</v>
      </c>
      <c r="H87" s="24" t="s">
        <v>2</v>
      </c>
      <c r="I87" s="31"/>
      <c r="J87" s="31"/>
      <c r="K87" s="35"/>
    </row>
    <row r="88" spans="1:11" x14ac:dyDescent="0.35">
      <c r="C88" s="57"/>
      <c r="D88" s="54"/>
      <c r="E88" s="6"/>
      <c r="F88" s="19"/>
      <c r="G88" s="24"/>
      <c r="H88" s="24"/>
      <c r="I88" s="31"/>
      <c r="J88" s="31"/>
      <c r="K88" s="35"/>
    </row>
    <row r="89" spans="1:11" x14ac:dyDescent="0.35">
      <c r="C89" s="58" t="s">
        <v>17</v>
      </c>
      <c r="D89" s="54"/>
      <c r="E89" s="6"/>
      <c r="F89" s="19"/>
      <c r="G89" s="24" t="s">
        <v>2</v>
      </c>
      <c r="H89" s="24" t="s">
        <v>2</v>
      </c>
      <c r="I89" s="31"/>
      <c r="J89" s="31"/>
      <c r="K89" s="35"/>
    </row>
    <row r="90" spans="1:11" x14ac:dyDescent="0.35">
      <c r="C90" s="57"/>
      <c r="D90" s="54"/>
      <c r="E90" s="6"/>
      <c r="F90" s="19"/>
      <c r="G90" s="24"/>
      <c r="H90" s="24"/>
      <c r="I90" s="31"/>
      <c r="J90" s="31"/>
      <c r="K90" s="35"/>
    </row>
    <row r="91" spans="1:11" x14ac:dyDescent="0.35">
      <c r="A91" s="10"/>
      <c r="B91" s="28"/>
      <c r="C91" s="58" t="s">
        <v>18</v>
      </c>
      <c r="D91" s="54"/>
      <c r="E91" s="6"/>
      <c r="F91" s="19"/>
      <c r="G91" s="24"/>
      <c r="H91" s="24"/>
      <c r="I91" s="31"/>
      <c r="J91" s="31"/>
      <c r="K91" s="35"/>
    </row>
    <row r="92" spans="1:11" x14ac:dyDescent="0.35">
      <c r="A92" s="28"/>
      <c r="B92" s="28"/>
      <c r="C92" s="58" t="s">
        <v>19</v>
      </c>
      <c r="D92" s="54"/>
      <c r="E92" s="6"/>
      <c r="F92" s="19"/>
      <c r="G92" s="24" t="s">
        <v>2</v>
      </c>
      <c r="H92" s="24" t="s">
        <v>2</v>
      </c>
      <c r="I92" s="31"/>
      <c r="J92" s="31"/>
      <c r="K92" s="35"/>
    </row>
    <row r="93" spans="1:11" x14ac:dyDescent="0.35">
      <c r="A93" s="28"/>
      <c r="B93" s="28"/>
      <c r="C93" s="58"/>
      <c r="D93" s="54"/>
      <c r="E93" s="6"/>
      <c r="F93" s="19"/>
      <c r="G93" s="24"/>
      <c r="H93" s="24"/>
      <c r="I93" s="31"/>
      <c r="J93" s="31"/>
      <c r="K93" s="35"/>
    </row>
    <row r="94" spans="1:11" x14ac:dyDescent="0.35">
      <c r="A94" s="28"/>
      <c r="B94" s="28"/>
      <c r="C94" s="58" t="s">
        <v>20</v>
      </c>
      <c r="D94" s="54"/>
      <c r="E94" s="6"/>
      <c r="F94" s="19"/>
      <c r="G94" s="24" t="s">
        <v>2</v>
      </c>
      <c r="H94" s="24" t="s">
        <v>2</v>
      </c>
      <c r="I94" s="31"/>
      <c r="J94" s="31"/>
      <c r="K94" s="35"/>
    </row>
    <row r="95" spans="1:11" x14ac:dyDescent="0.35">
      <c r="A95" s="28"/>
      <c r="B95" s="28"/>
      <c r="C95" s="58"/>
      <c r="D95" s="54"/>
      <c r="E95" s="6"/>
      <c r="F95" s="19"/>
      <c r="G95" s="24"/>
      <c r="H95" s="24"/>
      <c r="I95" s="31"/>
      <c r="J95" s="31"/>
      <c r="K95" s="35"/>
    </row>
    <row r="96" spans="1:11" x14ac:dyDescent="0.35">
      <c r="A96" s="28"/>
      <c r="B96" s="28"/>
      <c r="C96" s="58" t="s">
        <v>21</v>
      </c>
      <c r="D96" s="54"/>
      <c r="E96" s="6"/>
      <c r="F96" s="19"/>
      <c r="G96" s="24" t="s">
        <v>2</v>
      </c>
      <c r="H96" s="24" t="s">
        <v>2</v>
      </c>
      <c r="I96" s="31"/>
      <c r="J96" s="31"/>
      <c r="K96" s="35"/>
    </row>
    <row r="97" spans="1:54" x14ac:dyDescent="0.35">
      <c r="A97" s="28"/>
      <c r="B97" s="28"/>
      <c r="C97" s="58"/>
      <c r="D97" s="54"/>
      <c r="E97" s="6"/>
      <c r="F97" s="19"/>
      <c r="G97" s="24"/>
      <c r="H97" s="24"/>
      <c r="I97" s="31"/>
      <c r="J97" s="31"/>
      <c r="K97" s="35"/>
    </row>
    <row r="98" spans="1:54" x14ac:dyDescent="0.35">
      <c r="A98" s="28"/>
      <c r="B98" s="28"/>
      <c r="C98" s="58" t="s">
        <v>22</v>
      </c>
      <c r="D98" s="54"/>
      <c r="E98" s="6"/>
      <c r="F98" s="19"/>
      <c r="G98" s="24" t="s">
        <v>2</v>
      </c>
      <c r="H98" s="24" t="s">
        <v>2</v>
      </c>
      <c r="I98" s="31"/>
      <c r="J98" s="31"/>
      <c r="K98" s="35"/>
    </row>
    <row r="99" spans="1:54" x14ac:dyDescent="0.35">
      <c r="A99" s="28"/>
      <c r="B99" s="28"/>
      <c r="C99" s="58"/>
      <c r="D99" s="54"/>
      <c r="E99" s="6"/>
      <c r="F99" s="19"/>
      <c r="G99" s="24"/>
      <c r="H99" s="24"/>
      <c r="I99" s="31"/>
      <c r="J99" s="31"/>
      <c r="K99" s="35"/>
    </row>
    <row r="100" spans="1:54" x14ac:dyDescent="0.35">
      <c r="A100" s="28"/>
      <c r="B100" s="28"/>
      <c r="C100" s="58" t="s">
        <v>23</v>
      </c>
      <c r="D100" s="54"/>
      <c r="E100" s="6"/>
      <c r="F100" s="19"/>
      <c r="G100" s="24" t="s">
        <v>2</v>
      </c>
      <c r="H100" s="24" t="s">
        <v>2</v>
      </c>
      <c r="I100" s="31"/>
      <c r="J100" s="31"/>
      <c r="K100" s="35"/>
    </row>
    <row r="101" spans="1:54" x14ac:dyDescent="0.35">
      <c r="A101" s="28"/>
      <c r="B101" s="28"/>
      <c r="C101" s="58"/>
      <c r="D101" s="54"/>
      <c r="E101" s="6"/>
      <c r="F101" s="19"/>
      <c r="G101" s="24"/>
      <c r="H101" s="24"/>
      <c r="I101" s="31"/>
      <c r="J101" s="31"/>
      <c r="K101" s="35"/>
    </row>
    <row r="102" spans="1:54" x14ac:dyDescent="0.35">
      <c r="C102" s="59" t="s">
        <v>24</v>
      </c>
      <c r="D102" s="54"/>
      <c r="E102" s="6"/>
      <c r="F102" s="19"/>
      <c r="G102" s="24"/>
      <c r="H102" s="24"/>
      <c r="I102" s="31"/>
      <c r="J102" s="31"/>
      <c r="K102" s="35"/>
    </row>
    <row r="103" spans="1:54" x14ac:dyDescent="0.35">
      <c r="B103" s="8" t="s">
        <v>185</v>
      </c>
      <c r="C103" s="57" t="s">
        <v>186</v>
      </c>
      <c r="D103" s="54"/>
      <c r="E103" s="6"/>
      <c r="F103" s="19"/>
      <c r="G103" s="24">
        <v>1.56</v>
      </c>
      <c r="H103" s="24">
        <v>0.08</v>
      </c>
      <c r="I103" s="31"/>
      <c r="J103" s="31"/>
      <c r="K103" s="35"/>
    </row>
    <row r="104" spans="1:54" x14ac:dyDescent="0.35">
      <c r="C104" s="58" t="s">
        <v>174</v>
      </c>
      <c r="D104" s="54"/>
      <c r="E104" s="6"/>
      <c r="F104" s="19"/>
      <c r="G104" s="25">
        <v>1.56</v>
      </c>
      <c r="H104" s="25">
        <v>0.08</v>
      </c>
      <c r="I104" s="31"/>
      <c r="J104" s="31"/>
      <c r="K104" s="35"/>
    </row>
    <row r="105" spans="1:54" x14ac:dyDescent="0.35">
      <c r="C105" s="57"/>
      <c r="D105" s="54"/>
      <c r="E105" s="6"/>
      <c r="F105" s="19"/>
      <c r="G105" s="24"/>
      <c r="H105" s="24"/>
      <c r="I105" s="31"/>
      <c r="J105" s="31"/>
      <c r="K105" s="35"/>
    </row>
    <row r="106" spans="1:54" x14ac:dyDescent="0.35">
      <c r="A106" s="10"/>
      <c r="B106" s="28"/>
      <c r="C106" s="58" t="s">
        <v>25</v>
      </c>
      <c r="D106" s="54"/>
      <c r="E106" s="6"/>
      <c r="F106" s="19"/>
      <c r="G106" s="24"/>
      <c r="H106" s="24"/>
      <c r="I106" s="31"/>
      <c r="J106" s="31"/>
      <c r="K106" s="35"/>
    </row>
    <row r="107" spans="1:54" s="2" customFormat="1" ht="13.5" x14ac:dyDescent="0.35">
      <c r="A107" s="28"/>
      <c r="B107" s="28"/>
      <c r="C107" s="57" t="s">
        <v>4819</v>
      </c>
      <c r="D107" s="54"/>
      <c r="E107" s="6"/>
      <c r="F107" s="19"/>
      <c r="G107" s="24" t="s">
        <v>2</v>
      </c>
      <c r="H107" s="24" t="s">
        <v>2</v>
      </c>
      <c r="I107" s="31"/>
      <c r="J107" s="31"/>
      <c r="K107" s="35"/>
      <c r="L107" s="3"/>
      <c r="AI107" s="3"/>
      <c r="AV107" s="3"/>
      <c r="AX107" s="3"/>
      <c r="BB107" s="3"/>
    </row>
    <row r="108" spans="1:54" x14ac:dyDescent="0.35">
      <c r="B108" s="8"/>
      <c r="C108" s="57" t="s">
        <v>187</v>
      </c>
      <c r="D108" s="54"/>
      <c r="E108" s="6"/>
      <c r="F108" s="19"/>
      <c r="G108" s="24">
        <v>0.06</v>
      </c>
      <c r="H108" s="24">
        <v>0.01</v>
      </c>
      <c r="I108" s="31"/>
      <c r="J108" s="31"/>
      <c r="K108" s="35"/>
    </row>
    <row r="109" spans="1:54" x14ac:dyDescent="0.35">
      <c r="C109" s="58" t="s">
        <v>174</v>
      </c>
      <c r="D109" s="54"/>
      <c r="E109" s="6"/>
      <c r="F109" s="19"/>
      <c r="G109" s="25">
        <v>0.06</v>
      </c>
      <c r="H109" s="25">
        <v>0.01</v>
      </c>
      <c r="I109" s="31"/>
      <c r="J109" s="31"/>
      <c r="K109" s="35"/>
    </row>
    <row r="110" spans="1:54" x14ac:dyDescent="0.35">
      <c r="C110" s="57"/>
      <c r="D110" s="54"/>
      <c r="E110" s="6"/>
      <c r="F110" s="19"/>
      <c r="G110" s="24"/>
      <c r="H110" s="24"/>
      <c r="I110" s="31"/>
      <c r="J110" s="31"/>
      <c r="K110" s="35"/>
    </row>
    <row r="111" spans="1:54" x14ac:dyDescent="0.35">
      <c r="C111" s="60" t="s">
        <v>188</v>
      </c>
      <c r="D111" s="55"/>
      <c r="E111" s="5"/>
      <c r="F111" s="20"/>
      <c r="G111" s="26">
        <v>1981.05</v>
      </c>
      <c r="H111" s="26">
        <v>100</v>
      </c>
      <c r="I111" s="32"/>
      <c r="J111" s="32"/>
      <c r="K111" s="36"/>
    </row>
    <row r="114" spans="3:11" x14ac:dyDescent="0.35">
      <c r="C114" s="1" t="s">
        <v>189</v>
      </c>
    </row>
    <row r="115" spans="3:11" x14ac:dyDescent="0.35">
      <c r="C115" s="37" t="s">
        <v>190</v>
      </c>
      <c r="D115" s="37"/>
      <c r="E115" s="37"/>
      <c r="F115" s="37"/>
      <c r="G115" s="37"/>
      <c r="H115" s="37"/>
      <c r="I115" s="37"/>
      <c r="J115" s="37"/>
      <c r="K115" s="37"/>
    </row>
    <row r="116" spans="3:11" x14ac:dyDescent="0.35">
      <c r="C116" s="2" t="s">
        <v>191</v>
      </c>
    </row>
    <row r="117" spans="3:11" x14ac:dyDescent="0.35">
      <c r="C117" s="2" t="s">
        <v>192</v>
      </c>
    </row>
    <row r="118" spans="3:11" ht="30" customHeight="1" x14ac:dyDescent="0.35">
      <c r="C118" s="83" t="s">
        <v>193</v>
      </c>
      <c r="D118" s="84"/>
      <c r="E118" s="84"/>
      <c r="F118" s="84"/>
      <c r="G118" s="84"/>
      <c r="H118" s="84"/>
      <c r="I118" s="84"/>
      <c r="J118" s="84"/>
      <c r="K118" s="84"/>
    </row>
    <row r="119" spans="3:11" x14ac:dyDescent="0.35">
      <c r="C119" s="2" t="s">
        <v>194</v>
      </c>
    </row>
    <row r="121" spans="3:11" x14ac:dyDescent="0.35">
      <c r="C121" s="80" t="s">
        <v>4901</v>
      </c>
      <c r="E121" s="80" t="s">
        <v>4902</v>
      </c>
      <c r="F121" s="81"/>
    </row>
    <row r="122" spans="3:11" x14ac:dyDescent="0.35">
      <c r="E122" s="2" t="s">
        <v>4940</v>
      </c>
    </row>
  </sheetData>
  <mergeCells count="1">
    <mergeCell ref="C118:K118"/>
  </mergeCells>
  <hyperlinks>
    <hyperlink ref="J2" location="'Index'!A1" display="'Index'!A1" xr:uid="{E7375E98-607B-4A5C-8158-EAF8D39EDFAE}"/>
  </hyperlinks>
  <pageMargins left="0.7" right="0.7" top="0.75" bottom="0.75" header="0.3" footer="0.3"/>
  <pageSetup orientation="portrait" horizontalDpi="4294967293"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AA489-333D-47E6-B4AC-F56A520DCD91}">
  <sheetPr codeName="Sheet152"/>
  <dimension ref="A1:IV101"/>
  <sheetViews>
    <sheetView showGridLines="0" zoomScale="90" zoomScaleNormal="90" workbookViewId="0">
      <pane ySplit="6" topLeftCell="A81"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2733</v>
      </c>
      <c r="J2" s="38" t="s">
        <v>4601</v>
      </c>
    </row>
    <row r="3" spans="1:54" ht="16" x14ac:dyDescent="0.4">
      <c r="C3" s="1" t="s">
        <v>28</v>
      </c>
      <c r="D3" s="21" t="s">
        <v>2734</v>
      </c>
      <c r="F3" s="72" t="s">
        <v>4844</v>
      </c>
      <c r="G3" s="13" t="s">
        <v>4535</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931</v>
      </c>
      <c r="C10" s="57" t="s">
        <v>932</v>
      </c>
      <c r="D10" s="54" t="s">
        <v>933</v>
      </c>
      <c r="E10" s="6" t="s">
        <v>47</v>
      </c>
      <c r="F10" s="19">
        <v>43982</v>
      </c>
      <c r="G10" s="24">
        <v>812.81</v>
      </c>
      <c r="H10" s="24">
        <v>6.18</v>
      </c>
      <c r="I10" s="31"/>
      <c r="J10" s="31"/>
      <c r="K10" s="35"/>
    </row>
    <row r="11" spans="1:54" x14ac:dyDescent="0.35">
      <c r="B11" s="8" t="s">
        <v>44</v>
      </c>
      <c r="C11" s="57" t="s">
        <v>45</v>
      </c>
      <c r="D11" s="54" t="s">
        <v>46</v>
      </c>
      <c r="E11" s="6" t="s">
        <v>47</v>
      </c>
      <c r="F11" s="19">
        <v>41300</v>
      </c>
      <c r="G11" s="24">
        <v>767.29</v>
      </c>
      <c r="H11" s="24">
        <v>5.83</v>
      </c>
      <c r="I11" s="31"/>
      <c r="J11" s="31"/>
      <c r="K11" s="35"/>
    </row>
    <row r="12" spans="1:54" x14ac:dyDescent="0.35">
      <c r="B12" s="8" t="s">
        <v>252</v>
      </c>
      <c r="C12" s="57" t="s">
        <v>253</v>
      </c>
      <c r="D12" s="54" t="s">
        <v>254</v>
      </c>
      <c r="E12" s="6" t="s">
        <v>93</v>
      </c>
      <c r="F12" s="19">
        <v>150443</v>
      </c>
      <c r="G12" s="24">
        <v>717.24</v>
      </c>
      <c r="H12" s="24">
        <v>5.45</v>
      </c>
      <c r="I12" s="31"/>
      <c r="J12" s="31"/>
      <c r="K12" s="35"/>
    </row>
    <row r="13" spans="1:54" x14ac:dyDescent="0.35">
      <c r="B13" s="8" t="s">
        <v>51</v>
      </c>
      <c r="C13" s="57" t="s">
        <v>52</v>
      </c>
      <c r="D13" s="54" t="s">
        <v>53</v>
      </c>
      <c r="E13" s="6" t="s">
        <v>47</v>
      </c>
      <c r="F13" s="19">
        <v>16591</v>
      </c>
      <c r="G13" s="24">
        <v>708.58</v>
      </c>
      <c r="H13" s="24">
        <v>5.38</v>
      </c>
      <c r="I13" s="31"/>
      <c r="J13" s="31"/>
      <c r="K13" s="35"/>
    </row>
    <row r="14" spans="1:54" x14ac:dyDescent="0.35">
      <c r="B14" s="8" t="s">
        <v>90</v>
      </c>
      <c r="C14" s="57" t="s">
        <v>91</v>
      </c>
      <c r="D14" s="54" t="s">
        <v>92</v>
      </c>
      <c r="E14" s="6" t="s">
        <v>93</v>
      </c>
      <c r="F14" s="19">
        <v>26183</v>
      </c>
      <c r="G14" s="24">
        <v>653.57000000000005</v>
      </c>
      <c r="H14" s="24">
        <v>4.97</v>
      </c>
      <c r="I14" s="31"/>
      <c r="J14" s="31"/>
      <c r="K14" s="35"/>
    </row>
    <row r="15" spans="1:54" x14ac:dyDescent="0.35">
      <c r="B15" s="8" t="s">
        <v>512</v>
      </c>
      <c r="C15" s="57" t="s">
        <v>513</v>
      </c>
      <c r="D15" s="54" t="s">
        <v>514</v>
      </c>
      <c r="E15" s="6" t="s">
        <v>324</v>
      </c>
      <c r="F15" s="19">
        <v>25317</v>
      </c>
      <c r="G15" s="24">
        <v>565.75</v>
      </c>
      <c r="H15" s="24">
        <v>4.3</v>
      </c>
      <c r="I15" s="31"/>
      <c r="J15" s="31"/>
      <c r="K15" s="35"/>
    </row>
    <row r="16" spans="1:54" x14ac:dyDescent="0.35">
      <c r="B16" s="8" t="s">
        <v>1034</v>
      </c>
      <c r="C16" s="57" t="s">
        <v>1035</v>
      </c>
      <c r="D16" s="54" t="s">
        <v>1036</v>
      </c>
      <c r="E16" s="6" t="s">
        <v>1037</v>
      </c>
      <c r="F16" s="19">
        <v>135712</v>
      </c>
      <c r="G16" s="24">
        <v>565.1</v>
      </c>
      <c r="H16" s="24">
        <v>4.29</v>
      </c>
      <c r="I16" s="31"/>
      <c r="J16" s="31"/>
      <c r="K16" s="35"/>
    </row>
    <row r="17" spans="2:11" x14ac:dyDescent="0.35">
      <c r="B17" s="8" t="s">
        <v>386</v>
      </c>
      <c r="C17" s="57" t="s">
        <v>387</v>
      </c>
      <c r="D17" s="54" t="s">
        <v>388</v>
      </c>
      <c r="E17" s="6" t="s">
        <v>47</v>
      </c>
      <c r="F17" s="19">
        <v>31415</v>
      </c>
      <c r="G17" s="24">
        <v>537.91999999999996</v>
      </c>
      <c r="H17" s="24">
        <v>4.09</v>
      </c>
      <c r="I17" s="31"/>
      <c r="J17" s="31"/>
      <c r="K17" s="35"/>
    </row>
    <row r="18" spans="2:11" x14ac:dyDescent="0.35">
      <c r="B18" s="8" t="s">
        <v>1024</v>
      </c>
      <c r="C18" s="57" t="s">
        <v>1025</v>
      </c>
      <c r="D18" s="54" t="s">
        <v>1026</v>
      </c>
      <c r="E18" s="6" t="s">
        <v>128</v>
      </c>
      <c r="F18" s="19">
        <v>21598</v>
      </c>
      <c r="G18" s="24">
        <v>535.54</v>
      </c>
      <c r="H18" s="24">
        <v>4.07</v>
      </c>
      <c r="I18" s="31"/>
      <c r="J18" s="31"/>
      <c r="K18" s="35"/>
    </row>
    <row r="19" spans="2:11" x14ac:dyDescent="0.35">
      <c r="B19" s="8" t="s">
        <v>1027</v>
      </c>
      <c r="C19" s="57" t="s">
        <v>1028</v>
      </c>
      <c r="D19" s="54" t="s">
        <v>1029</v>
      </c>
      <c r="E19" s="6" t="s">
        <v>1030</v>
      </c>
      <c r="F19" s="19">
        <v>168959</v>
      </c>
      <c r="G19" s="24">
        <v>520.39</v>
      </c>
      <c r="H19" s="24">
        <v>3.95</v>
      </c>
      <c r="I19" s="31"/>
      <c r="J19" s="31"/>
      <c r="K19" s="35"/>
    </row>
    <row r="20" spans="2:11" x14ac:dyDescent="0.35">
      <c r="B20" s="8" t="s">
        <v>500</v>
      </c>
      <c r="C20" s="57" t="s">
        <v>501</v>
      </c>
      <c r="D20" s="54" t="s">
        <v>502</v>
      </c>
      <c r="E20" s="6" t="s">
        <v>232</v>
      </c>
      <c r="F20" s="19">
        <v>17759</v>
      </c>
      <c r="G20" s="24">
        <v>513.19000000000005</v>
      </c>
      <c r="H20" s="24">
        <v>3.9</v>
      </c>
      <c r="I20" s="31"/>
      <c r="J20" s="31"/>
      <c r="K20" s="35"/>
    </row>
    <row r="21" spans="2:11" x14ac:dyDescent="0.35">
      <c r="B21" s="8" t="s">
        <v>768</v>
      </c>
      <c r="C21" s="57" t="s">
        <v>769</v>
      </c>
      <c r="D21" s="54" t="s">
        <v>770</v>
      </c>
      <c r="E21" s="6" t="s">
        <v>324</v>
      </c>
      <c r="F21" s="19">
        <v>10321</v>
      </c>
      <c r="G21" s="24">
        <v>509.98</v>
      </c>
      <c r="H21" s="24">
        <v>3.87</v>
      </c>
      <c r="I21" s="31"/>
      <c r="J21" s="31"/>
      <c r="K21" s="35"/>
    </row>
    <row r="22" spans="2:11" x14ac:dyDescent="0.35">
      <c r="B22" s="8" t="s">
        <v>277</v>
      </c>
      <c r="C22" s="57" t="s">
        <v>278</v>
      </c>
      <c r="D22" s="54" t="s">
        <v>279</v>
      </c>
      <c r="E22" s="6" t="s">
        <v>47</v>
      </c>
      <c r="F22" s="19">
        <v>8398</v>
      </c>
      <c r="G22" s="24">
        <v>495.96</v>
      </c>
      <c r="H22" s="24">
        <v>3.77</v>
      </c>
      <c r="I22" s="31"/>
      <c r="J22" s="31"/>
      <c r="K22" s="35"/>
    </row>
    <row r="23" spans="2:11" x14ac:dyDescent="0.35">
      <c r="B23" s="8" t="s">
        <v>1031</v>
      </c>
      <c r="C23" s="57" t="s">
        <v>1032</v>
      </c>
      <c r="D23" s="54" t="s">
        <v>1033</v>
      </c>
      <c r="E23" s="6" t="s">
        <v>74</v>
      </c>
      <c r="F23" s="19">
        <v>5367</v>
      </c>
      <c r="G23" s="24">
        <v>484.84</v>
      </c>
      <c r="H23" s="24">
        <v>3.68</v>
      </c>
      <c r="I23" s="31"/>
      <c r="J23" s="31"/>
      <c r="K23" s="35"/>
    </row>
    <row r="24" spans="2:11" x14ac:dyDescent="0.35">
      <c r="B24" s="8" t="s">
        <v>78</v>
      </c>
      <c r="C24" s="57" t="s">
        <v>79</v>
      </c>
      <c r="D24" s="54" t="s">
        <v>80</v>
      </c>
      <c r="E24" s="6" t="s">
        <v>81</v>
      </c>
      <c r="F24" s="19">
        <v>7412</v>
      </c>
      <c r="G24" s="24">
        <v>457.52</v>
      </c>
      <c r="H24" s="24">
        <v>3.48</v>
      </c>
      <c r="I24" s="31"/>
      <c r="J24" s="31"/>
      <c r="K24" s="35"/>
    </row>
    <row r="25" spans="2:11" x14ac:dyDescent="0.35">
      <c r="B25" s="8" t="s">
        <v>2055</v>
      </c>
      <c r="C25" s="57" t="s">
        <v>2056</v>
      </c>
      <c r="D25" s="54" t="s">
        <v>2057</v>
      </c>
      <c r="E25" s="6" t="s">
        <v>1030</v>
      </c>
      <c r="F25" s="19">
        <v>9542</v>
      </c>
      <c r="G25" s="24">
        <v>427.18</v>
      </c>
      <c r="H25" s="24">
        <v>3.25</v>
      </c>
      <c r="I25" s="31"/>
      <c r="J25" s="31"/>
      <c r="K25" s="35"/>
    </row>
    <row r="26" spans="2:11" x14ac:dyDescent="0.35">
      <c r="B26" s="8" t="s">
        <v>75</v>
      </c>
      <c r="C26" s="57" t="s">
        <v>76</v>
      </c>
      <c r="D26" s="54" t="s">
        <v>77</v>
      </c>
      <c r="E26" s="6" t="s">
        <v>47</v>
      </c>
      <c r="F26" s="19">
        <v>6853</v>
      </c>
      <c r="G26" s="24">
        <v>422.99</v>
      </c>
      <c r="H26" s="24">
        <v>3.21</v>
      </c>
      <c r="I26" s="31"/>
      <c r="J26" s="31"/>
      <c r="K26" s="35"/>
    </row>
    <row r="27" spans="2:11" x14ac:dyDescent="0.35">
      <c r="B27" s="8" t="s">
        <v>2098</v>
      </c>
      <c r="C27" s="57" t="s">
        <v>2099</v>
      </c>
      <c r="D27" s="54" t="s">
        <v>2100</v>
      </c>
      <c r="E27" s="6" t="s">
        <v>474</v>
      </c>
      <c r="F27" s="19">
        <v>54932</v>
      </c>
      <c r="G27" s="24">
        <v>354.28</v>
      </c>
      <c r="H27" s="24">
        <v>2.69</v>
      </c>
      <c r="I27" s="31"/>
      <c r="J27" s="31"/>
      <c r="K27" s="35"/>
    </row>
    <row r="28" spans="2:11" x14ac:dyDescent="0.35">
      <c r="B28" s="8" t="s">
        <v>105</v>
      </c>
      <c r="C28" s="57" t="s">
        <v>106</v>
      </c>
      <c r="D28" s="54" t="s">
        <v>107</v>
      </c>
      <c r="E28" s="6" t="s">
        <v>108</v>
      </c>
      <c r="F28" s="19">
        <v>793</v>
      </c>
      <c r="G28" s="24">
        <v>354.03</v>
      </c>
      <c r="H28" s="24">
        <v>2.69</v>
      </c>
      <c r="I28" s="31"/>
      <c r="J28" s="31"/>
      <c r="K28" s="35"/>
    </row>
    <row r="29" spans="2:11" x14ac:dyDescent="0.35">
      <c r="B29" s="8" t="s">
        <v>959</v>
      </c>
      <c r="C29" s="57" t="s">
        <v>960</v>
      </c>
      <c r="D29" s="54" t="s">
        <v>961</v>
      </c>
      <c r="E29" s="6" t="s">
        <v>74</v>
      </c>
      <c r="F29" s="19">
        <v>7346</v>
      </c>
      <c r="G29" s="24">
        <v>349.79</v>
      </c>
      <c r="H29" s="24">
        <v>2.66</v>
      </c>
      <c r="I29" s="31"/>
      <c r="J29" s="31"/>
      <c r="K29" s="35"/>
    </row>
    <row r="30" spans="2:11" x14ac:dyDescent="0.35">
      <c r="B30" s="8" t="s">
        <v>170</v>
      </c>
      <c r="C30" s="57" t="s">
        <v>171</v>
      </c>
      <c r="D30" s="54" t="s">
        <v>172</v>
      </c>
      <c r="E30" s="6" t="s">
        <v>173</v>
      </c>
      <c r="F30" s="19">
        <v>8033</v>
      </c>
      <c r="G30" s="24">
        <v>337.73</v>
      </c>
      <c r="H30" s="24">
        <v>2.57</v>
      </c>
      <c r="I30" s="31"/>
      <c r="J30" s="31"/>
      <c r="K30" s="35"/>
    </row>
    <row r="31" spans="2:11" x14ac:dyDescent="0.35">
      <c r="B31" s="8" t="s">
        <v>2115</v>
      </c>
      <c r="C31" s="57" t="s">
        <v>2116</v>
      </c>
      <c r="D31" s="54" t="s">
        <v>2117</v>
      </c>
      <c r="E31" s="6" t="s">
        <v>311</v>
      </c>
      <c r="F31" s="19">
        <v>10627</v>
      </c>
      <c r="G31" s="24">
        <v>325.85000000000002</v>
      </c>
      <c r="H31" s="24">
        <v>2.48</v>
      </c>
      <c r="I31" s="31"/>
      <c r="J31" s="31"/>
      <c r="K31" s="35"/>
    </row>
    <row r="32" spans="2:11" x14ac:dyDescent="0.35">
      <c r="B32" s="8" t="s">
        <v>2197</v>
      </c>
      <c r="C32" s="57" t="s">
        <v>2198</v>
      </c>
      <c r="D32" s="54" t="s">
        <v>2199</v>
      </c>
      <c r="E32" s="6" t="s">
        <v>47</v>
      </c>
      <c r="F32" s="19">
        <v>2659</v>
      </c>
      <c r="G32" s="24">
        <v>311.01</v>
      </c>
      <c r="H32" s="24">
        <v>2.36</v>
      </c>
      <c r="I32" s="31"/>
      <c r="J32" s="31"/>
      <c r="K32" s="35"/>
    </row>
    <row r="33" spans="2:11" x14ac:dyDescent="0.35">
      <c r="B33" s="8" t="s">
        <v>2078</v>
      </c>
      <c r="C33" s="57" t="s">
        <v>2079</v>
      </c>
      <c r="D33" s="54" t="s">
        <v>2080</v>
      </c>
      <c r="E33" s="6" t="s">
        <v>128</v>
      </c>
      <c r="F33" s="19">
        <v>17325</v>
      </c>
      <c r="G33" s="24">
        <v>297.64</v>
      </c>
      <c r="H33" s="24">
        <v>2.2599999999999998</v>
      </c>
      <c r="I33" s="31"/>
      <c r="J33" s="31"/>
      <c r="K33" s="35"/>
    </row>
    <row r="34" spans="2:11" x14ac:dyDescent="0.35">
      <c r="B34" s="8" t="s">
        <v>928</v>
      </c>
      <c r="C34" s="57" t="s">
        <v>929</v>
      </c>
      <c r="D34" s="54" t="s">
        <v>930</v>
      </c>
      <c r="E34" s="6" t="s">
        <v>232</v>
      </c>
      <c r="F34" s="19">
        <v>47479</v>
      </c>
      <c r="G34" s="24">
        <v>250.29</v>
      </c>
      <c r="H34" s="24">
        <v>1.9</v>
      </c>
      <c r="I34" s="31"/>
      <c r="J34" s="31"/>
      <c r="K34" s="35"/>
    </row>
    <row r="35" spans="2:11" x14ac:dyDescent="0.35">
      <c r="B35" s="8" t="s">
        <v>2103</v>
      </c>
      <c r="C35" s="57" t="s">
        <v>2104</v>
      </c>
      <c r="D35" s="54" t="s">
        <v>2105</v>
      </c>
      <c r="E35" s="6" t="s">
        <v>150</v>
      </c>
      <c r="F35" s="19">
        <v>30187</v>
      </c>
      <c r="G35" s="24">
        <v>246.31</v>
      </c>
      <c r="H35" s="24">
        <v>1.87</v>
      </c>
      <c r="I35" s="31"/>
      <c r="J35" s="31"/>
      <c r="K35" s="35"/>
    </row>
    <row r="36" spans="2:11" x14ac:dyDescent="0.35">
      <c r="B36" s="8" t="s">
        <v>101</v>
      </c>
      <c r="C36" s="57" t="s">
        <v>102</v>
      </c>
      <c r="D36" s="54" t="s">
        <v>103</v>
      </c>
      <c r="E36" s="6" t="s">
        <v>104</v>
      </c>
      <c r="F36" s="19">
        <v>3939</v>
      </c>
      <c r="G36" s="24">
        <v>208.18</v>
      </c>
      <c r="H36" s="24">
        <v>1.58</v>
      </c>
      <c r="I36" s="31"/>
      <c r="J36" s="31"/>
      <c r="K36" s="35"/>
    </row>
    <row r="37" spans="2:11" x14ac:dyDescent="0.35">
      <c r="B37" s="8" t="s">
        <v>261</v>
      </c>
      <c r="C37" s="57" t="s">
        <v>262</v>
      </c>
      <c r="D37" s="54" t="s">
        <v>263</v>
      </c>
      <c r="E37" s="6" t="s">
        <v>128</v>
      </c>
      <c r="F37" s="19">
        <v>34525</v>
      </c>
      <c r="G37" s="24">
        <v>170.45</v>
      </c>
      <c r="H37" s="24">
        <v>1.3</v>
      </c>
      <c r="I37" s="31"/>
      <c r="J37" s="31"/>
      <c r="K37" s="35"/>
    </row>
    <row r="38" spans="2:11" x14ac:dyDescent="0.35">
      <c r="B38" s="8" t="s">
        <v>2156</v>
      </c>
      <c r="C38" s="57" t="s">
        <v>2157</v>
      </c>
      <c r="D38" s="54" t="s">
        <v>2158</v>
      </c>
      <c r="E38" s="6" t="s">
        <v>343</v>
      </c>
      <c r="F38" s="19">
        <v>41434</v>
      </c>
      <c r="G38" s="24">
        <v>135.51</v>
      </c>
      <c r="H38" s="24">
        <v>1.03</v>
      </c>
      <c r="I38" s="31"/>
      <c r="J38" s="31"/>
      <c r="K38" s="35"/>
    </row>
    <row r="39" spans="2:11" x14ac:dyDescent="0.35">
      <c r="B39" s="8" t="s">
        <v>2735</v>
      </c>
      <c r="C39" s="57" t="s">
        <v>2736</v>
      </c>
      <c r="D39" s="54" t="s">
        <v>2737</v>
      </c>
      <c r="E39" s="6" t="s">
        <v>490</v>
      </c>
      <c r="F39" s="19">
        <v>16270</v>
      </c>
      <c r="G39" s="24">
        <v>123.39</v>
      </c>
      <c r="H39" s="24">
        <v>0.94</v>
      </c>
      <c r="I39" s="31"/>
      <c r="J39" s="31"/>
      <c r="K39" s="35"/>
    </row>
    <row r="40" spans="2:11" x14ac:dyDescent="0.35">
      <c r="C40" s="58" t="s">
        <v>174</v>
      </c>
      <c r="D40" s="54"/>
      <c r="E40" s="6"/>
      <c r="F40" s="19"/>
      <c r="G40" s="25">
        <v>13160.31</v>
      </c>
      <c r="H40" s="25">
        <v>100</v>
      </c>
      <c r="I40" s="31"/>
      <c r="J40" s="31"/>
      <c r="K40" s="35"/>
    </row>
    <row r="41" spans="2:11" x14ac:dyDescent="0.35">
      <c r="C41" s="57"/>
      <c r="D41" s="54"/>
      <c r="E41" s="6"/>
      <c r="F41" s="19"/>
      <c r="G41" s="24"/>
      <c r="H41" s="24"/>
      <c r="I41" s="31"/>
      <c r="J41" s="31"/>
      <c r="K41" s="35"/>
    </row>
    <row r="42" spans="2:11" x14ac:dyDescent="0.35">
      <c r="C42" s="58" t="s">
        <v>3</v>
      </c>
      <c r="D42" s="54"/>
      <c r="E42" s="6"/>
      <c r="F42" s="19"/>
      <c r="G42" s="24" t="s">
        <v>2</v>
      </c>
      <c r="H42" s="24" t="s">
        <v>2</v>
      </c>
      <c r="I42" s="31"/>
      <c r="J42" s="31"/>
      <c r="K42" s="35"/>
    </row>
    <row r="43" spans="2:11" x14ac:dyDescent="0.35">
      <c r="C43" s="57"/>
      <c r="D43" s="54"/>
      <c r="E43" s="6"/>
      <c r="F43" s="19"/>
      <c r="G43" s="24"/>
      <c r="H43" s="24"/>
      <c r="I43" s="31"/>
      <c r="J43" s="31"/>
      <c r="K43" s="35"/>
    </row>
    <row r="44" spans="2:11" x14ac:dyDescent="0.35">
      <c r="C44" s="58" t="s">
        <v>4</v>
      </c>
      <c r="D44" s="54"/>
      <c r="E44" s="6"/>
      <c r="F44" s="19"/>
      <c r="G44" s="24" t="s">
        <v>2</v>
      </c>
      <c r="H44" s="24" t="s">
        <v>2</v>
      </c>
      <c r="I44" s="31"/>
      <c r="J44" s="31"/>
      <c r="K44" s="35"/>
    </row>
    <row r="45" spans="2:11" x14ac:dyDescent="0.35">
      <c r="C45" s="57"/>
      <c r="D45" s="54"/>
      <c r="E45" s="6"/>
      <c r="F45" s="19"/>
      <c r="G45" s="24"/>
      <c r="H45" s="24"/>
      <c r="I45" s="31"/>
      <c r="J45" s="31"/>
      <c r="K45" s="35"/>
    </row>
    <row r="46" spans="2:11" x14ac:dyDescent="0.35">
      <c r="C46" s="58" t="s">
        <v>5</v>
      </c>
      <c r="D46" s="54"/>
      <c r="E46" s="6"/>
      <c r="F46" s="19"/>
      <c r="G46" s="24"/>
      <c r="H46" s="24"/>
      <c r="I46" s="31"/>
      <c r="J46" s="31"/>
      <c r="K46" s="35"/>
    </row>
    <row r="47" spans="2:11" x14ac:dyDescent="0.35">
      <c r="C47" s="57"/>
      <c r="D47" s="54"/>
      <c r="E47" s="6"/>
      <c r="F47" s="19"/>
      <c r="G47" s="24"/>
      <c r="H47" s="24"/>
      <c r="I47" s="31"/>
      <c r="J47" s="31"/>
      <c r="K47" s="35"/>
    </row>
    <row r="48" spans="2:11" x14ac:dyDescent="0.35">
      <c r="C48" s="58" t="s">
        <v>6</v>
      </c>
      <c r="D48" s="54"/>
      <c r="E48" s="6"/>
      <c r="F48" s="19"/>
      <c r="G48" s="24" t="s">
        <v>2</v>
      </c>
      <c r="H48" s="24" t="s">
        <v>2</v>
      </c>
      <c r="I48" s="31"/>
      <c r="J48" s="31"/>
      <c r="K48" s="35"/>
    </row>
    <row r="49" spans="3:11" x14ac:dyDescent="0.35">
      <c r="C49" s="57"/>
      <c r="D49" s="54"/>
      <c r="E49" s="6"/>
      <c r="F49" s="19"/>
      <c r="G49" s="24"/>
      <c r="H49" s="24"/>
      <c r="I49" s="31"/>
      <c r="J49" s="31"/>
      <c r="K49" s="35"/>
    </row>
    <row r="50" spans="3:11" x14ac:dyDescent="0.35">
      <c r="C50" s="58" t="s">
        <v>7</v>
      </c>
      <c r="D50" s="54"/>
      <c r="E50" s="6"/>
      <c r="F50" s="19"/>
      <c r="G50" s="24" t="s">
        <v>2</v>
      </c>
      <c r="H50" s="24" t="s">
        <v>2</v>
      </c>
      <c r="I50" s="31"/>
      <c r="J50" s="31"/>
      <c r="K50" s="35"/>
    </row>
    <row r="51" spans="3:11" x14ac:dyDescent="0.35">
      <c r="C51" s="57"/>
      <c r="D51" s="54"/>
      <c r="E51" s="6"/>
      <c r="F51" s="19"/>
      <c r="G51" s="24"/>
      <c r="H51" s="24"/>
      <c r="I51" s="31"/>
      <c r="J51" s="31"/>
      <c r="K51" s="35"/>
    </row>
    <row r="52" spans="3:11" x14ac:dyDescent="0.35">
      <c r="C52" s="58" t="s">
        <v>8</v>
      </c>
      <c r="D52" s="54"/>
      <c r="E52" s="6"/>
      <c r="F52" s="19"/>
      <c r="G52" s="24" t="s">
        <v>2</v>
      </c>
      <c r="H52" s="24" t="s">
        <v>2</v>
      </c>
      <c r="I52" s="31"/>
      <c r="J52" s="31"/>
      <c r="K52" s="35"/>
    </row>
    <row r="53" spans="3:11" x14ac:dyDescent="0.35">
      <c r="C53" s="57"/>
      <c r="D53" s="54"/>
      <c r="E53" s="6"/>
      <c r="F53" s="19"/>
      <c r="G53" s="24"/>
      <c r="H53" s="24"/>
      <c r="I53" s="31"/>
      <c r="J53" s="31"/>
      <c r="K53" s="35"/>
    </row>
    <row r="54" spans="3:11" x14ac:dyDescent="0.35">
      <c r="C54" s="58" t="s">
        <v>9</v>
      </c>
      <c r="D54" s="54"/>
      <c r="E54" s="6"/>
      <c r="F54" s="19"/>
      <c r="G54" s="24" t="s">
        <v>2</v>
      </c>
      <c r="H54" s="24" t="s">
        <v>2</v>
      </c>
      <c r="I54" s="31"/>
      <c r="J54" s="31"/>
      <c r="K54" s="35"/>
    </row>
    <row r="55" spans="3:11" x14ac:dyDescent="0.35">
      <c r="C55" s="57"/>
      <c r="D55" s="54"/>
      <c r="E55" s="6"/>
      <c r="F55" s="19"/>
      <c r="G55" s="24"/>
      <c r="H55" s="24"/>
      <c r="I55" s="31"/>
      <c r="J55" s="31"/>
      <c r="K55" s="35"/>
    </row>
    <row r="56" spans="3:11" x14ac:dyDescent="0.35">
      <c r="C56" s="58" t="s">
        <v>10</v>
      </c>
      <c r="D56" s="54"/>
      <c r="E56" s="6"/>
      <c r="F56" s="19"/>
      <c r="G56" s="24" t="s">
        <v>2</v>
      </c>
      <c r="H56" s="24" t="s">
        <v>2</v>
      </c>
      <c r="I56" s="31"/>
      <c r="J56" s="31"/>
      <c r="K56" s="35"/>
    </row>
    <row r="57" spans="3:11" x14ac:dyDescent="0.35">
      <c r="C57" s="57"/>
      <c r="D57" s="54"/>
      <c r="E57" s="6"/>
      <c r="F57" s="19"/>
      <c r="G57" s="24"/>
      <c r="H57" s="24"/>
      <c r="I57" s="31"/>
      <c r="J57" s="31"/>
      <c r="K57" s="35"/>
    </row>
    <row r="58" spans="3:11" x14ac:dyDescent="0.35">
      <c r="C58" s="58" t="s">
        <v>11</v>
      </c>
      <c r="D58" s="54"/>
      <c r="E58" s="6"/>
      <c r="F58" s="19"/>
      <c r="G58" s="24"/>
      <c r="H58" s="24"/>
      <c r="I58" s="31"/>
      <c r="J58" s="31"/>
      <c r="K58" s="35"/>
    </row>
    <row r="59" spans="3:11" x14ac:dyDescent="0.35">
      <c r="C59" s="57"/>
      <c r="D59" s="54"/>
      <c r="E59" s="6"/>
      <c r="F59" s="19"/>
      <c r="G59" s="24"/>
      <c r="H59" s="24"/>
      <c r="I59" s="31"/>
      <c r="J59" s="31"/>
      <c r="K59" s="35"/>
    </row>
    <row r="60" spans="3:11" x14ac:dyDescent="0.35">
      <c r="C60" s="58" t="s">
        <v>13</v>
      </c>
      <c r="D60" s="54"/>
      <c r="E60" s="6"/>
      <c r="F60" s="19"/>
      <c r="G60" s="24" t="s">
        <v>2</v>
      </c>
      <c r="H60" s="24" t="s">
        <v>2</v>
      </c>
      <c r="I60" s="31"/>
      <c r="J60" s="31"/>
      <c r="K60" s="35"/>
    </row>
    <row r="61" spans="3:11" x14ac:dyDescent="0.35">
      <c r="C61" s="57"/>
      <c r="D61" s="54"/>
      <c r="E61" s="6"/>
      <c r="F61" s="19"/>
      <c r="G61" s="24"/>
      <c r="H61" s="24"/>
      <c r="I61" s="31"/>
      <c r="J61" s="31"/>
      <c r="K61" s="35"/>
    </row>
    <row r="62" spans="3:11" x14ac:dyDescent="0.35">
      <c r="C62" s="58" t="s">
        <v>14</v>
      </c>
      <c r="D62" s="54"/>
      <c r="E62" s="6"/>
      <c r="F62" s="19"/>
      <c r="G62" s="24" t="s">
        <v>2</v>
      </c>
      <c r="H62" s="24" t="s">
        <v>2</v>
      </c>
      <c r="I62" s="31"/>
      <c r="J62" s="31"/>
      <c r="K62" s="35"/>
    </row>
    <row r="63" spans="3:11" x14ac:dyDescent="0.35">
      <c r="C63" s="57"/>
      <c r="D63" s="54"/>
      <c r="E63" s="6"/>
      <c r="F63" s="19"/>
      <c r="G63" s="24"/>
      <c r="H63" s="24"/>
      <c r="I63" s="31"/>
      <c r="J63" s="31"/>
      <c r="K63" s="35"/>
    </row>
    <row r="64" spans="3:11" x14ac:dyDescent="0.35">
      <c r="C64" s="58" t="s">
        <v>15</v>
      </c>
      <c r="D64" s="54"/>
      <c r="E64" s="6"/>
      <c r="F64" s="19"/>
      <c r="G64" s="24" t="s">
        <v>2</v>
      </c>
      <c r="H64" s="24" t="s">
        <v>2</v>
      </c>
      <c r="I64" s="31"/>
      <c r="J64" s="31"/>
      <c r="K64" s="35"/>
    </row>
    <row r="65" spans="1:11" x14ac:dyDescent="0.35">
      <c r="C65" s="57"/>
      <c r="D65" s="54"/>
      <c r="E65" s="6"/>
      <c r="F65" s="19"/>
      <c r="G65" s="24"/>
      <c r="H65" s="24"/>
      <c r="I65" s="31"/>
      <c r="J65" s="31"/>
      <c r="K65" s="35"/>
    </row>
    <row r="66" spans="1:11" x14ac:dyDescent="0.35">
      <c r="C66" s="58" t="s">
        <v>16</v>
      </c>
      <c r="D66" s="54"/>
      <c r="E66" s="6"/>
      <c r="F66" s="19"/>
      <c r="G66" s="24" t="s">
        <v>2</v>
      </c>
      <c r="H66" s="24" t="s">
        <v>2</v>
      </c>
      <c r="I66" s="31"/>
      <c r="J66" s="31"/>
      <c r="K66" s="35"/>
    </row>
    <row r="67" spans="1:11" x14ac:dyDescent="0.35">
      <c r="C67" s="57"/>
      <c r="D67" s="54"/>
      <c r="E67" s="6"/>
      <c r="F67" s="19"/>
      <c r="G67" s="24"/>
      <c r="H67" s="24"/>
      <c r="I67" s="31"/>
      <c r="J67" s="31"/>
      <c r="K67" s="35"/>
    </row>
    <row r="68" spans="1:11" x14ac:dyDescent="0.35">
      <c r="C68" s="58" t="s">
        <v>17</v>
      </c>
      <c r="D68" s="54"/>
      <c r="E68" s="6"/>
      <c r="F68" s="19"/>
      <c r="G68" s="24" t="s">
        <v>2</v>
      </c>
      <c r="H68" s="24" t="s">
        <v>2</v>
      </c>
      <c r="I68" s="31"/>
      <c r="J68" s="31"/>
      <c r="K68" s="35"/>
    </row>
    <row r="69" spans="1:11" x14ac:dyDescent="0.35">
      <c r="C69" s="57"/>
      <c r="D69" s="54"/>
      <c r="E69" s="6"/>
      <c r="F69" s="19"/>
      <c r="G69" s="24"/>
      <c r="H69" s="24"/>
      <c r="I69" s="31"/>
      <c r="J69" s="31"/>
      <c r="K69" s="35"/>
    </row>
    <row r="70" spans="1:11" x14ac:dyDescent="0.35">
      <c r="A70" s="10"/>
      <c r="B70" s="28"/>
      <c r="C70" s="58" t="s">
        <v>18</v>
      </c>
      <c r="D70" s="54"/>
      <c r="E70" s="6"/>
      <c r="F70" s="19"/>
      <c r="G70" s="24"/>
      <c r="H70" s="24"/>
      <c r="I70" s="31"/>
      <c r="J70" s="31"/>
      <c r="K70" s="35"/>
    </row>
    <row r="71" spans="1:11" x14ac:dyDescent="0.35">
      <c r="A71" s="28"/>
      <c r="B71" s="28"/>
      <c r="C71" s="58" t="s">
        <v>19</v>
      </c>
      <c r="D71" s="54"/>
      <c r="E71" s="6"/>
      <c r="F71" s="19"/>
      <c r="G71" s="24" t="s">
        <v>2</v>
      </c>
      <c r="H71" s="24" t="s">
        <v>2</v>
      </c>
      <c r="I71" s="31"/>
      <c r="J71" s="31"/>
      <c r="K71" s="35"/>
    </row>
    <row r="72" spans="1:11" x14ac:dyDescent="0.35">
      <c r="A72" s="28"/>
      <c r="B72" s="28"/>
      <c r="C72" s="58"/>
      <c r="D72" s="54"/>
      <c r="E72" s="6"/>
      <c r="F72" s="19"/>
      <c r="G72" s="24"/>
      <c r="H72" s="24"/>
      <c r="I72" s="31"/>
      <c r="J72" s="31"/>
      <c r="K72" s="35"/>
    </row>
    <row r="73" spans="1:11" x14ac:dyDescent="0.35">
      <c r="A73" s="28"/>
      <c r="B73" s="28"/>
      <c r="C73" s="58" t="s">
        <v>20</v>
      </c>
      <c r="D73" s="54"/>
      <c r="E73" s="6"/>
      <c r="F73" s="19"/>
      <c r="G73" s="24" t="s">
        <v>2</v>
      </c>
      <c r="H73" s="24" t="s">
        <v>2</v>
      </c>
      <c r="I73" s="31"/>
      <c r="J73" s="31"/>
      <c r="K73" s="35"/>
    </row>
    <row r="74" spans="1:11" x14ac:dyDescent="0.35">
      <c r="A74" s="28"/>
      <c r="B74" s="28"/>
      <c r="C74" s="58"/>
      <c r="D74" s="54"/>
      <c r="E74" s="6"/>
      <c r="F74" s="19"/>
      <c r="G74" s="24"/>
      <c r="H74" s="24"/>
      <c r="I74" s="31"/>
      <c r="J74" s="31"/>
      <c r="K74" s="35"/>
    </row>
    <row r="75" spans="1:11" x14ac:dyDescent="0.35">
      <c r="A75" s="28"/>
      <c r="B75" s="28"/>
      <c r="C75" s="58" t="s">
        <v>21</v>
      </c>
      <c r="D75" s="54"/>
      <c r="E75" s="6"/>
      <c r="F75" s="19"/>
      <c r="G75" s="24" t="s">
        <v>2</v>
      </c>
      <c r="H75" s="24" t="s">
        <v>2</v>
      </c>
      <c r="I75" s="31"/>
      <c r="J75" s="31"/>
      <c r="K75" s="35"/>
    </row>
    <row r="76" spans="1:11" x14ac:dyDescent="0.35">
      <c r="A76" s="28"/>
      <c r="B76" s="28"/>
      <c r="C76" s="58"/>
      <c r="D76" s="54"/>
      <c r="E76" s="6"/>
      <c r="F76" s="19"/>
      <c r="G76" s="24"/>
      <c r="H76" s="24"/>
      <c r="I76" s="31"/>
      <c r="J76" s="31"/>
      <c r="K76" s="35"/>
    </row>
    <row r="77" spans="1:11" x14ac:dyDescent="0.35">
      <c r="A77" s="28"/>
      <c r="B77" s="28"/>
      <c r="C77" s="58" t="s">
        <v>22</v>
      </c>
      <c r="D77" s="54"/>
      <c r="E77" s="6"/>
      <c r="F77" s="19"/>
      <c r="G77" s="24" t="s">
        <v>2</v>
      </c>
      <c r="H77" s="24" t="s">
        <v>2</v>
      </c>
      <c r="I77" s="31"/>
      <c r="J77" s="31"/>
      <c r="K77" s="35"/>
    </row>
    <row r="78" spans="1:11" x14ac:dyDescent="0.35">
      <c r="A78" s="28"/>
      <c r="B78" s="28"/>
      <c r="C78" s="58"/>
      <c r="D78" s="54"/>
      <c r="E78" s="6"/>
      <c r="F78" s="19"/>
      <c r="G78" s="24"/>
      <c r="H78" s="24"/>
      <c r="I78" s="31"/>
      <c r="J78" s="31"/>
      <c r="K78" s="35"/>
    </row>
    <row r="79" spans="1:11" x14ac:dyDescent="0.35">
      <c r="A79" s="28"/>
      <c r="B79" s="28"/>
      <c r="C79" s="58" t="s">
        <v>23</v>
      </c>
      <c r="D79" s="54"/>
      <c r="E79" s="6"/>
      <c r="F79" s="19"/>
      <c r="G79" s="24" t="s">
        <v>2</v>
      </c>
      <c r="H79" s="24" t="s">
        <v>2</v>
      </c>
      <c r="I79" s="31"/>
      <c r="J79" s="31"/>
      <c r="K79" s="35"/>
    </row>
    <row r="80" spans="1:11" x14ac:dyDescent="0.35">
      <c r="A80" s="28"/>
      <c r="B80" s="28"/>
      <c r="C80" s="58"/>
      <c r="D80" s="54"/>
      <c r="E80" s="6"/>
      <c r="F80" s="19"/>
      <c r="G80" s="24"/>
      <c r="H80" s="24"/>
      <c r="I80" s="31"/>
      <c r="J80" s="31"/>
      <c r="K80" s="35"/>
    </row>
    <row r="81" spans="1:54" x14ac:dyDescent="0.35">
      <c r="C81" s="59" t="s">
        <v>24</v>
      </c>
      <c r="D81" s="54"/>
      <c r="E81" s="6"/>
      <c r="F81" s="19"/>
      <c r="G81" s="24"/>
      <c r="H81" s="24"/>
      <c r="I81" s="31"/>
      <c r="J81" s="31"/>
      <c r="K81" s="35"/>
    </row>
    <row r="82" spans="1:54" x14ac:dyDescent="0.35">
      <c r="B82" s="8" t="s">
        <v>185</v>
      </c>
      <c r="C82" s="57" t="s">
        <v>186</v>
      </c>
      <c r="D82" s="54"/>
      <c r="E82" s="6"/>
      <c r="F82" s="19"/>
      <c r="G82" s="24">
        <v>35.61</v>
      </c>
      <c r="H82" s="24">
        <v>0.27</v>
      </c>
      <c r="I82" s="31"/>
      <c r="J82" s="31"/>
      <c r="K82" s="35"/>
    </row>
    <row r="83" spans="1:54" x14ac:dyDescent="0.35">
      <c r="C83" s="58" t="s">
        <v>174</v>
      </c>
      <c r="D83" s="54"/>
      <c r="E83" s="6"/>
      <c r="F83" s="19"/>
      <c r="G83" s="25">
        <v>35.61</v>
      </c>
      <c r="H83" s="25">
        <v>0.27</v>
      </c>
      <c r="I83" s="31"/>
      <c r="J83" s="31"/>
      <c r="K83" s="35"/>
    </row>
    <row r="84" spans="1:54" x14ac:dyDescent="0.35">
      <c r="C84" s="57"/>
      <c r="D84" s="54"/>
      <c r="E84" s="6"/>
      <c r="F84" s="19"/>
      <c r="G84" s="24"/>
      <c r="H84" s="24"/>
      <c r="I84" s="31"/>
      <c r="J84" s="31"/>
      <c r="K84" s="35"/>
    </row>
    <row r="85" spans="1:54" x14ac:dyDescent="0.35">
      <c r="A85" s="10"/>
      <c r="B85" s="28"/>
      <c r="C85" s="58" t="s">
        <v>25</v>
      </c>
      <c r="D85" s="54"/>
      <c r="E85" s="6"/>
      <c r="F85" s="19"/>
      <c r="G85" s="24"/>
      <c r="H85" s="24"/>
      <c r="I85" s="31"/>
      <c r="J85" s="31"/>
      <c r="K85" s="35"/>
    </row>
    <row r="86" spans="1:54" s="2" customFormat="1" ht="13.5" x14ac:dyDescent="0.35">
      <c r="A86" s="28"/>
      <c r="B86" s="28"/>
      <c r="C86" s="57" t="s">
        <v>4819</v>
      </c>
      <c r="D86" s="54"/>
      <c r="E86" s="6"/>
      <c r="F86" s="19"/>
      <c r="G86" s="24" t="s">
        <v>2</v>
      </c>
      <c r="H86" s="24" t="s">
        <v>2</v>
      </c>
      <c r="I86" s="31"/>
      <c r="J86" s="31"/>
      <c r="K86" s="35"/>
      <c r="L86" s="3"/>
      <c r="AI86" s="3"/>
      <c r="AV86" s="3"/>
      <c r="AX86" s="3"/>
      <c r="BB86" s="3"/>
    </row>
    <row r="87" spans="1:54" x14ac:dyDescent="0.35">
      <c r="B87" s="8"/>
      <c r="C87" s="57" t="s">
        <v>187</v>
      </c>
      <c r="D87" s="54"/>
      <c r="E87" s="6"/>
      <c r="F87" s="19"/>
      <c r="G87" s="24">
        <v>-35.15</v>
      </c>
      <c r="H87" s="24">
        <v>-0.27</v>
      </c>
      <c r="I87" s="31"/>
      <c r="J87" s="31"/>
      <c r="K87" s="35"/>
    </row>
    <row r="88" spans="1:54" x14ac:dyDescent="0.35">
      <c r="C88" s="58" t="s">
        <v>174</v>
      </c>
      <c r="D88" s="54"/>
      <c r="E88" s="6"/>
      <c r="F88" s="19"/>
      <c r="G88" s="25">
        <v>-35.15</v>
      </c>
      <c r="H88" s="25">
        <v>-0.27</v>
      </c>
      <c r="I88" s="31"/>
      <c r="J88" s="31"/>
      <c r="K88" s="35"/>
    </row>
    <row r="89" spans="1:54" x14ac:dyDescent="0.35">
      <c r="C89" s="57"/>
      <c r="D89" s="54"/>
      <c r="E89" s="6"/>
      <c r="F89" s="19"/>
      <c r="G89" s="24"/>
      <c r="H89" s="24"/>
      <c r="I89" s="31"/>
      <c r="J89" s="31"/>
      <c r="K89" s="35"/>
    </row>
    <row r="90" spans="1:54" x14ac:dyDescent="0.35">
      <c r="C90" s="60" t="s">
        <v>188</v>
      </c>
      <c r="D90" s="55"/>
      <c r="E90" s="5"/>
      <c r="F90" s="20"/>
      <c r="G90" s="26">
        <v>13160.77</v>
      </c>
      <c r="H90" s="26">
        <v>100</v>
      </c>
      <c r="I90" s="32"/>
      <c r="J90" s="32"/>
      <c r="K90" s="36"/>
    </row>
    <row r="93" spans="1:54" x14ac:dyDescent="0.35">
      <c r="C93" s="1" t="s">
        <v>189</v>
      </c>
    </row>
    <row r="94" spans="1:54" x14ac:dyDescent="0.35">
      <c r="C94" s="37" t="s">
        <v>190</v>
      </c>
      <c r="D94" s="37"/>
      <c r="E94" s="37"/>
      <c r="F94" s="37"/>
      <c r="G94" s="37"/>
      <c r="H94" s="37"/>
      <c r="I94" s="37"/>
      <c r="J94" s="37"/>
      <c r="K94" s="37"/>
    </row>
    <row r="95" spans="1:54" x14ac:dyDescent="0.35">
      <c r="C95" s="2" t="s">
        <v>191</v>
      </c>
    </row>
    <row r="96" spans="1:54" x14ac:dyDescent="0.35">
      <c r="C96" s="2" t="s">
        <v>192</v>
      </c>
    </row>
    <row r="97" spans="3:11" ht="30" customHeight="1" x14ac:dyDescent="0.35">
      <c r="C97" s="83" t="s">
        <v>193</v>
      </c>
      <c r="D97" s="84"/>
      <c r="E97" s="84"/>
      <c r="F97" s="84"/>
      <c r="G97" s="84"/>
      <c r="H97" s="84"/>
      <c r="I97" s="84"/>
      <c r="J97" s="84"/>
      <c r="K97" s="84"/>
    </row>
    <row r="98" spans="3:11" x14ac:dyDescent="0.35">
      <c r="C98" s="2" t="s">
        <v>194</v>
      </c>
    </row>
    <row r="100" spans="3:11" x14ac:dyDescent="0.35">
      <c r="C100" s="80" t="s">
        <v>4901</v>
      </c>
      <c r="E100" s="80" t="s">
        <v>4902</v>
      </c>
      <c r="F100" s="81"/>
    </row>
    <row r="101" spans="3:11" x14ac:dyDescent="0.35">
      <c r="E101" s="2" t="s">
        <v>4941</v>
      </c>
    </row>
  </sheetData>
  <mergeCells count="1">
    <mergeCell ref="C97:K97"/>
  </mergeCells>
  <hyperlinks>
    <hyperlink ref="J2" location="'Index'!A1" display="'Index'!A1" xr:uid="{56ADA049-A300-434B-8C87-293D78BC604E}"/>
  </hyperlinks>
  <pageMargins left="0.7" right="0.7" top="0.75" bottom="0.75" header="0.3" footer="0.3"/>
  <pageSetup orientation="portrait" horizontalDpi="4294967293"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38A7D-DEE6-4A94-9497-5324D7C75204}">
  <sheetPr codeName="Sheet153"/>
  <dimension ref="A1:IV164"/>
  <sheetViews>
    <sheetView showGridLines="0" zoomScale="90" zoomScaleNormal="90" workbookViewId="0">
      <pane ySplit="6" topLeftCell="A145"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2738</v>
      </c>
      <c r="J2" s="38" t="s">
        <v>4601</v>
      </c>
    </row>
    <row r="3" spans="1:54" ht="16" x14ac:dyDescent="0.4">
      <c r="C3" s="1" t="s">
        <v>28</v>
      </c>
      <c r="D3" s="21" t="s">
        <v>2739</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628</v>
      </c>
      <c r="C18" s="57" t="s">
        <v>612</v>
      </c>
      <c r="D18" s="54" t="s">
        <v>629</v>
      </c>
      <c r="E18" s="6" t="s">
        <v>630</v>
      </c>
      <c r="F18" s="19">
        <v>97000</v>
      </c>
      <c r="G18" s="24">
        <v>97728.76</v>
      </c>
      <c r="H18" s="24">
        <v>4.67</v>
      </c>
      <c r="I18" s="31">
        <v>7.4550000000000001</v>
      </c>
      <c r="J18" s="31"/>
      <c r="K18" s="35" t="s">
        <v>586</v>
      </c>
    </row>
    <row r="19" spans="2:11" x14ac:dyDescent="0.35">
      <c r="B19" s="8" t="s">
        <v>597</v>
      </c>
      <c r="C19" s="57" t="s">
        <v>598</v>
      </c>
      <c r="D19" s="54" t="s">
        <v>599</v>
      </c>
      <c r="E19" s="6" t="s">
        <v>600</v>
      </c>
      <c r="F19" s="19">
        <v>65000</v>
      </c>
      <c r="G19" s="24">
        <v>65175.5</v>
      </c>
      <c r="H19" s="24">
        <v>3.12</v>
      </c>
      <c r="I19" s="31">
        <v>7.5449000000000002</v>
      </c>
      <c r="J19" s="31"/>
      <c r="K19" s="35" t="s">
        <v>586</v>
      </c>
    </row>
    <row r="20" spans="2:11" x14ac:dyDescent="0.35">
      <c r="B20" s="8" t="s">
        <v>1739</v>
      </c>
      <c r="C20" s="57" t="s">
        <v>1740</v>
      </c>
      <c r="D20" s="54" t="s">
        <v>1741</v>
      </c>
      <c r="E20" s="6" t="s">
        <v>607</v>
      </c>
      <c r="F20" s="19">
        <v>60100</v>
      </c>
      <c r="G20" s="24">
        <v>61293.41</v>
      </c>
      <c r="H20" s="24">
        <v>2.93</v>
      </c>
      <c r="I20" s="31">
        <v>7.5949999999999998</v>
      </c>
      <c r="J20" s="31"/>
      <c r="K20" s="35" t="s">
        <v>586</v>
      </c>
    </row>
    <row r="21" spans="2:11" x14ac:dyDescent="0.35">
      <c r="B21" s="8" t="s">
        <v>2347</v>
      </c>
      <c r="C21" s="57" t="s">
        <v>1185</v>
      </c>
      <c r="D21" s="54" t="s">
        <v>2348</v>
      </c>
      <c r="E21" s="6" t="s">
        <v>607</v>
      </c>
      <c r="F21" s="19">
        <v>58000</v>
      </c>
      <c r="G21" s="24">
        <v>58277.36</v>
      </c>
      <c r="H21" s="24">
        <v>2.79</v>
      </c>
      <c r="I21" s="31">
        <v>7.5449999999999999</v>
      </c>
      <c r="J21" s="31"/>
      <c r="K21" s="35" t="s">
        <v>586</v>
      </c>
    </row>
    <row r="22" spans="2:11" x14ac:dyDescent="0.35">
      <c r="B22" s="8" t="s">
        <v>2740</v>
      </c>
      <c r="C22" s="57" t="s">
        <v>1185</v>
      </c>
      <c r="D22" s="54" t="s">
        <v>2741</v>
      </c>
      <c r="E22" s="6" t="s">
        <v>607</v>
      </c>
      <c r="F22" s="19">
        <v>55000</v>
      </c>
      <c r="G22" s="24">
        <v>54917.5</v>
      </c>
      <c r="H22" s="24">
        <v>2.63</v>
      </c>
      <c r="I22" s="31">
        <v>7.5018000000000002</v>
      </c>
      <c r="J22" s="31"/>
      <c r="K22" s="35" t="s">
        <v>586</v>
      </c>
    </row>
    <row r="23" spans="2:11" x14ac:dyDescent="0.35">
      <c r="B23" s="8" t="s">
        <v>1790</v>
      </c>
      <c r="C23" s="57" t="s">
        <v>1207</v>
      </c>
      <c r="D23" s="54" t="s">
        <v>1791</v>
      </c>
      <c r="E23" s="6" t="s">
        <v>1792</v>
      </c>
      <c r="F23" s="19">
        <v>5240</v>
      </c>
      <c r="G23" s="24">
        <v>52055.839999999997</v>
      </c>
      <c r="H23" s="24">
        <v>2.4900000000000002</v>
      </c>
      <c r="I23" s="31">
        <v>7.7290999999999999</v>
      </c>
      <c r="J23" s="31"/>
      <c r="K23" s="35" t="s">
        <v>586</v>
      </c>
    </row>
    <row r="24" spans="2:11" x14ac:dyDescent="0.35">
      <c r="B24" s="8" t="s">
        <v>608</v>
      </c>
      <c r="C24" s="57" t="s">
        <v>609</v>
      </c>
      <c r="D24" s="54" t="s">
        <v>610</v>
      </c>
      <c r="E24" s="6" t="s">
        <v>607</v>
      </c>
      <c r="F24" s="19">
        <v>49000</v>
      </c>
      <c r="G24" s="24">
        <v>49879.26</v>
      </c>
      <c r="H24" s="24">
        <v>2.38</v>
      </c>
      <c r="I24" s="31">
        <v>7.61</v>
      </c>
      <c r="J24" s="31"/>
      <c r="K24" s="35" t="s">
        <v>586</v>
      </c>
    </row>
    <row r="25" spans="2:11" x14ac:dyDescent="0.35">
      <c r="B25" s="8" t="s">
        <v>2742</v>
      </c>
      <c r="C25" s="57" t="s">
        <v>1358</v>
      </c>
      <c r="D25" s="54" t="s">
        <v>2743</v>
      </c>
      <c r="E25" s="6" t="s">
        <v>607</v>
      </c>
      <c r="F25" s="19">
        <v>4400</v>
      </c>
      <c r="G25" s="24">
        <v>44226.82</v>
      </c>
      <c r="H25" s="24">
        <v>2.11</v>
      </c>
      <c r="I25" s="31">
        <v>7.4005000000000001</v>
      </c>
      <c r="J25" s="31"/>
      <c r="K25" s="35" t="s">
        <v>586</v>
      </c>
    </row>
    <row r="26" spans="2:11" x14ac:dyDescent="0.35">
      <c r="B26" s="8" t="s">
        <v>2744</v>
      </c>
      <c r="C26" s="57" t="s">
        <v>533</v>
      </c>
      <c r="D26" s="54" t="s">
        <v>2745</v>
      </c>
      <c r="E26" s="6" t="s">
        <v>607</v>
      </c>
      <c r="F26" s="19">
        <v>42000</v>
      </c>
      <c r="G26" s="24">
        <v>42434.62</v>
      </c>
      <c r="H26" s="24">
        <v>2.0299999999999998</v>
      </c>
      <c r="I26" s="31">
        <v>7.76</v>
      </c>
      <c r="J26" s="31"/>
      <c r="K26" s="35" t="s">
        <v>586</v>
      </c>
    </row>
    <row r="27" spans="2:11" x14ac:dyDescent="0.35">
      <c r="B27" s="8" t="s">
        <v>2355</v>
      </c>
      <c r="C27" s="57" t="s">
        <v>2356</v>
      </c>
      <c r="D27" s="54" t="s">
        <v>2357</v>
      </c>
      <c r="E27" s="6" t="s">
        <v>607</v>
      </c>
      <c r="F27" s="19">
        <v>4050</v>
      </c>
      <c r="G27" s="24">
        <v>39999.42</v>
      </c>
      <c r="H27" s="24">
        <v>1.91</v>
      </c>
      <c r="I27" s="31">
        <v>7.6749999999999998</v>
      </c>
      <c r="J27" s="31"/>
      <c r="K27" s="35" t="s">
        <v>586</v>
      </c>
    </row>
    <row r="28" spans="2:11" x14ac:dyDescent="0.35">
      <c r="B28" s="8" t="s">
        <v>2746</v>
      </c>
      <c r="C28" s="57" t="s">
        <v>646</v>
      </c>
      <c r="D28" s="54" t="s">
        <v>2747</v>
      </c>
      <c r="E28" s="6" t="s">
        <v>607</v>
      </c>
      <c r="F28" s="19">
        <v>37500</v>
      </c>
      <c r="G28" s="24">
        <v>38214.339999999997</v>
      </c>
      <c r="H28" s="24">
        <v>1.83</v>
      </c>
      <c r="I28" s="31">
        <v>7.7351999999999999</v>
      </c>
      <c r="J28" s="31"/>
      <c r="K28" s="35" t="s">
        <v>586</v>
      </c>
    </row>
    <row r="29" spans="2:11" x14ac:dyDescent="0.35">
      <c r="B29" s="8" t="s">
        <v>2748</v>
      </c>
      <c r="C29" s="57" t="s">
        <v>1075</v>
      </c>
      <c r="D29" s="54" t="s">
        <v>2749</v>
      </c>
      <c r="E29" s="6" t="s">
        <v>630</v>
      </c>
      <c r="F29" s="19">
        <v>35500</v>
      </c>
      <c r="G29" s="24">
        <v>35745.519999999997</v>
      </c>
      <c r="H29" s="24">
        <v>1.71</v>
      </c>
      <c r="I29" s="31">
        <v>7.7774999999999999</v>
      </c>
      <c r="J29" s="31"/>
      <c r="K29" s="35" t="s">
        <v>586</v>
      </c>
    </row>
    <row r="30" spans="2:11" x14ac:dyDescent="0.35">
      <c r="B30" s="8" t="s">
        <v>1712</v>
      </c>
      <c r="C30" s="57" t="s">
        <v>1713</v>
      </c>
      <c r="D30" s="54" t="s">
        <v>1714</v>
      </c>
      <c r="E30" s="6" t="s">
        <v>607</v>
      </c>
      <c r="F30" s="19">
        <v>32500</v>
      </c>
      <c r="G30" s="24">
        <v>32831.269999999997</v>
      </c>
      <c r="H30" s="24">
        <v>1.57</v>
      </c>
      <c r="I30" s="31">
        <v>7.8247</v>
      </c>
      <c r="J30" s="31"/>
      <c r="K30" s="35" t="s">
        <v>586</v>
      </c>
    </row>
    <row r="31" spans="2:11" x14ac:dyDescent="0.35">
      <c r="B31" s="8" t="s">
        <v>2750</v>
      </c>
      <c r="C31" s="57" t="s">
        <v>1475</v>
      </c>
      <c r="D31" s="54" t="s">
        <v>2751</v>
      </c>
      <c r="E31" s="6" t="s">
        <v>607</v>
      </c>
      <c r="F31" s="19">
        <v>32000</v>
      </c>
      <c r="G31" s="24">
        <v>32079.3</v>
      </c>
      <c r="H31" s="24">
        <v>1.53</v>
      </c>
      <c r="I31" s="31">
        <v>7.7850000000000001</v>
      </c>
      <c r="J31" s="31"/>
      <c r="K31" s="35" t="s">
        <v>586</v>
      </c>
    </row>
    <row r="32" spans="2:11" x14ac:dyDescent="0.35">
      <c r="B32" s="8" t="s">
        <v>631</v>
      </c>
      <c r="C32" s="57" t="s">
        <v>533</v>
      </c>
      <c r="D32" s="54" t="s">
        <v>632</v>
      </c>
      <c r="E32" s="6" t="s">
        <v>607</v>
      </c>
      <c r="F32" s="19">
        <v>30000</v>
      </c>
      <c r="G32" s="24">
        <v>30118.560000000001</v>
      </c>
      <c r="H32" s="24">
        <v>1.44</v>
      </c>
      <c r="I32" s="31">
        <v>7.6749999999999998</v>
      </c>
      <c r="J32" s="31"/>
      <c r="K32" s="35" t="s">
        <v>586</v>
      </c>
    </row>
    <row r="33" spans="2:11" x14ac:dyDescent="0.35">
      <c r="B33" s="8" t="s">
        <v>2467</v>
      </c>
      <c r="C33" s="57" t="s">
        <v>2454</v>
      </c>
      <c r="D33" s="54" t="s">
        <v>2468</v>
      </c>
      <c r="E33" s="6" t="s">
        <v>630</v>
      </c>
      <c r="F33" s="19">
        <v>30000</v>
      </c>
      <c r="G33" s="24">
        <v>29877.84</v>
      </c>
      <c r="H33" s="24">
        <v>1.43</v>
      </c>
      <c r="I33" s="31">
        <v>7.9108999999999998</v>
      </c>
      <c r="J33" s="31"/>
      <c r="K33" s="35" t="s">
        <v>586</v>
      </c>
    </row>
    <row r="34" spans="2:11" x14ac:dyDescent="0.35">
      <c r="B34" s="8" t="s">
        <v>2752</v>
      </c>
      <c r="C34" s="57" t="s">
        <v>1784</v>
      </c>
      <c r="D34" s="54" t="s">
        <v>2753</v>
      </c>
      <c r="E34" s="6" t="s">
        <v>607</v>
      </c>
      <c r="F34" s="19">
        <v>2950</v>
      </c>
      <c r="G34" s="24">
        <v>29636.47</v>
      </c>
      <c r="H34" s="24">
        <v>1.42</v>
      </c>
      <c r="I34" s="31">
        <v>7.3674999999999997</v>
      </c>
      <c r="J34" s="31"/>
      <c r="K34" s="35" t="s">
        <v>586</v>
      </c>
    </row>
    <row r="35" spans="2:11" x14ac:dyDescent="0.35">
      <c r="B35" s="8" t="s">
        <v>2754</v>
      </c>
      <c r="C35" s="57" t="s">
        <v>55</v>
      </c>
      <c r="D35" s="54" t="s">
        <v>2755</v>
      </c>
      <c r="E35" s="6" t="s">
        <v>607</v>
      </c>
      <c r="F35" s="19">
        <v>2700</v>
      </c>
      <c r="G35" s="24">
        <v>27848.02</v>
      </c>
      <c r="H35" s="24">
        <v>1.33</v>
      </c>
      <c r="I35" s="31">
        <v>7.26</v>
      </c>
      <c r="J35" s="31"/>
      <c r="K35" s="35" t="s">
        <v>586</v>
      </c>
    </row>
    <row r="36" spans="2:11" x14ac:dyDescent="0.35">
      <c r="B36" s="8" t="s">
        <v>1709</v>
      </c>
      <c r="C36" s="57" t="s">
        <v>1710</v>
      </c>
      <c r="D36" s="54" t="s">
        <v>1711</v>
      </c>
      <c r="E36" s="6" t="s">
        <v>607</v>
      </c>
      <c r="F36" s="19">
        <v>25000</v>
      </c>
      <c r="G36" s="24">
        <v>25277.48</v>
      </c>
      <c r="H36" s="24">
        <v>1.21</v>
      </c>
      <c r="I36" s="31">
        <v>7.5248999999999997</v>
      </c>
      <c r="J36" s="31"/>
      <c r="K36" s="35" t="s">
        <v>586</v>
      </c>
    </row>
    <row r="37" spans="2:11" x14ac:dyDescent="0.35">
      <c r="B37" s="8" t="s">
        <v>2756</v>
      </c>
      <c r="C37" s="57" t="s">
        <v>1713</v>
      </c>
      <c r="D37" s="54" t="s">
        <v>2757</v>
      </c>
      <c r="E37" s="6" t="s">
        <v>607</v>
      </c>
      <c r="F37" s="19">
        <v>2500</v>
      </c>
      <c r="G37" s="24">
        <v>25171.9</v>
      </c>
      <c r="H37" s="24">
        <v>1.2</v>
      </c>
      <c r="I37" s="31">
        <v>7.7549999999999999</v>
      </c>
      <c r="J37" s="31"/>
      <c r="K37" s="35" t="s">
        <v>586</v>
      </c>
    </row>
    <row r="38" spans="2:11" x14ac:dyDescent="0.35">
      <c r="B38" s="8" t="s">
        <v>2758</v>
      </c>
      <c r="C38" s="57" t="s">
        <v>609</v>
      </c>
      <c r="D38" s="54" t="s">
        <v>2759</v>
      </c>
      <c r="E38" s="6" t="s">
        <v>607</v>
      </c>
      <c r="F38" s="19">
        <v>2300</v>
      </c>
      <c r="G38" s="24">
        <v>23026.38</v>
      </c>
      <c r="H38" s="24">
        <v>1.1000000000000001</v>
      </c>
      <c r="I38" s="31">
        <v>7.7750000000000004</v>
      </c>
      <c r="J38" s="31"/>
      <c r="K38" s="35" t="s">
        <v>586</v>
      </c>
    </row>
    <row r="39" spans="2:11" x14ac:dyDescent="0.35">
      <c r="B39" s="8" t="s">
        <v>2760</v>
      </c>
      <c r="C39" s="57" t="s">
        <v>646</v>
      </c>
      <c r="D39" s="54" t="s">
        <v>2761</v>
      </c>
      <c r="E39" s="6" t="s">
        <v>607</v>
      </c>
      <c r="F39" s="19">
        <v>2160</v>
      </c>
      <c r="G39" s="24">
        <v>22912.240000000002</v>
      </c>
      <c r="H39" s="24">
        <v>1.1000000000000001</v>
      </c>
      <c r="I39" s="31">
        <v>7.6273999999999997</v>
      </c>
      <c r="J39" s="31"/>
      <c r="K39" s="35" t="s">
        <v>586</v>
      </c>
    </row>
    <row r="40" spans="2:11" x14ac:dyDescent="0.35">
      <c r="B40" s="8" t="s">
        <v>1344</v>
      </c>
      <c r="C40" s="57" t="s">
        <v>1345</v>
      </c>
      <c r="D40" s="54" t="s">
        <v>1346</v>
      </c>
      <c r="E40" s="6" t="s">
        <v>607</v>
      </c>
      <c r="F40" s="19">
        <v>22500</v>
      </c>
      <c r="G40" s="24">
        <v>22751.119999999999</v>
      </c>
      <c r="H40" s="24">
        <v>1.0900000000000001</v>
      </c>
      <c r="I40" s="31">
        <v>7.9903000000000004</v>
      </c>
      <c r="J40" s="31"/>
      <c r="K40" s="35" t="s">
        <v>586</v>
      </c>
    </row>
    <row r="41" spans="2:11" x14ac:dyDescent="0.35">
      <c r="B41" s="8" t="s">
        <v>1692</v>
      </c>
      <c r="C41" s="57" t="s">
        <v>1690</v>
      </c>
      <c r="D41" s="54" t="s">
        <v>1693</v>
      </c>
      <c r="E41" s="6" t="s">
        <v>607</v>
      </c>
      <c r="F41" s="19">
        <v>22500</v>
      </c>
      <c r="G41" s="24">
        <v>22509.29</v>
      </c>
      <c r="H41" s="24">
        <v>1.08</v>
      </c>
      <c r="I41" s="31">
        <v>8.2613000000000003</v>
      </c>
      <c r="J41" s="31"/>
      <c r="K41" s="35" t="s">
        <v>586</v>
      </c>
    </row>
    <row r="42" spans="2:11" x14ac:dyDescent="0.35">
      <c r="B42" s="8" t="s">
        <v>2762</v>
      </c>
      <c r="C42" s="57" t="s">
        <v>609</v>
      </c>
      <c r="D42" s="54" t="s">
        <v>2763</v>
      </c>
      <c r="E42" s="6" t="s">
        <v>607</v>
      </c>
      <c r="F42" s="19">
        <v>2250</v>
      </c>
      <c r="G42" s="24">
        <v>22485.15</v>
      </c>
      <c r="H42" s="24">
        <v>1.08</v>
      </c>
      <c r="I42" s="31">
        <v>7.7750000000000004</v>
      </c>
      <c r="J42" s="31"/>
      <c r="K42" s="35" t="s">
        <v>586</v>
      </c>
    </row>
    <row r="43" spans="2:11" x14ac:dyDescent="0.35">
      <c r="B43" s="8" t="s">
        <v>2764</v>
      </c>
      <c r="C43" s="57" t="s">
        <v>646</v>
      </c>
      <c r="D43" s="54" t="s">
        <v>2765</v>
      </c>
      <c r="E43" s="6" t="s">
        <v>607</v>
      </c>
      <c r="F43" s="19">
        <v>20000</v>
      </c>
      <c r="G43" s="24">
        <v>20260.759999999998</v>
      </c>
      <c r="H43" s="24">
        <v>0.97</v>
      </c>
      <c r="I43" s="31">
        <v>7.7374000000000001</v>
      </c>
      <c r="J43" s="31"/>
      <c r="K43" s="35" t="s">
        <v>586</v>
      </c>
    </row>
    <row r="44" spans="2:11" x14ac:dyDescent="0.35">
      <c r="B44" s="8" t="s">
        <v>2510</v>
      </c>
      <c r="C44" s="57" t="s">
        <v>55</v>
      </c>
      <c r="D44" s="54" t="s">
        <v>2511</v>
      </c>
      <c r="E44" s="6" t="s">
        <v>607</v>
      </c>
      <c r="F44" s="19">
        <v>20000</v>
      </c>
      <c r="G44" s="24">
        <v>20211.62</v>
      </c>
      <c r="H44" s="24">
        <v>0.97</v>
      </c>
      <c r="I44" s="31">
        <v>7.34</v>
      </c>
      <c r="J44" s="31"/>
      <c r="K44" s="35" t="s">
        <v>586</v>
      </c>
    </row>
    <row r="45" spans="2:11" x14ac:dyDescent="0.35">
      <c r="B45" s="8" t="s">
        <v>645</v>
      </c>
      <c r="C45" s="57" t="s">
        <v>646</v>
      </c>
      <c r="D45" s="54" t="s">
        <v>647</v>
      </c>
      <c r="E45" s="6" t="s">
        <v>607</v>
      </c>
      <c r="F45" s="19">
        <v>20000</v>
      </c>
      <c r="G45" s="24">
        <v>20144.22</v>
      </c>
      <c r="H45" s="24">
        <v>0.96</v>
      </c>
      <c r="I45" s="31">
        <v>7.6576000000000004</v>
      </c>
      <c r="J45" s="31"/>
      <c r="K45" s="35" t="s">
        <v>586</v>
      </c>
    </row>
    <row r="46" spans="2:11" x14ac:dyDescent="0.35">
      <c r="B46" s="8" t="s">
        <v>2766</v>
      </c>
      <c r="C46" s="57" t="s">
        <v>1810</v>
      </c>
      <c r="D46" s="54" t="s">
        <v>2767</v>
      </c>
      <c r="E46" s="6" t="s">
        <v>607</v>
      </c>
      <c r="F46" s="19">
        <v>20000</v>
      </c>
      <c r="G46" s="24">
        <v>20025.759999999998</v>
      </c>
      <c r="H46" s="24">
        <v>0.96</v>
      </c>
      <c r="I46" s="31">
        <v>7.8550000000000004</v>
      </c>
      <c r="J46" s="31"/>
      <c r="K46" s="35" t="s">
        <v>586</v>
      </c>
    </row>
    <row r="47" spans="2:11" x14ac:dyDescent="0.35">
      <c r="B47" s="8" t="s">
        <v>2768</v>
      </c>
      <c r="C47" s="57" t="s">
        <v>1353</v>
      </c>
      <c r="D47" s="54" t="s">
        <v>2769</v>
      </c>
      <c r="E47" s="6" t="s">
        <v>607</v>
      </c>
      <c r="F47" s="19">
        <v>20000</v>
      </c>
      <c r="G47" s="24">
        <v>20006.32</v>
      </c>
      <c r="H47" s="24">
        <v>0.96</v>
      </c>
      <c r="I47" s="31">
        <v>7.1540999999999997</v>
      </c>
      <c r="J47" s="31"/>
      <c r="K47" s="35" t="s">
        <v>586</v>
      </c>
    </row>
    <row r="48" spans="2:11" x14ac:dyDescent="0.35">
      <c r="B48" s="8" t="s">
        <v>2625</v>
      </c>
      <c r="C48" s="57" t="s">
        <v>1358</v>
      </c>
      <c r="D48" s="54" t="s">
        <v>2626</v>
      </c>
      <c r="E48" s="6" t="s">
        <v>607</v>
      </c>
      <c r="F48" s="19">
        <v>20000</v>
      </c>
      <c r="G48" s="24">
        <v>19885.060000000001</v>
      </c>
      <c r="H48" s="24">
        <v>0.95</v>
      </c>
      <c r="I48" s="31">
        <v>7.3738000000000001</v>
      </c>
      <c r="J48" s="31"/>
      <c r="K48" s="35" t="s">
        <v>586</v>
      </c>
    </row>
    <row r="49" spans="2:11" x14ac:dyDescent="0.35">
      <c r="B49" s="8" t="s">
        <v>2484</v>
      </c>
      <c r="C49" s="57" t="s">
        <v>1475</v>
      </c>
      <c r="D49" s="54" t="s">
        <v>2485</v>
      </c>
      <c r="E49" s="6" t="s">
        <v>607</v>
      </c>
      <c r="F49" s="19">
        <v>19000</v>
      </c>
      <c r="G49" s="24">
        <v>19092.759999999998</v>
      </c>
      <c r="H49" s="24">
        <v>0.91</v>
      </c>
      <c r="I49" s="31">
        <v>7.77</v>
      </c>
      <c r="J49" s="31"/>
      <c r="K49" s="35" t="s">
        <v>586</v>
      </c>
    </row>
    <row r="50" spans="2:11" x14ac:dyDescent="0.35">
      <c r="B50" s="8" t="s">
        <v>2661</v>
      </c>
      <c r="C50" s="57" t="s">
        <v>1185</v>
      </c>
      <c r="D50" s="54" t="s">
        <v>2662</v>
      </c>
      <c r="E50" s="6" t="s">
        <v>607</v>
      </c>
      <c r="F50" s="19">
        <v>18500</v>
      </c>
      <c r="G50" s="24">
        <v>18416.88</v>
      </c>
      <c r="H50" s="24">
        <v>0.88</v>
      </c>
      <c r="I50" s="31">
        <v>7.47</v>
      </c>
      <c r="J50" s="31"/>
      <c r="K50" s="35" t="s">
        <v>586</v>
      </c>
    </row>
    <row r="51" spans="2:11" x14ac:dyDescent="0.35">
      <c r="B51" s="8" t="s">
        <v>1742</v>
      </c>
      <c r="C51" s="57" t="s">
        <v>609</v>
      </c>
      <c r="D51" s="54" t="s">
        <v>1743</v>
      </c>
      <c r="E51" s="6" t="s">
        <v>607</v>
      </c>
      <c r="F51" s="19">
        <v>18000</v>
      </c>
      <c r="G51" s="24">
        <v>18212.400000000001</v>
      </c>
      <c r="H51" s="24">
        <v>0.87</v>
      </c>
      <c r="I51" s="31">
        <v>7.61</v>
      </c>
      <c r="J51" s="31"/>
      <c r="K51" s="35" t="s">
        <v>586</v>
      </c>
    </row>
    <row r="52" spans="2:11" x14ac:dyDescent="0.35">
      <c r="B52" s="8" t="s">
        <v>2770</v>
      </c>
      <c r="C52" s="57" t="s">
        <v>1198</v>
      </c>
      <c r="D52" s="54" t="s">
        <v>2771</v>
      </c>
      <c r="E52" s="6" t="s">
        <v>607</v>
      </c>
      <c r="F52" s="19">
        <v>1800</v>
      </c>
      <c r="G52" s="24">
        <v>17991.580000000002</v>
      </c>
      <c r="H52" s="24">
        <v>0.86</v>
      </c>
      <c r="I52" s="31">
        <v>7.92</v>
      </c>
      <c r="J52" s="31"/>
      <c r="K52" s="35" t="s">
        <v>586</v>
      </c>
    </row>
    <row r="53" spans="2:11" x14ac:dyDescent="0.35">
      <c r="B53" s="8" t="s">
        <v>2772</v>
      </c>
      <c r="C53" s="57" t="s">
        <v>1710</v>
      </c>
      <c r="D53" s="54" t="s">
        <v>2773</v>
      </c>
      <c r="E53" s="6" t="s">
        <v>607</v>
      </c>
      <c r="F53" s="19">
        <v>1830</v>
      </c>
      <c r="G53" s="24">
        <v>17912.59</v>
      </c>
      <c r="H53" s="24">
        <v>0.86</v>
      </c>
      <c r="I53" s="31">
        <v>7.665</v>
      </c>
      <c r="J53" s="31"/>
      <c r="K53" s="35" t="s">
        <v>586</v>
      </c>
    </row>
    <row r="54" spans="2:11" x14ac:dyDescent="0.35">
      <c r="B54" s="8" t="s">
        <v>2774</v>
      </c>
      <c r="C54" s="57" t="s">
        <v>2356</v>
      </c>
      <c r="D54" s="54" t="s">
        <v>2775</v>
      </c>
      <c r="E54" s="6" t="s">
        <v>607</v>
      </c>
      <c r="F54" s="19">
        <v>1750</v>
      </c>
      <c r="G54" s="24">
        <v>17578.169999999998</v>
      </c>
      <c r="H54" s="24">
        <v>0.84</v>
      </c>
      <c r="I54" s="31">
        <v>7.6749999999999998</v>
      </c>
      <c r="J54" s="31"/>
      <c r="K54" s="35" t="s">
        <v>586</v>
      </c>
    </row>
    <row r="55" spans="2:11" x14ac:dyDescent="0.35">
      <c r="B55" s="8" t="s">
        <v>1660</v>
      </c>
      <c r="C55" s="57" t="s">
        <v>1088</v>
      </c>
      <c r="D55" s="54" t="s">
        <v>1661</v>
      </c>
      <c r="E55" s="6" t="s">
        <v>1090</v>
      </c>
      <c r="F55" s="19">
        <v>1770</v>
      </c>
      <c r="G55" s="24">
        <v>17336.09</v>
      </c>
      <c r="H55" s="24">
        <v>0.83</v>
      </c>
      <c r="I55" s="31">
        <v>8.3949999999999996</v>
      </c>
      <c r="J55" s="31"/>
      <c r="K55" s="35" t="s">
        <v>586</v>
      </c>
    </row>
    <row r="56" spans="2:11" x14ac:dyDescent="0.35">
      <c r="B56" s="8" t="s">
        <v>2776</v>
      </c>
      <c r="C56" s="57" t="s">
        <v>1345</v>
      </c>
      <c r="D56" s="54" t="s">
        <v>2777</v>
      </c>
      <c r="E56" s="6" t="s">
        <v>607</v>
      </c>
      <c r="F56" s="19">
        <v>1750</v>
      </c>
      <c r="G56" s="24">
        <v>17151.45</v>
      </c>
      <c r="H56" s="24">
        <v>0.82</v>
      </c>
      <c r="I56" s="31">
        <v>8.0298999999999996</v>
      </c>
      <c r="J56" s="31"/>
      <c r="K56" s="35" t="s">
        <v>586</v>
      </c>
    </row>
    <row r="57" spans="2:11" x14ac:dyDescent="0.35">
      <c r="B57" s="8" t="s">
        <v>2778</v>
      </c>
      <c r="C57" s="57" t="s">
        <v>1224</v>
      </c>
      <c r="D57" s="54" t="s">
        <v>2779</v>
      </c>
      <c r="E57" s="6" t="s">
        <v>607</v>
      </c>
      <c r="F57" s="19">
        <v>1750</v>
      </c>
      <c r="G57" s="24">
        <v>17035.52</v>
      </c>
      <c r="H57" s="24">
        <v>0.81</v>
      </c>
      <c r="I57" s="31">
        <v>7.9850000000000003</v>
      </c>
      <c r="J57" s="31"/>
      <c r="K57" s="35" t="s">
        <v>586</v>
      </c>
    </row>
    <row r="58" spans="2:11" x14ac:dyDescent="0.35">
      <c r="B58" s="8" t="s">
        <v>2780</v>
      </c>
      <c r="C58" s="57" t="s">
        <v>609</v>
      </c>
      <c r="D58" s="54" t="s">
        <v>2781</v>
      </c>
      <c r="E58" s="6" t="s">
        <v>607</v>
      </c>
      <c r="F58" s="19">
        <v>1600</v>
      </c>
      <c r="G58" s="24">
        <v>16078.77</v>
      </c>
      <c r="H58" s="24">
        <v>0.77</v>
      </c>
      <c r="I58" s="31">
        <v>7.6768999999999998</v>
      </c>
      <c r="J58" s="31"/>
      <c r="K58" s="35" t="s">
        <v>586</v>
      </c>
    </row>
    <row r="59" spans="2:11" x14ac:dyDescent="0.35">
      <c r="B59" s="8" t="s">
        <v>2616</v>
      </c>
      <c r="C59" s="57" t="s">
        <v>110</v>
      </c>
      <c r="D59" s="54" t="s">
        <v>2617</v>
      </c>
      <c r="E59" s="6" t="s">
        <v>607</v>
      </c>
      <c r="F59" s="19">
        <v>15000</v>
      </c>
      <c r="G59" s="24">
        <v>15201.86</v>
      </c>
      <c r="H59" s="24">
        <v>0.73</v>
      </c>
      <c r="I59" s="31">
        <v>7.2686999999999999</v>
      </c>
      <c r="J59" s="31"/>
      <c r="K59" s="35" t="s">
        <v>586</v>
      </c>
    </row>
    <row r="60" spans="2:11" x14ac:dyDescent="0.35">
      <c r="B60" s="8" t="s">
        <v>2782</v>
      </c>
      <c r="C60" s="57" t="s">
        <v>612</v>
      </c>
      <c r="D60" s="54" t="s">
        <v>2783</v>
      </c>
      <c r="E60" s="6" t="s">
        <v>607</v>
      </c>
      <c r="F60" s="19">
        <v>15000</v>
      </c>
      <c r="G60" s="24">
        <v>15060.74</v>
      </c>
      <c r="H60" s="24">
        <v>0.72</v>
      </c>
      <c r="I60" s="31">
        <v>7.4572000000000003</v>
      </c>
      <c r="J60" s="31"/>
      <c r="K60" s="35" t="s">
        <v>586</v>
      </c>
    </row>
    <row r="61" spans="2:11" x14ac:dyDescent="0.35">
      <c r="B61" s="8" t="s">
        <v>2784</v>
      </c>
      <c r="C61" s="57" t="s">
        <v>1716</v>
      </c>
      <c r="D61" s="54" t="s">
        <v>2785</v>
      </c>
      <c r="E61" s="6" t="s">
        <v>630</v>
      </c>
      <c r="F61" s="19">
        <v>15000</v>
      </c>
      <c r="G61" s="24">
        <v>15059.52</v>
      </c>
      <c r="H61" s="24">
        <v>0.72</v>
      </c>
      <c r="I61" s="31">
        <v>8.0670000000000002</v>
      </c>
      <c r="J61" s="31"/>
      <c r="K61" s="35" t="s">
        <v>586</v>
      </c>
    </row>
    <row r="62" spans="2:11" x14ac:dyDescent="0.35">
      <c r="B62" s="8" t="s">
        <v>2786</v>
      </c>
      <c r="C62" s="57" t="s">
        <v>1716</v>
      </c>
      <c r="D62" s="54" t="s">
        <v>2787</v>
      </c>
      <c r="E62" s="6" t="s">
        <v>630</v>
      </c>
      <c r="F62" s="19">
        <v>15000</v>
      </c>
      <c r="G62" s="24">
        <v>15020.28</v>
      </c>
      <c r="H62" s="24">
        <v>0.72</v>
      </c>
      <c r="I62" s="31">
        <v>7.98</v>
      </c>
      <c r="J62" s="31"/>
      <c r="K62" s="35" t="s">
        <v>586</v>
      </c>
    </row>
    <row r="63" spans="2:11" x14ac:dyDescent="0.35">
      <c r="B63" s="8" t="s">
        <v>2788</v>
      </c>
      <c r="C63" s="57" t="s">
        <v>605</v>
      </c>
      <c r="D63" s="54" t="s">
        <v>2789</v>
      </c>
      <c r="E63" s="6" t="s">
        <v>607</v>
      </c>
      <c r="F63" s="19">
        <v>1500</v>
      </c>
      <c r="G63" s="24">
        <v>15013.14</v>
      </c>
      <c r="H63" s="24">
        <v>0.72</v>
      </c>
      <c r="I63" s="31">
        <v>7.7199</v>
      </c>
      <c r="J63" s="31"/>
      <c r="K63" s="35" t="s">
        <v>586</v>
      </c>
    </row>
    <row r="64" spans="2:11" x14ac:dyDescent="0.35">
      <c r="B64" s="8" t="s">
        <v>2405</v>
      </c>
      <c r="C64" s="57" t="s">
        <v>605</v>
      </c>
      <c r="D64" s="54" t="s">
        <v>2406</v>
      </c>
      <c r="E64" s="6" t="s">
        <v>607</v>
      </c>
      <c r="F64" s="19">
        <v>1500</v>
      </c>
      <c r="G64" s="24">
        <v>14641.97</v>
      </c>
      <c r="H64" s="24">
        <v>0.7</v>
      </c>
      <c r="I64" s="31">
        <v>7.7350000000000003</v>
      </c>
      <c r="J64" s="31"/>
      <c r="K64" s="35" t="s">
        <v>586</v>
      </c>
    </row>
    <row r="65" spans="2:11" x14ac:dyDescent="0.35">
      <c r="B65" s="8" t="s">
        <v>2453</v>
      </c>
      <c r="C65" s="57" t="s">
        <v>2454</v>
      </c>
      <c r="D65" s="54" t="s">
        <v>2455</v>
      </c>
      <c r="E65" s="6" t="s">
        <v>607</v>
      </c>
      <c r="F65" s="19">
        <v>13500</v>
      </c>
      <c r="G65" s="24">
        <v>13553.11</v>
      </c>
      <c r="H65" s="24">
        <v>0.65</v>
      </c>
      <c r="I65" s="31">
        <v>8.0495000000000001</v>
      </c>
      <c r="J65" s="31"/>
      <c r="K65" s="35" t="s">
        <v>586</v>
      </c>
    </row>
    <row r="66" spans="2:11" x14ac:dyDescent="0.35">
      <c r="B66" s="8" t="s">
        <v>2790</v>
      </c>
      <c r="C66" s="57" t="s">
        <v>2454</v>
      </c>
      <c r="D66" s="54" t="s">
        <v>2791</v>
      </c>
      <c r="E66" s="6" t="s">
        <v>607</v>
      </c>
      <c r="F66" s="19">
        <v>13000</v>
      </c>
      <c r="G66" s="24">
        <v>13170.14</v>
      </c>
      <c r="H66" s="24">
        <v>0.63</v>
      </c>
      <c r="I66" s="31">
        <v>7.8262999999999998</v>
      </c>
      <c r="J66" s="31"/>
      <c r="K66" s="35" t="s">
        <v>586</v>
      </c>
    </row>
    <row r="67" spans="2:11" x14ac:dyDescent="0.35">
      <c r="B67" s="8" t="s">
        <v>2792</v>
      </c>
      <c r="C67" s="57" t="s">
        <v>2459</v>
      </c>
      <c r="D67" s="54" t="s">
        <v>2793</v>
      </c>
      <c r="E67" s="6" t="s">
        <v>630</v>
      </c>
      <c r="F67" s="19">
        <v>12500</v>
      </c>
      <c r="G67" s="24">
        <v>12542.86</v>
      </c>
      <c r="H67" s="24">
        <v>0.6</v>
      </c>
      <c r="I67" s="31">
        <v>7.9</v>
      </c>
      <c r="J67" s="31"/>
      <c r="K67" s="35" t="s">
        <v>586</v>
      </c>
    </row>
    <row r="68" spans="2:11" x14ac:dyDescent="0.35">
      <c r="B68" s="8" t="s">
        <v>2794</v>
      </c>
      <c r="C68" s="57" t="s">
        <v>1198</v>
      </c>
      <c r="D68" s="54" t="s">
        <v>2795</v>
      </c>
      <c r="E68" s="6" t="s">
        <v>607</v>
      </c>
      <c r="F68" s="19">
        <v>10500</v>
      </c>
      <c r="G68" s="24">
        <v>10556.81</v>
      </c>
      <c r="H68" s="24">
        <v>0.5</v>
      </c>
      <c r="I68" s="31">
        <v>7.83</v>
      </c>
      <c r="J68" s="31"/>
      <c r="K68" s="35" t="s">
        <v>586</v>
      </c>
    </row>
    <row r="69" spans="2:11" x14ac:dyDescent="0.35">
      <c r="B69" s="8" t="s">
        <v>1131</v>
      </c>
      <c r="C69" s="57" t="s">
        <v>605</v>
      </c>
      <c r="D69" s="54" t="s">
        <v>1132</v>
      </c>
      <c r="E69" s="6" t="s">
        <v>607</v>
      </c>
      <c r="F69" s="19">
        <v>1000</v>
      </c>
      <c r="G69" s="24">
        <v>10112.540000000001</v>
      </c>
      <c r="H69" s="24">
        <v>0.48</v>
      </c>
      <c r="I69" s="31">
        <v>7.4749999999999996</v>
      </c>
      <c r="J69" s="31"/>
      <c r="K69" s="35" t="s">
        <v>586</v>
      </c>
    </row>
    <row r="70" spans="2:11" x14ac:dyDescent="0.35">
      <c r="B70" s="8" t="s">
        <v>1744</v>
      </c>
      <c r="C70" s="57" t="s">
        <v>1713</v>
      </c>
      <c r="D70" s="54" t="s">
        <v>1745</v>
      </c>
      <c r="E70" s="6" t="s">
        <v>607</v>
      </c>
      <c r="F70" s="19">
        <v>10000</v>
      </c>
      <c r="G70" s="24">
        <v>10102.1</v>
      </c>
      <c r="H70" s="24">
        <v>0.48</v>
      </c>
      <c r="I70" s="31">
        <v>7.8247</v>
      </c>
      <c r="J70" s="31"/>
      <c r="K70" s="35" t="s">
        <v>586</v>
      </c>
    </row>
    <row r="71" spans="2:11" x14ac:dyDescent="0.35">
      <c r="B71" s="8" t="s">
        <v>2512</v>
      </c>
      <c r="C71" s="57" t="s">
        <v>1358</v>
      </c>
      <c r="D71" s="54" t="s">
        <v>2513</v>
      </c>
      <c r="E71" s="6" t="s">
        <v>607</v>
      </c>
      <c r="F71" s="19">
        <v>1000</v>
      </c>
      <c r="G71" s="24">
        <v>10057.469999999999</v>
      </c>
      <c r="H71" s="24">
        <v>0.48</v>
      </c>
      <c r="I71" s="31">
        <v>7.44</v>
      </c>
      <c r="J71" s="31"/>
      <c r="K71" s="35" t="s">
        <v>586</v>
      </c>
    </row>
    <row r="72" spans="2:11" x14ac:dyDescent="0.35">
      <c r="B72" s="8" t="s">
        <v>2020</v>
      </c>
      <c r="C72" s="57" t="s">
        <v>2021</v>
      </c>
      <c r="D72" s="54" t="s">
        <v>2022</v>
      </c>
      <c r="E72" s="6" t="s">
        <v>627</v>
      </c>
      <c r="F72" s="19">
        <v>1000</v>
      </c>
      <c r="G72" s="24">
        <v>9969.43</v>
      </c>
      <c r="H72" s="24">
        <v>0.48</v>
      </c>
      <c r="I72" s="31">
        <v>7.24</v>
      </c>
      <c r="J72" s="31">
        <v>7.9076898992500002</v>
      </c>
      <c r="K72" s="35" t="s">
        <v>586</v>
      </c>
    </row>
    <row r="73" spans="2:11" x14ac:dyDescent="0.35">
      <c r="B73" s="8" t="s">
        <v>2796</v>
      </c>
      <c r="C73" s="57" t="s">
        <v>1713</v>
      </c>
      <c r="D73" s="54" t="s">
        <v>2797</v>
      </c>
      <c r="E73" s="6" t="s">
        <v>607</v>
      </c>
      <c r="F73" s="19">
        <v>9000</v>
      </c>
      <c r="G73" s="24">
        <v>9057.17</v>
      </c>
      <c r="H73" s="24">
        <v>0.43</v>
      </c>
      <c r="I73" s="31">
        <v>7.7706999999999997</v>
      </c>
      <c r="J73" s="31"/>
      <c r="K73" s="35" t="s">
        <v>586</v>
      </c>
    </row>
    <row r="74" spans="2:11" x14ac:dyDescent="0.35">
      <c r="B74" s="8" t="s">
        <v>2798</v>
      </c>
      <c r="C74" s="57" t="s">
        <v>1713</v>
      </c>
      <c r="D74" s="54" t="s">
        <v>2799</v>
      </c>
      <c r="E74" s="6" t="s">
        <v>630</v>
      </c>
      <c r="F74" s="19">
        <v>800</v>
      </c>
      <c r="G74" s="24">
        <v>7990.27</v>
      </c>
      <c r="H74" s="24">
        <v>0.38</v>
      </c>
      <c r="I74" s="31">
        <v>7.9344000000000001</v>
      </c>
      <c r="J74" s="31"/>
      <c r="K74" s="35" t="s">
        <v>586</v>
      </c>
    </row>
    <row r="75" spans="2:11" x14ac:dyDescent="0.35">
      <c r="B75" s="8" t="s">
        <v>2800</v>
      </c>
      <c r="C75" s="57" t="s">
        <v>2801</v>
      </c>
      <c r="D75" s="54" t="s">
        <v>2802</v>
      </c>
      <c r="E75" s="6" t="s">
        <v>1792</v>
      </c>
      <c r="F75" s="19">
        <v>810</v>
      </c>
      <c r="G75" s="24">
        <v>7795.16</v>
      </c>
      <c r="H75" s="24">
        <v>0.37</v>
      </c>
      <c r="I75" s="31">
        <v>7.7443999999999997</v>
      </c>
      <c r="J75" s="31"/>
      <c r="K75" s="35"/>
    </row>
    <row r="76" spans="2:11" x14ac:dyDescent="0.35">
      <c r="B76" s="8" t="s">
        <v>2803</v>
      </c>
      <c r="C76" s="57" t="s">
        <v>1353</v>
      </c>
      <c r="D76" s="54" t="s">
        <v>2804</v>
      </c>
      <c r="E76" s="6" t="s">
        <v>607</v>
      </c>
      <c r="F76" s="19">
        <v>7500</v>
      </c>
      <c r="G76" s="24">
        <v>7743.13</v>
      </c>
      <c r="H76" s="24">
        <v>0.37</v>
      </c>
      <c r="I76" s="31">
        <v>7.2217000000000002</v>
      </c>
      <c r="J76" s="31"/>
      <c r="K76" s="35" t="s">
        <v>586</v>
      </c>
    </row>
    <row r="77" spans="2:11" x14ac:dyDescent="0.35">
      <c r="B77" s="8" t="s">
        <v>2805</v>
      </c>
      <c r="C77" s="57" t="s">
        <v>612</v>
      </c>
      <c r="D77" s="54" t="s">
        <v>2806</v>
      </c>
      <c r="E77" s="6" t="s">
        <v>630</v>
      </c>
      <c r="F77" s="19">
        <v>800</v>
      </c>
      <c r="G77" s="24">
        <v>7668.19</v>
      </c>
      <c r="H77" s="24">
        <v>0.37</v>
      </c>
      <c r="I77" s="31">
        <v>7.4210000000000003</v>
      </c>
      <c r="J77" s="31"/>
      <c r="K77" s="35" t="s">
        <v>586</v>
      </c>
    </row>
    <row r="78" spans="2:11" x14ac:dyDescent="0.35">
      <c r="B78" s="8" t="s">
        <v>2807</v>
      </c>
      <c r="C78" s="57" t="s">
        <v>1740</v>
      </c>
      <c r="D78" s="54" t="s">
        <v>2808</v>
      </c>
      <c r="E78" s="6" t="s">
        <v>607</v>
      </c>
      <c r="F78" s="19">
        <v>7500</v>
      </c>
      <c r="G78" s="24">
        <v>7571.59</v>
      </c>
      <c r="H78" s="24">
        <v>0.36</v>
      </c>
      <c r="I78" s="31">
        <v>7.665</v>
      </c>
      <c r="J78" s="31"/>
      <c r="K78" s="35" t="s">
        <v>586</v>
      </c>
    </row>
    <row r="79" spans="2:11" x14ac:dyDescent="0.35">
      <c r="B79" s="8" t="s">
        <v>2809</v>
      </c>
      <c r="C79" s="57" t="s">
        <v>1810</v>
      </c>
      <c r="D79" s="54" t="s">
        <v>2810</v>
      </c>
      <c r="E79" s="6" t="s">
        <v>607</v>
      </c>
      <c r="F79" s="19">
        <v>6000</v>
      </c>
      <c r="G79" s="24">
        <v>5992.33</v>
      </c>
      <c r="H79" s="24">
        <v>0.28999999999999998</v>
      </c>
      <c r="I79" s="31">
        <v>7.8550000000000004</v>
      </c>
      <c r="J79" s="31"/>
      <c r="K79" s="35" t="s">
        <v>586</v>
      </c>
    </row>
    <row r="80" spans="2:11" x14ac:dyDescent="0.35">
      <c r="B80" s="8" t="s">
        <v>1735</v>
      </c>
      <c r="C80" s="57" t="s">
        <v>1713</v>
      </c>
      <c r="D80" s="54" t="s">
        <v>1736</v>
      </c>
      <c r="E80" s="6" t="s">
        <v>630</v>
      </c>
      <c r="F80" s="19">
        <v>600</v>
      </c>
      <c r="G80" s="24">
        <v>5977.72</v>
      </c>
      <c r="H80" s="24">
        <v>0.28999999999999998</v>
      </c>
      <c r="I80" s="31">
        <v>7.83</v>
      </c>
      <c r="J80" s="31"/>
      <c r="K80" s="35" t="s">
        <v>586</v>
      </c>
    </row>
    <row r="81" spans="2:11" x14ac:dyDescent="0.35">
      <c r="B81" s="8" t="s">
        <v>2811</v>
      </c>
      <c r="C81" s="57" t="s">
        <v>612</v>
      </c>
      <c r="D81" s="54" t="s">
        <v>2812</v>
      </c>
      <c r="E81" s="6" t="s">
        <v>630</v>
      </c>
      <c r="F81" s="19">
        <v>550</v>
      </c>
      <c r="G81" s="24">
        <v>5264.42</v>
      </c>
      <c r="H81" s="24">
        <v>0.25</v>
      </c>
      <c r="I81" s="31">
        <v>7.4210000000000003</v>
      </c>
      <c r="J81" s="31"/>
      <c r="K81" s="35" t="s">
        <v>586</v>
      </c>
    </row>
    <row r="82" spans="2:11" x14ac:dyDescent="0.35">
      <c r="B82" s="8" t="s">
        <v>2813</v>
      </c>
      <c r="C82" s="57" t="s">
        <v>1185</v>
      </c>
      <c r="D82" s="54" t="s">
        <v>2814</v>
      </c>
      <c r="E82" s="6" t="s">
        <v>607</v>
      </c>
      <c r="F82" s="19">
        <v>5000</v>
      </c>
      <c r="G82" s="24">
        <v>5066.5600000000004</v>
      </c>
      <c r="H82" s="24">
        <v>0.24</v>
      </c>
      <c r="I82" s="31">
        <v>7.43</v>
      </c>
      <c r="J82" s="31"/>
      <c r="K82" s="35"/>
    </row>
    <row r="83" spans="2:11" x14ac:dyDescent="0.35">
      <c r="B83" s="8" t="s">
        <v>2417</v>
      </c>
      <c r="C83" s="57" t="s">
        <v>2260</v>
      </c>
      <c r="D83" s="54" t="s">
        <v>2418</v>
      </c>
      <c r="E83" s="6" t="s">
        <v>607</v>
      </c>
      <c r="F83" s="19">
        <v>5000</v>
      </c>
      <c r="G83" s="24">
        <v>5024.42</v>
      </c>
      <c r="H83" s="24">
        <v>0.24</v>
      </c>
      <c r="I83" s="31">
        <v>7.8550000000000004</v>
      </c>
      <c r="J83" s="31"/>
      <c r="K83" s="35" t="s">
        <v>586</v>
      </c>
    </row>
    <row r="84" spans="2:11" x14ac:dyDescent="0.35">
      <c r="B84" s="8" t="s">
        <v>2449</v>
      </c>
      <c r="C84" s="57" t="s">
        <v>612</v>
      </c>
      <c r="D84" s="54" t="s">
        <v>2450</v>
      </c>
      <c r="E84" s="6" t="s">
        <v>630</v>
      </c>
      <c r="F84" s="19">
        <v>5000</v>
      </c>
      <c r="G84" s="24">
        <v>5015.3</v>
      </c>
      <c r="H84" s="24">
        <v>0.24</v>
      </c>
      <c r="I84" s="31">
        <v>7.56</v>
      </c>
      <c r="J84" s="31"/>
      <c r="K84" s="35"/>
    </row>
    <row r="85" spans="2:11" x14ac:dyDescent="0.35">
      <c r="B85" s="8" t="s">
        <v>2815</v>
      </c>
      <c r="C85" s="57" t="s">
        <v>533</v>
      </c>
      <c r="D85" s="54" t="s">
        <v>2816</v>
      </c>
      <c r="E85" s="6" t="s">
        <v>607</v>
      </c>
      <c r="F85" s="19">
        <v>5000</v>
      </c>
      <c r="G85" s="24">
        <v>5012.9399999999996</v>
      </c>
      <c r="H85" s="24">
        <v>0.24</v>
      </c>
      <c r="I85" s="31">
        <v>7.85</v>
      </c>
      <c r="J85" s="31"/>
      <c r="K85" s="35" t="s">
        <v>586</v>
      </c>
    </row>
    <row r="86" spans="2:11" x14ac:dyDescent="0.35">
      <c r="B86" s="8" t="s">
        <v>2528</v>
      </c>
      <c r="C86" s="57" t="s">
        <v>1784</v>
      </c>
      <c r="D86" s="54" t="s">
        <v>2529</v>
      </c>
      <c r="E86" s="6" t="s">
        <v>607</v>
      </c>
      <c r="F86" s="19">
        <v>5000</v>
      </c>
      <c r="G86" s="24">
        <v>5010.24</v>
      </c>
      <c r="H86" s="24">
        <v>0.24</v>
      </c>
      <c r="I86" s="31">
        <v>7.45</v>
      </c>
      <c r="J86" s="31"/>
      <c r="K86" s="35" t="s">
        <v>586</v>
      </c>
    </row>
    <row r="87" spans="2:11" x14ac:dyDescent="0.35">
      <c r="B87" s="8" t="s">
        <v>2817</v>
      </c>
      <c r="C87" s="57" t="s">
        <v>2260</v>
      </c>
      <c r="D87" s="54" t="s">
        <v>2818</v>
      </c>
      <c r="E87" s="6" t="s">
        <v>607</v>
      </c>
      <c r="F87" s="19">
        <v>5000</v>
      </c>
      <c r="G87" s="24">
        <v>5007.99</v>
      </c>
      <c r="H87" s="24">
        <v>0.24</v>
      </c>
      <c r="I87" s="31">
        <v>7.7549999999999999</v>
      </c>
      <c r="J87" s="31"/>
      <c r="K87" s="35" t="s">
        <v>586</v>
      </c>
    </row>
    <row r="88" spans="2:11" x14ac:dyDescent="0.35">
      <c r="B88" s="8" t="s">
        <v>2819</v>
      </c>
      <c r="C88" s="57" t="s">
        <v>2260</v>
      </c>
      <c r="D88" s="54" t="s">
        <v>2820</v>
      </c>
      <c r="E88" s="6" t="s">
        <v>607</v>
      </c>
      <c r="F88" s="19">
        <v>500</v>
      </c>
      <c r="G88" s="24">
        <v>5001.28</v>
      </c>
      <c r="H88" s="24">
        <v>0.24</v>
      </c>
      <c r="I88" s="31">
        <v>7.8550000000000004</v>
      </c>
      <c r="J88" s="31"/>
      <c r="K88" s="35" t="s">
        <v>586</v>
      </c>
    </row>
    <row r="89" spans="2:11" x14ac:dyDescent="0.35">
      <c r="B89" s="8" t="s">
        <v>1718</v>
      </c>
      <c r="C89" s="57" t="s">
        <v>612</v>
      </c>
      <c r="D89" s="54" t="s">
        <v>1719</v>
      </c>
      <c r="E89" s="6" t="s">
        <v>607</v>
      </c>
      <c r="F89" s="19">
        <v>5000</v>
      </c>
      <c r="G89" s="24">
        <v>4999.12</v>
      </c>
      <c r="H89" s="24">
        <v>0.24</v>
      </c>
      <c r="I89" s="31">
        <v>7.4547499999999998</v>
      </c>
      <c r="J89" s="31"/>
      <c r="K89" s="35"/>
    </row>
    <row r="90" spans="2:11" x14ac:dyDescent="0.35">
      <c r="B90" s="8" t="s">
        <v>1809</v>
      </c>
      <c r="C90" s="57" t="s">
        <v>1810</v>
      </c>
      <c r="D90" s="54" t="s">
        <v>1811</v>
      </c>
      <c r="E90" s="6" t="s">
        <v>607</v>
      </c>
      <c r="F90" s="19">
        <v>5000</v>
      </c>
      <c r="G90" s="24">
        <v>4993.58</v>
      </c>
      <c r="H90" s="24">
        <v>0.24</v>
      </c>
      <c r="I90" s="31">
        <v>7.8</v>
      </c>
      <c r="J90" s="31"/>
      <c r="K90" s="35" t="s">
        <v>586</v>
      </c>
    </row>
    <row r="91" spans="2:11" x14ac:dyDescent="0.35">
      <c r="B91" s="8" t="s">
        <v>2821</v>
      </c>
      <c r="C91" s="57" t="s">
        <v>1358</v>
      </c>
      <c r="D91" s="54" t="s">
        <v>2822</v>
      </c>
      <c r="E91" s="6" t="s">
        <v>607</v>
      </c>
      <c r="F91" s="19">
        <v>500</v>
      </c>
      <c r="G91" s="24">
        <v>4978.12</v>
      </c>
      <c r="H91" s="24">
        <v>0.24</v>
      </c>
      <c r="I91" s="31">
        <v>7.4512</v>
      </c>
      <c r="J91" s="31"/>
      <c r="K91" s="35" t="s">
        <v>586</v>
      </c>
    </row>
    <row r="92" spans="2:11" x14ac:dyDescent="0.35">
      <c r="B92" s="8" t="s">
        <v>1694</v>
      </c>
      <c r="C92" s="57" t="s">
        <v>646</v>
      </c>
      <c r="D92" s="54" t="s">
        <v>1695</v>
      </c>
      <c r="E92" s="6" t="s">
        <v>607</v>
      </c>
      <c r="F92" s="19">
        <v>450</v>
      </c>
      <c r="G92" s="24">
        <v>4436.46</v>
      </c>
      <c r="H92" s="24">
        <v>0.21</v>
      </c>
      <c r="I92" s="31">
        <v>7.7964000000000002</v>
      </c>
      <c r="J92" s="31"/>
      <c r="K92" s="35" t="s">
        <v>586</v>
      </c>
    </row>
    <row r="93" spans="2:11" x14ac:dyDescent="0.35">
      <c r="B93" s="8" t="s">
        <v>2508</v>
      </c>
      <c r="C93" s="57" t="s">
        <v>605</v>
      </c>
      <c r="D93" s="54" t="s">
        <v>2509</v>
      </c>
      <c r="E93" s="6" t="s">
        <v>607</v>
      </c>
      <c r="F93" s="19">
        <v>400</v>
      </c>
      <c r="G93" s="24">
        <v>4151.75</v>
      </c>
      <c r="H93" s="24">
        <v>0.2</v>
      </c>
      <c r="I93" s="31">
        <v>7.6150000000000002</v>
      </c>
      <c r="J93" s="31"/>
      <c r="K93" s="35" t="s">
        <v>586</v>
      </c>
    </row>
    <row r="94" spans="2:11" x14ac:dyDescent="0.35">
      <c r="B94" s="8" t="s">
        <v>2823</v>
      </c>
      <c r="C94" s="57" t="s">
        <v>609</v>
      </c>
      <c r="D94" s="54" t="s">
        <v>2824</v>
      </c>
      <c r="E94" s="6" t="s">
        <v>607</v>
      </c>
      <c r="F94" s="19">
        <v>250</v>
      </c>
      <c r="G94" s="24">
        <v>2514.41</v>
      </c>
      <c r="H94" s="24">
        <v>0.12</v>
      </c>
      <c r="I94" s="31">
        <v>7.6768999999999998</v>
      </c>
      <c r="J94" s="31"/>
      <c r="K94" s="35" t="s">
        <v>586</v>
      </c>
    </row>
    <row r="95" spans="2:11" x14ac:dyDescent="0.35">
      <c r="B95" s="8" t="s">
        <v>1786</v>
      </c>
      <c r="C95" s="57" t="s">
        <v>1475</v>
      </c>
      <c r="D95" s="54" t="s">
        <v>1787</v>
      </c>
      <c r="E95" s="6" t="s">
        <v>607</v>
      </c>
      <c r="F95" s="19">
        <v>250</v>
      </c>
      <c r="G95" s="24">
        <v>2502.88</v>
      </c>
      <c r="H95" s="24">
        <v>0.12</v>
      </c>
      <c r="I95" s="31">
        <v>7.7888000000000002</v>
      </c>
      <c r="J95" s="31"/>
      <c r="K95" s="35" t="s">
        <v>586</v>
      </c>
    </row>
    <row r="96" spans="2:11" x14ac:dyDescent="0.35">
      <c r="B96" s="8" t="s">
        <v>2431</v>
      </c>
      <c r="C96" s="57" t="s">
        <v>2432</v>
      </c>
      <c r="D96" s="54" t="s">
        <v>2433</v>
      </c>
      <c r="E96" s="6" t="s">
        <v>607</v>
      </c>
      <c r="F96" s="19">
        <v>250</v>
      </c>
      <c r="G96" s="24">
        <v>2476.19</v>
      </c>
      <c r="H96" s="24">
        <v>0.12</v>
      </c>
      <c r="I96" s="31">
        <v>8.3150999999999993</v>
      </c>
      <c r="J96" s="31"/>
      <c r="K96" s="35" t="s">
        <v>586</v>
      </c>
    </row>
    <row r="97" spans="2:11" x14ac:dyDescent="0.35">
      <c r="B97" s="8" t="s">
        <v>2825</v>
      </c>
      <c r="C97" s="57" t="s">
        <v>1088</v>
      </c>
      <c r="D97" s="54" t="s">
        <v>2826</v>
      </c>
      <c r="E97" s="6" t="s">
        <v>1090</v>
      </c>
      <c r="F97" s="19">
        <v>1050</v>
      </c>
      <c r="G97" s="24">
        <v>1005.27</v>
      </c>
      <c r="H97" s="24">
        <v>0.05</v>
      </c>
      <c r="I97" s="31">
        <v>8.4597999999999995</v>
      </c>
      <c r="J97" s="31"/>
      <c r="K97" s="35" t="s">
        <v>586</v>
      </c>
    </row>
    <row r="98" spans="2:11" x14ac:dyDescent="0.35">
      <c r="C98" s="58" t="s">
        <v>174</v>
      </c>
      <c r="D98" s="54"/>
      <c r="E98" s="6"/>
      <c r="F98" s="19"/>
      <c r="G98" s="25">
        <v>1596131.78</v>
      </c>
      <c r="H98" s="25">
        <v>76.34</v>
      </c>
      <c r="I98" s="31"/>
      <c r="J98" s="31"/>
      <c r="K98" s="35"/>
    </row>
    <row r="99" spans="2:11" x14ac:dyDescent="0.35">
      <c r="C99" s="57"/>
      <c r="D99" s="54"/>
      <c r="E99" s="6"/>
      <c r="F99" s="19"/>
      <c r="G99" s="24"/>
      <c r="H99" s="24"/>
      <c r="I99" s="31"/>
      <c r="J99" s="31"/>
      <c r="K99" s="35"/>
    </row>
    <row r="100" spans="2:11" x14ac:dyDescent="0.35">
      <c r="C100" s="58" t="s">
        <v>7</v>
      </c>
      <c r="D100" s="54"/>
      <c r="E100" s="6"/>
      <c r="F100" s="19"/>
      <c r="G100" s="24" t="s">
        <v>2</v>
      </c>
      <c r="H100" s="24" t="s">
        <v>2</v>
      </c>
      <c r="I100" s="31"/>
      <c r="J100" s="31"/>
      <c r="K100" s="35"/>
    </row>
    <row r="101" spans="2:11" x14ac:dyDescent="0.35">
      <c r="C101" s="57"/>
      <c r="D101" s="54"/>
      <c r="E101" s="6"/>
      <c r="F101" s="19"/>
      <c r="G101" s="24"/>
      <c r="H101" s="24"/>
      <c r="I101" s="31"/>
      <c r="J101" s="31"/>
      <c r="K101" s="35"/>
    </row>
    <row r="102" spans="2:11" x14ac:dyDescent="0.35">
      <c r="C102" s="59" t="s">
        <v>8</v>
      </c>
      <c r="D102" s="54"/>
      <c r="E102" s="6"/>
      <c r="F102" s="19"/>
      <c r="G102" s="24"/>
      <c r="H102" s="24"/>
      <c r="I102" s="31"/>
      <c r="J102" s="31"/>
      <c r="K102" s="35"/>
    </row>
    <row r="103" spans="2:11" x14ac:dyDescent="0.35">
      <c r="B103" s="8" t="s">
        <v>2827</v>
      </c>
      <c r="C103" s="57" t="s">
        <v>4829</v>
      </c>
      <c r="D103" s="54" t="s">
        <v>2828</v>
      </c>
      <c r="E103" s="6" t="s">
        <v>694</v>
      </c>
      <c r="F103" s="19">
        <v>626</v>
      </c>
      <c r="G103" s="24">
        <v>62802.559999999998</v>
      </c>
      <c r="H103" s="24">
        <v>3</v>
      </c>
      <c r="I103" s="31">
        <v>8.39</v>
      </c>
      <c r="J103" s="31"/>
      <c r="K103" s="35" t="s">
        <v>586</v>
      </c>
    </row>
    <row r="104" spans="2:11" x14ac:dyDescent="0.35">
      <c r="C104" s="58" t="s">
        <v>174</v>
      </c>
      <c r="D104" s="54"/>
      <c r="E104" s="6"/>
      <c r="F104" s="19"/>
      <c r="G104" s="25">
        <v>62802.559999999998</v>
      </c>
      <c r="H104" s="25">
        <v>3</v>
      </c>
      <c r="I104" s="31"/>
      <c r="J104" s="31"/>
      <c r="K104" s="35"/>
    </row>
    <row r="105" spans="2:11" x14ac:dyDescent="0.35">
      <c r="C105" s="57"/>
      <c r="D105" s="54"/>
      <c r="E105" s="6"/>
      <c r="F105" s="19"/>
      <c r="G105" s="24"/>
      <c r="H105" s="24"/>
      <c r="I105" s="31"/>
      <c r="J105" s="31"/>
      <c r="K105" s="35"/>
    </row>
    <row r="106" spans="2:11" x14ac:dyDescent="0.35">
      <c r="C106" s="59" t="s">
        <v>9</v>
      </c>
      <c r="D106" s="54"/>
      <c r="E106" s="6"/>
      <c r="F106" s="19"/>
      <c r="G106" s="24"/>
      <c r="H106" s="24"/>
      <c r="I106" s="31"/>
      <c r="J106" s="31"/>
      <c r="K106" s="35"/>
    </row>
    <row r="107" spans="2:11" x14ac:dyDescent="0.35">
      <c r="B107" s="8" t="s">
        <v>699</v>
      </c>
      <c r="C107" s="57" t="s">
        <v>700</v>
      </c>
      <c r="D107" s="54" t="s">
        <v>701</v>
      </c>
      <c r="E107" s="6" t="s">
        <v>698</v>
      </c>
      <c r="F107" s="19">
        <v>203000000</v>
      </c>
      <c r="G107" s="24">
        <v>207415.05</v>
      </c>
      <c r="H107" s="24">
        <v>9.92</v>
      </c>
      <c r="I107" s="31">
        <v>6.8953173000000003</v>
      </c>
      <c r="J107" s="31"/>
      <c r="K107" s="35"/>
    </row>
    <row r="108" spans="2:11" x14ac:dyDescent="0.35">
      <c r="B108" s="8" t="s">
        <v>1361</v>
      </c>
      <c r="C108" s="57" t="s">
        <v>1362</v>
      </c>
      <c r="D108" s="54" t="s">
        <v>1363</v>
      </c>
      <c r="E108" s="6" t="s">
        <v>698</v>
      </c>
      <c r="F108" s="19">
        <v>95200000</v>
      </c>
      <c r="G108" s="24">
        <v>95427.62</v>
      </c>
      <c r="H108" s="24">
        <v>4.5599999999999996</v>
      </c>
      <c r="I108" s="31">
        <v>6.8687825</v>
      </c>
      <c r="J108" s="31"/>
      <c r="K108" s="35"/>
    </row>
    <row r="109" spans="2:11" x14ac:dyDescent="0.35">
      <c r="B109" s="8" t="s">
        <v>711</v>
      </c>
      <c r="C109" s="57" t="s">
        <v>712</v>
      </c>
      <c r="D109" s="54" t="s">
        <v>713</v>
      </c>
      <c r="E109" s="6" t="s">
        <v>698</v>
      </c>
      <c r="F109" s="19">
        <v>45500000</v>
      </c>
      <c r="G109" s="24">
        <v>46569.98</v>
      </c>
      <c r="H109" s="24">
        <v>2.23</v>
      </c>
      <c r="I109" s="31">
        <v>6.9312069999999997</v>
      </c>
      <c r="J109" s="31"/>
      <c r="K109" s="35"/>
    </row>
    <row r="110" spans="2:11" x14ac:dyDescent="0.35">
      <c r="C110" s="58" t="s">
        <v>174</v>
      </c>
      <c r="D110" s="54"/>
      <c r="E110" s="6"/>
      <c r="F110" s="19"/>
      <c r="G110" s="25">
        <v>349412.65</v>
      </c>
      <c r="H110" s="25">
        <v>16.71</v>
      </c>
      <c r="I110" s="31"/>
      <c r="J110" s="31"/>
      <c r="K110" s="35"/>
    </row>
    <row r="111" spans="2:11" x14ac:dyDescent="0.35">
      <c r="C111" s="57"/>
      <c r="D111" s="54"/>
      <c r="E111" s="6"/>
      <c r="F111" s="19"/>
      <c r="G111" s="24"/>
      <c r="H111" s="24"/>
      <c r="I111" s="31"/>
      <c r="J111" s="31"/>
      <c r="K111" s="35"/>
    </row>
    <row r="112" spans="2:11" x14ac:dyDescent="0.35">
      <c r="C112" s="59" t="s">
        <v>10</v>
      </c>
      <c r="D112" s="54"/>
      <c r="E112" s="6"/>
      <c r="F112" s="19"/>
      <c r="G112" s="24"/>
      <c r="H112" s="24"/>
      <c r="I112" s="31"/>
      <c r="J112" s="31"/>
      <c r="K112" s="35"/>
    </row>
    <row r="113" spans="2:11" x14ac:dyDescent="0.35">
      <c r="B113" s="8" t="s">
        <v>2830</v>
      </c>
      <c r="C113" s="57" t="s">
        <v>2831</v>
      </c>
      <c r="D113" s="54" t="s">
        <v>2832</v>
      </c>
      <c r="E113" s="6" t="s">
        <v>698</v>
      </c>
      <c r="F113" s="19">
        <v>10000000</v>
      </c>
      <c r="G113" s="24">
        <v>10163.549999999999</v>
      </c>
      <c r="H113" s="24">
        <v>0.49</v>
      </c>
      <c r="I113" s="31">
        <v>7.3038026</v>
      </c>
      <c r="J113" s="31"/>
      <c r="K113" s="35"/>
    </row>
    <row r="114" spans="2:11" x14ac:dyDescent="0.35">
      <c r="B114" s="8" t="s">
        <v>2833</v>
      </c>
      <c r="C114" s="57" t="s">
        <v>2834</v>
      </c>
      <c r="D114" s="54" t="s">
        <v>2835</v>
      </c>
      <c r="E114" s="6" t="s">
        <v>698</v>
      </c>
      <c r="F114" s="19">
        <v>5000000</v>
      </c>
      <c r="G114" s="24">
        <v>5234.51</v>
      </c>
      <c r="H114" s="24">
        <v>0.25</v>
      </c>
      <c r="I114" s="31">
        <v>7.3041080000000003</v>
      </c>
      <c r="J114" s="31"/>
      <c r="K114" s="35"/>
    </row>
    <row r="115" spans="2:11" x14ac:dyDescent="0.35">
      <c r="B115" s="8" t="s">
        <v>2836</v>
      </c>
      <c r="C115" s="57" t="s">
        <v>2837</v>
      </c>
      <c r="D115" s="54" t="s">
        <v>2838</v>
      </c>
      <c r="E115" s="6" t="s">
        <v>698</v>
      </c>
      <c r="F115" s="19">
        <v>4000000</v>
      </c>
      <c r="G115" s="24">
        <v>4136</v>
      </c>
      <c r="H115" s="24">
        <v>0.2</v>
      </c>
      <c r="I115" s="31">
        <v>7.2992236999999998</v>
      </c>
      <c r="J115" s="31"/>
      <c r="K115" s="35"/>
    </row>
    <row r="116" spans="2:11" x14ac:dyDescent="0.35">
      <c r="B116" s="8" t="s">
        <v>2839</v>
      </c>
      <c r="C116" s="57" t="s">
        <v>2840</v>
      </c>
      <c r="D116" s="54" t="s">
        <v>2841</v>
      </c>
      <c r="E116" s="6" t="s">
        <v>698</v>
      </c>
      <c r="F116" s="19">
        <v>419300</v>
      </c>
      <c r="G116" s="24">
        <v>427.5</v>
      </c>
      <c r="H116" s="24">
        <v>0.02</v>
      </c>
      <c r="I116" s="31">
        <v>7.2967424000000003</v>
      </c>
      <c r="J116" s="31"/>
      <c r="K116" s="35"/>
    </row>
    <row r="117" spans="2:11" x14ac:dyDescent="0.35">
      <c r="C117" s="58" t="s">
        <v>174</v>
      </c>
      <c r="D117" s="54"/>
      <c r="E117" s="6"/>
      <c r="F117" s="19"/>
      <c r="G117" s="25">
        <v>19961.560000000001</v>
      </c>
      <c r="H117" s="25">
        <v>0.96</v>
      </c>
      <c r="I117" s="31"/>
      <c r="J117" s="31"/>
      <c r="K117" s="35"/>
    </row>
    <row r="118" spans="2:11" x14ac:dyDescent="0.35">
      <c r="C118" s="57"/>
      <c r="D118" s="54"/>
      <c r="E118" s="6"/>
      <c r="F118" s="19"/>
      <c r="G118" s="24"/>
      <c r="H118" s="24"/>
      <c r="I118" s="31"/>
      <c r="J118" s="31"/>
      <c r="K118" s="35"/>
    </row>
    <row r="119" spans="2:11" x14ac:dyDescent="0.35">
      <c r="C119" s="58" t="s">
        <v>11</v>
      </c>
      <c r="D119" s="54"/>
      <c r="E119" s="6"/>
      <c r="F119" s="19"/>
      <c r="G119" s="24"/>
      <c r="H119" s="24"/>
      <c r="I119" s="31"/>
      <c r="J119" s="31"/>
      <c r="K119" s="35"/>
    </row>
    <row r="120" spans="2:11" x14ac:dyDescent="0.35">
      <c r="C120" s="57"/>
      <c r="D120" s="54"/>
      <c r="E120" s="6"/>
      <c r="F120" s="19"/>
      <c r="G120" s="24"/>
      <c r="H120" s="24"/>
      <c r="I120" s="31"/>
      <c r="J120" s="31"/>
      <c r="K120" s="35"/>
    </row>
    <row r="121" spans="2:11" x14ac:dyDescent="0.35">
      <c r="C121" s="58" t="s">
        <v>13</v>
      </c>
      <c r="D121" s="54"/>
      <c r="E121" s="6"/>
      <c r="F121" s="19"/>
      <c r="G121" s="24" t="s">
        <v>2</v>
      </c>
      <c r="H121" s="24" t="s">
        <v>2</v>
      </c>
      <c r="I121" s="31"/>
      <c r="J121" s="31"/>
      <c r="K121" s="35"/>
    </row>
    <row r="122" spans="2:11" x14ac:dyDescent="0.35">
      <c r="C122" s="57"/>
      <c r="D122" s="54"/>
      <c r="E122" s="6"/>
      <c r="F122" s="19"/>
      <c r="G122" s="24"/>
      <c r="H122" s="24"/>
      <c r="I122" s="31"/>
      <c r="J122" s="31"/>
      <c r="K122" s="35"/>
    </row>
    <row r="123" spans="2:11" x14ac:dyDescent="0.35">
      <c r="C123" s="58" t="s">
        <v>14</v>
      </c>
      <c r="D123" s="54"/>
      <c r="E123" s="6"/>
      <c r="F123" s="19"/>
      <c r="G123" s="24" t="s">
        <v>2</v>
      </c>
      <c r="H123" s="24" t="s">
        <v>2</v>
      </c>
      <c r="I123" s="31"/>
      <c r="J123" s="31"/>
      <c r="K123" s="35"/>
    </row>
    <row r="124" spans="2:11" x14ac:dyDescent="0.35">
      <c r="C124" s="57"/>
      <c r="D124" s="54"/>
      <c r="E124" s="6"/>
      <c r="F124" s="19"/>
      <c r="G124" s="24"/>
      <c r="H124" s="24"/>
      <c r="I124" s="31"/>
      <c r="J124" s="31"/>
      <c r="K124" s="35"/>
    </row>
    <row r="125" spans="2:11" x14ac:dyDescent="0.35">
      <c r="C125" s="58" t="s">
        <v>15</v>
      </c>
      <c r="D125" s="54"/>
      <c r="E125" s="6"/>
      <c r="F125" s="19"/>
      <c r="G125" s="24" t="s">
        <v>2</v>
      </c>
      <c r="H125" s="24" t="s">
        <v>2</v>
      </c>
      <c r="I125" s="31"/>
      <c r="J125" s="31"/>
      <c r="K125" s="35"/>
    </row>
    <row r="126" spans="2:11" x14ac:dyDescent="0.35">
      <c r="C126" s="57"/>
      <c r="D126" s="54"/>
      <c r="E126" s="6"/>
      <c r="F126" s="19"/>
      <c r="G126" s="24"/>
      <c r="H126" s="24"/>
      <c r="I126" s="31"/>
      <c r="J126" s="31"/>
      <c r="K126" s="35"/>
    </row>
    <row r="127" spans="2:11" x14ac:dyDescent="0.35">
      <c r="C127" s="58" t="s">
        <v>16</v>
      </c>
      <c r="D127" s="54"/>
      <c r="E127" s="6"/>
      <c r="F127" s="19"/>
      <c r="G127" s="24" t="s">
        <v>2</v>
      </c>
      <c r="H127" s="24" t="s">
        <v>2</v>
      </c>
      <c r="I127" s="31"/>
      <c r="J127" s="31"/>
      <c r="K127" s="35"/>
    </row>
    <row r="128" spans="2:11" x14ac:dyDescent="0.35">
      <c r="C128" s="57"/>
      <c r="D128" s="54"/>
      <c r="E128" s="6"/>
      <c r="F128" s="19"/>
      <c r="G128" s="24"/>
      <c r="H128" s="24"/>
      <c r="I128" s="31"/>
      <c r="J128" s="31"/>
      <c r="K128" s="35"/>
    </row>
    <row r="129" spans="1:11" x14ac:dyDescent="0.35">
      <c r="C129" s="58" t="s">
        <v>17</v>
      </c>
      <c r="D129" s="54"/>
      <c r="E129" s="6"/>
      <c r="F129" s="19"/>
      <c r="G129" s="24" t="s">
        <v>2</v>
      </c>
      <c r="H129" s="24" t="s">
        <v>2</v>
      </c>
      <c r="I129" s="31"/>
      <c r="J129" s="31"/>
      <c r="K129" s="35"/>
    </row>
    <row r="130" spans="1:11" x14ac:dyDescent="0.35">
      <c r="C130" s="57"/>
      <c r="D130" s="54"/>
      <c r="E130" s="6"/>
      <c r="F130" s="19"/>
      <c r="G130" s="24"/>
      <c r="H130" s="24"/>
      <c r="I130" s="31"/>
      <c r="J130" s="31"/>
      <c r="K130" s="35"/>
    </row>
    <row r="131" spans="1:11" x14ac:dyDescent="0.35">
      <c r="A131" s="10"/>
      <c r="B131" s="28"/>
      <c r="C131" s="58" t="s">
        <v>18</v>
      </c>
      <c r="D131" s="54"/>
      <c r="E131" s="6"/>
      <c r="F131" s="19"/>
      <c r="G131" s="24"/>
      <c r="H131" s="24"/>
      <c r="I131" s="31"/>
      <c r="J131" s="31"/>
      <c r="K131" s="35"/>
    </row>
    <row r="132" spans="1:11" x14ac:dyDescent="0.35">
      <c r="A132" s="28"/>
      <c r="B132" s="28"/>
      <c r="C132" s="58" t="s">
        <v>19</v>
      </c>
      <c r="D132" s="54"/>
      <c r="E132" s="6"/>
      <c r="F132" s="19"/>
      <c r="G132" s="24" t="s">
        <v>2</v>
      </c>
      <c r="H132" s="24" t="s">
        <v>2</v>
      </c>
      <c r="I132" s="31"/>
      <c r="J132" s="31"/>
      <c r="K132" s="35"/>
    </row>
    <row r="133" spans="1:11" x14ac:dyDescent="0.35">
      <c r="A133" s="28"/>
      <c r="B133" s="28"/>
      <c r="C133" s="58"/>
      <c r="D133" s="54"/>
      <c r="E133" s="6"/>
      <c r="F133" s="19"/>
      <c r="G133" s="24"/>
      <c r="H133" s="24"/>
      <c r="I133" s="31"/>
      <c r="J133" s="31"/>
      <c r="K133" s="35"/>
    </row>
    <row r="134" spans="1:11" x14ac:dyDescent="0.35">
      <c r="C134" s="59" t="s">
        <v>20</v>
      </c>
      <c r="D134" s="54"/>
      <c r="E134" s="6"/>
      <c r="F134" s="19"/>
      <c r="G134" s="24"/>
      <c r="H134" s="24"/>
      <c r="I134" s="31"/>
      <c r="J134" s="31"/>
      <c r="K134" s="35"/>
    </row>
    <row r="135" spans="1:11" x14ac:dyDescent="0.35">
      <c r="B135" s="8" t="s">
        <v>759</v>
      </c>
      <c r="C135" s="57" t="s">
        <v>4830</v>
      </c>
      <c r="D135" s="54" t="s">
        <v>760</v>
      </c>
      <c r="E135" s="6" t="s">
        <v>761</v>
      </c>
      <c r="F135" s="19">
        <v>50579.983999999997</v>
      </c>
      <c r="G135" s="24">
        <v>5294.2</v>
      </c>
      <c r="H135" s="24">
        <v>0.25</v>
      </c>
      <c r="I135" s="31">
        <v>6.66</v>
      </c>
      <c r="J135" s="31"/>
      <c r="K135" s="35"/>
    </row>
    <row r="136" spans="1:11" x14ac:dyDescent="0.35">
      <c r="C136" s="58" t="s">
        <v>174</v>
      </c>
      <c r="D136" s="54"/>
      <c r="E136" s="6"/>
      <c r="F136" s="19"/>
      <c r="G136" s="25">
        <v>5294.2</v>
      </c>
      <c r="H136" s="25">
        <v>0.25</v>
      </c>
      <c r="I136" s="31"/>
      <c r="J136" s="31"/>
      <c r="K136" s="35"/>
    </row>
    <row r="137" spans="1:11" x14ac:dyDescent="0.35">
      <c r="C137" s="57"/>
      <c r="D137" s="54"/>
      <c r="E137" s="6"/>
      <c r="F137" s="19"/>
      <c r="G137" s="24"/>
      <c r="H137" s="24"/>
      <c r="I137" s="31"/>
      <c r="J137" s="31"/>
      <c r="K137" s="35"/>
    </row>
    <row r="138" spans="1:11" x14ac:dyDescent="0.35">
      <c r="C138" s="58" t="s">
        <v>21</v>
      </c>
      <c r="D138" s="54"/>
      <c r="E138" s="6"/>
      <c r="F138" s="19"/>
      <c r="G138" s="24" t="s">
        <v>2</v>
      </c>
      <c r="H138" s="24" t="s">
        <v>2</v>
      </c>
      <c r="I138" s="31"/>
      <c r="J138" s="31"/>
      <c r="K138" s="35"/>
    </row>
    <row r="139" spans="1:11" x14ac:dyDescent="0.35">
      <c r="C139" s="57"/>
      <c r="D139" s="54"/>
      <c r="E139" s="6"/>
      <c r="F139" s="19"/>
      <c r="G139" s="24"/>
      <c r="H139" s="24"/>
      <c r="I139" s="31"/>
      <c r="J139" s="31"/>
      <c r="K139" s="35"/>
    </row>
    <row r="140" spans="1:11" x14ac:dyDescent="0.35">
      <c r="C140" s="58" t="s">
        <v>22</v>
      </c>
      <c r="D140" s="54"/>
      <c r="E140" s="6"/>
      <c r="F140" s="19"/>
      <c r="G140" s="24" t="s">
        <v>2</v>
      </c>
      <c r="H140" s="24" t="s">
        <v>2</v>
      </c>
      <c r="I140" s="31"/>
      <c r="J140" s="31"/>
      <c r="K140" s="35"/>
    </row>
    <row r="141" spans="1:11" x14ac:dyDescent="0.35">
      <c r="C141" s="57"/>
      <c r="D141" s="54"/>
      <c r="E141" s="6"/>
      <c r="F141" s="19"/>
      <c r="G141" s="24"/>
      <c r="H141" s="24"/>
      <c r="I141" s="31"/>
      <c r="J141" s="31"/>
      <c r="K141" s="35"/>
    </row>
    <row r="142" spans="1:11" x14ac:dyDescent="0.35">
      <c r="C142" s="58" t="s">
        <v>23</v>
      </c>
      <c r="D142" s="54"/>
      <c r="E142" s="6"/>
      <c r="F142" s="19"/>
      <c r="G142" s="24" t="s">
        <v>2</v>
      </c>
      <c r="H142" s="24" t="s">
        <v>2</v>
      </c>
      <c r="I142" s="31"/>
      <c r="J142" s="31"/>
      <c r="K142" s="35"/>
    </row>
    <row r="143" spans="1:11" x14ac:dyDescent="0.35">
      <c r="C143" s="57"/>
      <c r="D143" s="54"/>
      <c r="E143" s="6"/>
      <c r="F143" s="19"/>
      <c r="G143" s="24"/>
      <c r="H143" s="24"/>
      <c r="I143" s="31"/>
      <c r="J143" s="31"/>
      <c r="K143" s="35"/>
    </row>
    <row r="144" spans="1:11" x14ac:dyDescent="0.35">
      <c r="C144" s="59" t="s">
        <v>24</v>
      </c>
      <c r="D144" s="54"/>
      <c r="E144" s="6"/>
      <c r="F144" s="19"/>
      <c r="G144" s="24"/>
      <c r="H144" s="24"/>
      <c r="I144" s="31"/>
      <c r="J144" s="31"/>
      <c r="K144" s="35"/>
    </row>
    <row r="145" spans="1:54" x14ac:dyDescent="0.35">
      <c r="B145" s="8" t="s">
        <v>185</v>
      </c>
      <c r="C145" s="57" t="s">
        <v>186</v>
      </c>
      <c r="D145" s="54"/>
      <c r="E145" s="6"/>
      <c r="F145" s="19"/>
      <c r="G145" s="24">
        <v>23122.86</v>
      </c>
      <c r="H145" s="24">
        <v>1.1100000000000001</v>
      </c>
      <c r="I145" s="31"/>
      <c r="J145" s="31"/>
      <c r="K145" s="35"/>
    </row>
    <row r="146" spans="1:54" x14ac:dyDescent="0.35">
      <c r="C146" s="58" t="s">
        <v>174</v>
      </c>
      <c r="D146" s="54"/>
      <c r="E146" s="6"/>
      <c r="F146" s="19"/>
      <c r="G146" s="25">
        <v>23122.86</v>
      </c>
      <c r="H146" s="25">
        <v>1.1100000000000001</v>
      </c>
      <c r="I146" s="31"/>
      <c r="J146" s="31"/>
      <c r="K146" s="35"/>
    </row>
    <row r="147" spans="1:54" x14ac:dyDescent="0.35">
      <c r="C147" s="57"/>
      <c r="D147" s="54"/>
      <c r="E147" s="6"/>
      <c r="F147" s="19"/>
      <c r="G147" s="24"/>
      <c r="H147" s="24"/>
      <c r="I147" s="31"/>
      <c r="J147" s="31"/>
      <c r="K147" s="35"/>
    </row>
    <row r="148" spans="1:54" x14ac:dyDescent="0.35">
      <c r="A148" s="10"/>
      <c r="B148" s="28"/>
      <c r="C148" s="58" t="s">
        <v>25</v>
      </c>
      <c r="D148" s="54"/>
      <c r="E148" s="6"/>
      <c r="F148" s="19"/>
      <c r="G148" s="24"/>
      <c r="H148" s="24"/>
      <c r="I148" s="31"/>
      <c r="J148" s="31"/>
      <c r="K148" s="35"/>
    </row>
    <row r="149" spans="1:54" s="2" customFormat="1" ht="13.5" x14ac:dyDescent="0.35">
      <c r="A149" s="28"/>
      <c r="B149" s="28"/>
      <c r="C149" s="57" t="s">
        <v>4819</v>
      </c>
      <c r="D149" s="54"/>
      <c r="E149" s="6"/>
      <c r="F149" s="19"/>
      <c r="G149" s="24" t="s">
        <v>2</v>
      </c>
      <c r="H149" s="24" t="s">
        <v>2</v>
      </c>
      <c r="I149" s="31"/>
      <c r="J149" s="31"/>
      <c r="K149" s="35"/>
      <c r="L149" s="3"/>
      <c r="AI149" s="3"/>
      <c r="AV149" s="3"/>
      <c r="AX149" s="3"/>
      <c r="BB149" s="3"/>
    </row>
    <row r="150" spans="1:54" x14ac:dyDescent="0.35">
      <c r="B150" s="8"/>
      <c r="C150" s="57" t="s">
        <v>187</v>
      </c>
      <c r="D150" s="54"/>
      <c r="E150" s="6"/>
      <c r="F150" s="19"/>
      <c r="G150" s="24">
        <v>34831.410000000003</v>
      </c>
      <c r="H150" s="24">
        <v>1.63</v>
      </c>
      <c r="I150" s="31"/>
      <c r="J150" s="31"/>
      <c r="K150" s="35"/>
    </row>
    <row r="151" spans="1:54" x14ac:dyDescent="0.35">
      <c r="C151" s="58" t="s">
        <v>174</v>
      </c>
      <c r="D151" s="54"/>
      <c r="E151" s="6"/>
      <c r="F151" s="19"/>
      <c r="G151" s="25">
        <v>34831.410000000003</v>
      </c>
      <c r="H151" s="25">
        <v>1.63</v>
      </c>
      <c r="I151" s="31"/>
      <c r="J151" s="31"/>
      <c r="K151" s="35"/>
    </row>
    <row r="152" spans="1:54" x14ac:dyDescent="0.35">
      <c r="C152" s="57"/>
      <c r="D152" s="54"/>
      <c r="E152" s="6"/>
      <c r="F152" s="19"/>
      <c r="G152" s="24"/>
      <c r="H152" s="24"/>
      <c r="I152" s="31"/>
      <c r="J152" s="31"/>
      <c r="K152" s="35"/>
    </row>
    <row r="153" spans="1:54" x14ac:dyDescent="0.35">
      <c r="C153" s="60" t="s">
        <v>188</v>
      </c>
      <c r="D153" s="55"/>
      <c r="E153" s="5"/>
      <c r="F153" s="20"/>
      <c r="G153" s="26">
        <v>2091557.02</v>
      </c>
      <c r="H153" s="26">
        <v>100</v>
      </c>
      <c r="I153" s="32"/>
      <c r="J153" s="32"/>
      <c r="K153" s="36"/>
    </row>
    <row r="156" spans="1:54" x14ac:dyDescent="0.35">
      <c r="C156" s="1" t="s">
        <v>189</v>
      </c>
    </row>
    <row r="157" spans="1:54" x14ac:dyDescent="0.35">
      <c r="C157" s="37" t="s">
        <v>190</v>
      </c>
      <c r="D157" s="37"/>
      <c r="E157" s="37"/>
      <c r="F157" s="37"/>
      <c r="G157" s="37"/>
      <c r="H157" s="37"/>
      <c r="I157" s="37"/>
      <c r="J157" s="37"/>
      <c r="K157" s="37"/>
    </row>
    <row r="158" spans="1:54" x14ac:dyDescent="0.35">
      <c r="C158" s="2" t="s">
        <v>191</v>
      </c>
    </row>
    <row r="159" spans="1:54" x14ac:dyDescent="0.35">
      <c r="C159" s="2" t="s">
        <v>192</v>
      </c>
    </row>
    <row r="160" spans="1:54" ht="30" customHeight="1" x14ac:dyDescent="0.35">
      <c r="C160" s="83" t="s">
        <v>193</v>
      </c>
      <c r="D160" s="84"/>
      <c r="E160" s="84"/>
      <c r="F160" s="84"/>
      <c r="G160" s="84"/>
      <c r="H160" s="84"/>
      <c r="I160" s="84"/>
      <c r="J160" s="84"/>
      <c r="K160" s="84"/>
    </row>
    <row r="161" spans="3:6" x14ac:dyDescent="0.35">
      <c r="C161" s="2" t="s">
        <v>194</v>
      </c>
    </row>
    <row r="163" spans="3:6" x14ac:dyDescent="0.35">
      <c r="C163" s="80" t="s">
        <v>4901</v>
      </c>
      <c r="E163" s="80" t="s">
        <v>4902</v>
      </c>
      <c r="F163" s="81"/>
    </row>
    <row r="164" spans="3:6" x14ac:dyDescent="0.35">
      <c r="E164" s="2" t="s">
        <v>4942</v>
      </c>
    </row>
  </sheetData>
  <mergeCells count="1">
    <mergeCell ref="C160:K160"/>
  </mergeCells>
  <hyperlinks>
    <hyperlink ref="J2" location="'Index'!A1" display="'Index'!A1" xr:uid="{B9E21A95-7190-4FF0-B569-8A27B72D22CB}"/>
  </hyperlinks>
  <pageMargins left="0.7" right="0.7" top="0.75" bottom="0.75" header="0.3" footer="0.3"/>
  <pageSetup orientation="portrait" horizontalDpi="4294967293"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A2694-17B1-4BE6-9609-77B00D017E8C}">
  <sheetPr codeName="Sheet154"/>
  <dimension ref="A1:IV121"/>
  <sheetViews>
    <sheetView showGridLines="0" zoomScale="90" zoomScaleNormal="90" workbookViewId="0">
      <pane ySplit="6" topLeftCell="A101"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2205</v>
      </c>
      <c r="J2" s="38" t="s">
        <v>4601</v>
      </c>
    </row>
    <row r="3" spans="1:54" ht="16" x14ac:dyDescent="0.4">
      <c r="C3" s="1" t="s">
        <v>28</v>
      </c>
      <c r="D3" s="21" t="s">
        <v>2842</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90</v>
      </c>
      <c r="C10" s="57" t="s">
        <v>91</v>
      </c>
      <c r="D10" s="54" t="s">
        <v>92</v>
      </c>
      <c r="E10" s="6" t="s">
        <v>93</v>
      </c>
      <c r="F10" s="19">
        <v>66717</v>
      </c>
      <c r="G10" s="24">
        <v>1665.36</v>
      </c>
      <c r="H10" s="24">
        <v>7.68</v>
      </c>
      <c r="I10" s="31"/>
      <c r="J10" s="31"/>
      <c r="K10" s="35"/>
    </row>
    <row r="11" spans="1:54" x14ac:dyDescent="0.35">
      <c r="B11" s="8" t="s">
        <v>512</v>
      </c>
      <c r="C11" s="57" t="s">
        <v>513</v>
      </c>
      <c r="D11" s="54" t="s">
        <v>514</v>
      </c>
      <c r="E11" s="6" t="s">
        <v>324</v>
      </c>
      <c r="F11" s="19">
        <v>72078</v>
      </c>
      <c r="G11" s="24">
        <v>1610.69</v>
      </c>
      <c r="H11" s="24">
        <v>7.43</v>
      </c>
      <c r="I11" s="31"/>
      <c r="J11" s="31"/>
      <c r="K11" s="35"/>
    </row>
    <row r="12" spans="1:54" x14ac:dyDescent="0.35">
      <c r="B12" s="8" t="s">
        <v>768</v>
      </c>
      <c r="C12" s="57" t="s">
        <v>769</v>
      </c>
      <c r="D12" s="54" t="s">
        <v>770</v>
      </c>
      <c r="E12" s="6" t="s">
        <v>324</v>
      </c>
      <c r="F12" s="19">
        <v>31569</v>
      </c>
      <c r="G12" s="24">
        <v>1559.87</v>
      </c>
      <c r="H12" s="24">
        <v>7.2</v>
      </c>
      <c r="I12" s="31"/>
      <c r="J12" s="31"/>
      <c r="K12" s="35"/>
    </row>
    <row r="13" spans="1:54" x14ac:dyDescent="0.35">
      <c r="B13" s="8" t="s">
        <v>454</v>
      </c>
      <c r="C13" s="57" t="s">
        <v>455</v>
      </c>
      <c r="D13" s="54" t="s">
        <v>456</v>
      </c>
      <c r="E13" s="6" t="s">
        <v>81</v>
      </c>
      <c r="F13" s="19">
        <v>85475</v>
      </c>
      <c r="G13" s="24">
        <v>1522.22</v>
      </c>
      <c r="H13" s="24">
        <v>7.02</v>
      </c>
      <c r="I13" s="31"/>
      <c r="J13" s="31"/>
      <c r="K13" s="35"/>
    </row>
    <row r="14" spans="1:54" x14ac:dyDescent="0.35">
      <c r="B14" s="8" t="s">
        <v>51</v>
      </c>
      <c r="C14" s="57" t="s">
        <v>52</v>
      </c>
      <c r="D14" s="54" t="s">
        <v>53</v>
      </c>
      <c r="E14" s="6" t="s">
        <v>47</v>
      </c>
      <c r="F14" s="19">
        <v>31852</v>
      </c>
      <c r="G14" s="24">
        <v>1360.35</v>
      </c>
      <c r="H14" s="24">
        <v>6.28</v>
      </c>
      <c r="I14" s="31"/>
      <c r="J14" s="31"/>
      <c r="K14" s="35"/>
    </row>
    <row r="15" spans="1:54" x14ac:dyDescent="0.35">
      <c r="B15" s="8" t="s">
        <v>1050</v>
      </c>
      <c r="C15" s="57" t="s">
        <v>1051</v>
      </c>
      <c r="D15" s="54" t="s">
        <v>1052</v>
      </c>
      <c r="E15" s="6" t="s">
        <v>146</v>
      </c>
      <c r="F15" s="19">
        <v>17659</v>
      </c>
      <c r="G15" s="24">
        <v>1205.92</v>
      </c>
      <c r="H15" s="24">
        <v>5.56</v>
      </c>
      <c r="I15" s="31"/>
      <c r="J15" s="31"/>
      <c r="K15" s="35"/>
    </row>
    <row r="16" spans="1:54" x14ac:dyDescent="0.35">
      <c r="B16" s="8" t="s">
        <v>1047</v>
      </c>
      <c r="C16" s="57" t="s">
        <v>1048</v>
      </c>
      <c r="D16" s="54" t="s">
        <v>1049</v>
      </c>
      <c r="E16" s="6" t="s">
        <v>81</v>
      </c>
      <c r="F16" s="19">
        <v>85431</v>
      </c>
      <c r="G16" s="24">
        <v>1027.1400000000001</v>
      </c>
      <c r="H16" s="24">
        <v>4.74</v>
      </c>
      <c r="I16" s="31"/>
      <c r="J16" s="31"/>
      <c r="K16" s="35"/>
    </row>
    <row r="17" spans="2:11" x14ac:dyDescent="0.35">
      <c r="B17" s="8" t="s">
        <v>1053</v>
      </c>
      <c r="C17" s="57" t="s">
        <v>1054</v>
      </c>
      <c r="D17" s="54" t="s">
        <v>1055</v>
      </c>
      <c r="E17" s="6" t="s">
        <v>474</v>
      </c>
      <c r="F17" s="19">
        <v>106903</v>
      </c>
      <c r="G17" s="24">
        <v>1024.83</v>
      </c>
      <c r="H17" s="24">
        <v>4.7300000000000004</v>
      </c>
      <c r="I17" s="31"/>
      <c r="J17" s="31"/>
      <c r="K17" s="35"/>
    </row>
    <row r="18" spans="2:11" x14ac:dyDescent="0.35">
      <c r="B18" s="8" t="s">
        <v>392</v>
      </c>
      <c r="C18" s="57" t="s">
        <v>393</v>
      </c>
      <c r="D18" s="54" t="s">
        <v>394</v>
      </c>
      <c r="E18" s="6" t="s">
        <v>81</v>
      </c>
      <c r="F18" s="19">
        <v>51773</v>
      </c>
      <c r="G18" s="24">
        <v>794.15</v>
      </c>
      <c r="H18" s="24">
        <v>3.66</v>
      </c>
      <c r="I18" s="31"/>
      <c r="J18" s="31"/>
      <c r="K18" s="35"/>
    </row>
    <row r="19" spans="2:11" x14ac:dyDescent="0.35">
      <c r="B19" s="8" t="s">
        <v>1024</v>
      </c>
      <c r="C19" s="57" t="s">
        <v>1025</v>
      </c>
      <c r="D19" s="54" t="s">
        <v>1026</v>
      </c>
      <c r="E19" s="6" t="s">
        <v>128</v>
      </c>
      <c r="F19" s="19">
        <v>22707</v>
      </c>
      <c r="G19" s="24">
        <v>563.04</v>
      </c>
      <c r="H19" s="24">
        <v>2.6</v>
      </c>
      <c r="I19" s="31"/>
      <c r="J19" s="31"/>
      <c r="K19" s="35"/>
    </row>
    <row r="20" spans="2:11" x14ac:dyDescent="0.35">
      <c r="B20" s="8" t="s">
        <v>252</v>
      </c>
      <c r="C20" s="57" t="s">
        <v>253</v>
      </c>
      <c r="D20" s="54" t="s">
        <v>254</v>
      </c>
      <c r="E20" s="6" t="s">
        <v>93</v>
      </c>
      <c r="F20" s="19">
        <v>112527</v>
      </c>
      <c r="G20" s="24">
        <v>536.47</v>
      </c>
      <c r="H20" s="24">
        <v>2.48</v>
      </c>
      <c r="I20" s="31"/>
      <c r="J20" s="31"/>
      <c r="K20" s="35"/>
    </row>
    <row r="21" spans="2:11" x14ac:dyDescent="0.35">
      <c r="B21" s="8" t="s">
        <v>255</v>
      </c>
      <c r="C21" s="57" t="s">
        <v>256</v>
      </c>
      <c r="D21" s="54" t="s">
        <v>257</v>
      </c>
      <c r="E21" s="6" t="s">
        <v>239</v>
      </c>
      <c r="F21" s="19">
        <v>21925</v>
      </c>
      <c r="G21" s="24">
        <v>356.75</v>
      </c>
      <c r="H21" s="24">
        <v>1.65</v>
      </c>
      <c r="I21" s="31"/>
      <c r="J21" s="31"/>
      <c r="K21" s="35"/>
    </row>
    <row r="22" spans="2:11" x14ac:dyDescent="0.35">
      <c r="B22" s="8" t="s">
        <v>61</v>
      </c>
      <c r="C22" s="57" t="s">
        <v>62</v>
      </c>
      <c r="D22" s="54" t="s">
        <v>63</v>
      </c>
      <c r="E22" s="6" t="s">
        <v>43</v>
      </c>
      <c r="F22" s="19">
        <v>16466</v>
      </c>
      <c r="G22" s="24">
        <v>290.67</v>
      </c>
      <c r="H22" s="24">
        <v>1.34</v>
      </c>
      <c r="I22" s="31"/>
      <c r="J22" s="31"/>
      <c r="K22" s="35"/>
    </row>
    <row r="23" spans="2:11" x14ac:dyDescent="0.35">
      <c r="B23" s="8" t="s">
        <v>337</v>
      </c>
      <c r="C23" s="57" t="s">
        <v>338</v>
      </c>
      <c r="D23" s="54" t="s">
        <v>339</v>
      </c>
      <c r="E23" s="6" t="s">
        <v>47</v>
      </c>
      <c r="F23" s="19">
        <v>45658</v>
      </c>
      <c r="G23" s="24">
        <v>263.83</v>
      </c>
      <c r="H23" s="24">
        <v>1.22</v>
      </c>
      <c r="I23" s="31"/>
      <c r="J23" s="31"/>
      <c r="K23" s="35"/>
    </row>
    <row r="24" spans="2:11" x14ac:dyDescent="0.35">
      <c r="B24" s="8" t="s">
        <v>386</v>
      </c>
      <c r="C24" s="57" t="s">
        <v>387</v>
      </c>
      <c r="D24" s="54" t="s">
        <v>388</v>
      </c>
      <c r="E24" s="6" t="s">
        <v>47</v>
      </c>
      <c r="F24" s="19">
        <v>15373</v>
      </c>
      <c r="G24" s="24">
        <v>263.23</v>
      </c>
      <c r="H24" s="24">
        <v>1.21</v>
      </c>
      <c r="I24" s="31"/>
      <c r="J24" s="31"/>
      <c r="K24" s="35"/>
    </row>
    <row r="25" spans="2:11" x14ac:dyDescent="0.35">
      <c r="B25" s="8" t="s">
        <v>1027</v>
      </c>
      <c r="C25" s="57" t="s">
        <v>1028</v>
      </c>
      <c r="D25" s="54" t="s">
        <v>1029</v>
      </c>
      <c r="E25" s="6" t="s">
        <v>1030</v>
      </c>
      <c r="F25" s="19">
        <v>84297</v>
      </c>
      <c r="G25" s="24">
        <v>259.63</v>
      </c>
      <c r="H25" s="24">
        <v>1.2</v>
      </c>
      <c r="I25" s="31"/>
      <c r="J25" s="31"/>
      <c r="K25" s="35"/>
    </row>
    <row r="26" spans="2:11" x14ac:dyDescent="0.35">
      <c r="B26" s="8" t="s">
        <v>64</v>
      </c>
      <c r="C26" s="57" t="s">
        <v>65</v>
      </c>
      <c r="D26" s="54" t="s">
        <v>66</v>
      </c>
      <c r="E26" s="6" t="s">
        <v>43</v>
      </c>
      <c r="F26" s="19">
        <v>30820</v>
      </c>
      <c r="G26" s="24">
        <v>258.56</v>
      </c>
      <c r="H26" s="24">
        <v>1.19</v>
      </c>
      <c r="I26" s="31"/>
      <c r="J26" s="31"/>
      <c r="K26" s="35"/>
    </row>
    <row r="27" spans="2:11" x14ac:dyDescent="0.35">
      <c r="B27" s="8" t="s">
        <v>40</v>
      </c>
      <c r="C27" s="57" t="s">
        <v>41</v>
      </c>
      <c r="D27" s="54" t="s">
        <v>42</v>
      </c>
      <c r="E27" s="6" t="s">
        <v>43</v>
      </c>
      <c r="F27" s="19">
        <v>14118</v>
      </c>
      <c r="G27" s="24">
        <v>253.57</v>
      </c>
      <c r="H27" s="24">
        <v>1.17</v>
      </c>
      <c r="I27" s="31"/>
      <c r="J27" s="31"/>
      <c r="K27" s="35"/>
    </row>
    <row r="28" spans="2:11" x14ac:dyDescent="0.35">
      <c r="B28" s="8" t="s">
        <v>931</v>
      </c>
      <c r="C28" s="57" t="s">
        <v>932</v>
      </c>
      <c r="D28" s="54" t="s">
        <v>933</v>
      </c>
      <c r="E28" s="6" t="s">
        <v>47</v>
      </c>
      <c r="F28" s="19">
        <v>13677</v>
      </c>
      <c r="G28" s="24">
        <v>252.76</v>
      </c>
      <c r="H28" s="24">
        <v>1.17</v>
      </c>
      <c r="I28" s="31"/>
      <c r="J28" s="31"/>
      <c r="K28" s="35"/>
    </row>
    <row r="29" spans="2:11" x14ac:dyDescent="0.35">
      <c r="B29" s="8" t="s">
        <v>54</v>
      </c>
      <c r="C29" s="57" t="s">
        <v>55</v>
      </c>
      <c r="D29" s="54" t="s">
        <v>56</v>
      </c>
      <c r="E29" s="6" t="s">
        <v>57</v>
      </c>
      <c r="F29" s="19">
        <v>6677</v>
      </c>
      <c r="G29" s="24">
        <v>248.7</v>
      </c>
      <c r="H29" s="24">
        <v>1.1499999999999999</v>
      </c>
      <c r="I29" s="31"/>
      <c r="J29" s="31"/>
      <c r="K29" s="35"/>
    </row>
    <row r="30" spans="2:11" x14ac:dyDescent="0.35">
      <c r="B30" s="8" t="s">
        <v>48</v>
      </c>
      <c r="C30" s="57" t="s">
        <v>49</v>
      </c>
      <c r="D30" s="54" t="s">
        <v>50</v>
      </c>
      <c r="E30" s="6" t="s">
        <v>43</v>
      </c>
      <c r="F30" s="19">
        <v>18932</v>
      </c>
      <c r="G30" s="24">
        <v>246.13</v>
      </c>
      <c r="H30" s="24">
        <v>1.1399999999999999</v>
      </c>
      <c r="I30" s="31"/>
      <c r="J30" s="31"/>
      <c r="K30" s="35"/>
    </row>
    <row r="31" spans="2:11" x14ac:dyDescent="0.35">
      <c r="B31" s="8" t="s">
        <v>44</v>
      </c>
      <c r="C31" s="57" t="s">
        <v>45</v>
      </c>
      <c r="D31" s="54" t="s">
        <v>46</v>
      </c>
      <c r="E31" s="6" t="s">
        <v>47</v>
      </c>
      <c r="F31" s="19">
        <v>12973</v>
      </c>
      <c r="G31" s="24">
        <v>241.02</v>
      </c>
      <c r="H31" s="24">
        <v>1.1100000000000001</v>
      </c>
      <c r="I31" s="31"/>
      <c r="J31" s="31"/>
      <c r="K31" s="35"/>
    </row>
    <row r="32" spans="2:11" x14ac:dyDescent="0.35">
      <c r="B32" s="8" t="s">
        <v>1038</v>
      </c>
      <c r="C32" s="57" t="s">
        <v>1039</v>
      </c>
      <c r="D32" s="54" t="s">
        <v>1040</v>
      </c>
      <c r="E32" s="6" t="s">
        <v>195</v>
      </c>
      <c r="F32" s="19">
        <v>24699</v>
      </c>
      <c r="G32" s="24">
        <v>238.59</v>
      </c>
      <c r="H32" s="24">
        <v>1.1000000000000001</v>
      </c>
      <c r="I32" s="31"/>
      <c r="J32" s="31"/>
      <c r="K32" s="35"/>
    </row>
    <row r="33" spans="2:11" x14ac:dyDescent="0.35">
      <c r="B33" s="8" t="s">
        <v>94</v>
      </c>
      <c r="C33" s="57" t="s">
        <v>95</v>
      </c>
      <c r="D33" s="54" t="s">
        <v>96</v>
      </c>
      <c r="E33" s="6" t="s">
        <v>74</v>
      </c>
      <c r="F33" s="19">
        <v>4885</v>
      </c>
      <c r="G33" s="24">
        <v>236.04</v>
      </c>
      <c r="H33" s="24">
        <v>1.0900000000000001</v>
      </c>
      <c r="I33" s="31"/>
      <c r="J33" s="31"/>
      <c r="K33" s="35"/>
    </row>
    <row r="34" spans="2:11" x14ac:dyDescent="0.35">
      <c r="B34" s="8" t="s">
        <v>67</v>
      </c>
      <c r="C34" s="57" t="s">
        <v>68</v>
      </c>
      <c r="D34" s="54" t="s">
        <v>69</v>
      </c>
      <c r="E34" s="6" t="s">
        <v>70</v>
      </c>
      <c r="F34" s="19">
        <v>2069</v>
      </c>
      <c r="G34" s="24">
        <v>231.77</v>
      </c>
      <c r="H34" s="24">
        <v>1.07</v>
      </c>
      <c r="I34" s="31"/>
      <c r="J34" s="31"/>
      <c r="K34" s="35"/>
    </row>
    <row r="35" spans="2:11" x14ac:dyDescent="0.35">
      <c r="B35" s="8" t="s">
        <v>211</v>
      </c>
      <c r="C35" s="57" t="s">
        <v>212</v>
      </c>
      <c r="D35" s="54" t="s">
        <v>213</v>
      </c>
      <c r="E35" s="6" t="s">
        <v>70</v>
      </c>
      <c r="F35" s="19">
        <v>8886</v>
      </c>
      <c r="G35" s="24">
        <v>231.59</v>
      </c>
      <c r="H35" s="24">
        <v>1.07</v>
      </c>
      <c r="I35" s="31"/>
      <c r="J35" s="31"/>
      <c r="K35" s="35"/>
    </row>
    <row r="36" spans="2:11" x14ac:dyDescent="0.35">
      <c r="B36" s="8" t="s">
        <v>377</v>
      </c>
      <c r="C36" s="57" t="s">
        <v>378</v>
      </c>
      <c r="D36" s="54" t="s">
        <v>379</v>
      </c>
      <c r="E36" s="6" t="s">
        <v>74</v>
      </c>
      <c r="F36" s="19">
        <v>7771</v>
      </c>
      <c r="G36" s="24">
        <v>230.5</v>
      </c>
      <c r="H36" s="24">
        <v>1.06</v>
      </c>
      <c r="I36" s="31"/>
      <c r="J36" s="31"/>
      <c r="K36" s="35"/>
    </row>
    <row r="37" spans="2:11" x14ac:dyDescent="0.35">
      <c r="B37" s="8" t="s">
        <v>109</v>
      </c>
      <c r="C37" s="57" t="s">
        <v>110</v>
      </c>
      <c r="D37" s="54" t="s">
        <v>111</v>
      </c>
      <c r="E37" s="6" t="s">
        <v>112</v>
      </c>
      <c r="F37" s="19">
        <v>69834</v>
      </c>
      <c r="G37" s="24">
        <v>230.03</v>
      </c>
      <c r="H37" s="24">
        <v>1.06</v>
      </c>
      <c r="I37" s="31"/>
      <c r="J37" s="31"/>
      <c r="K37" s="35"/>
    </row>
    <row r="38" spans="2:11" x14ac:dyDescent="0.35">
      <c r="B38" s="8" t="s">
        <v>86</v>
      </c>
      <c r="C38" s="57" t="s">
        <v>87</v>
      </c>
      <c r="D38" s="54" t="s">
        <v>88</v>
      </c>
      <c r="E38" s="6" t="s">
        <v>89</v>
      </c>
      <c r="F38" s="19">
        <v>33880</v>
      </c>
      <c r="G38" s="24">
        <v>222.85</v>
      </c>
      <c r="H38" s="24">
        <v>1.03</v>
      </c>
      <c r="I38" s="31"/>
      <c r="J38" s="31"/>
      <c r="K38" s="35"/>
    </row>
    <row r="39" spans="2:11" x14ac:dyDescent="0.35">
      <c r="B39" s="8" t="s">
        <v>58</v>
      </c>
      <c r="C39" s="57" t="s">
        <v>59</v>
      </c>
      <c r="D39" s="54" t="s">
        <v>60</v>
      </c>
      <c r="E39" s="6" t="s">
        <v>43</v>
      </c>
      <c r="F39" s="19">
        <v>19431</v>
      </c>
      <c r="G39" s="24">
        <v>220.79</v>
      </c>
      <c r="H39" s="24">
        <v>1.02</v>
      </c>
      <c r="I39" s="31"/>
      <c r="J39" s="31"/>
      <c r="K39" s="35"/>
    </row>
    <row r="40" spans="2:11" x14ac:dyDescent="0.35">
      <c r="B40" s="8" t="s">
        <v>97</v>
      </c>
      <c r="C40" s="57" t="s">
        <v>98</v>
      </c>
      <c r="D40" s="54" t="s">
        <v>99</v>
      </c>
      <c r="E40" s="6" t="s">
        <v>100</v>
      </c>
      <c r="F40" s="19">
        <v>33110</v>
      </c>
      <c r="G40" s="24">
        <v>217.27</v>
      </c>
      <c r="H40" s="24">
        <v>1</v>
      </c>
      <c r="I40" s="31"/>
      <c r="J40" s="31"/>
      <c r="K40" s="35"/>
    </row>
    <row r="41" spans="2:11" x14ac:dyDescent="0.35">
      <c r="B41" s="8" t="s">
        <v>789</v>
      </c>
      <c r="C41" s="57" t="s">
        <v>790</v>
      </c>
      <c r="D41" s="54" t="s">
        <v>791</v>
      </c>
      <c r="E41" s="6" t="s">
        <v>135</v>
      </c>
      <c r="F41" s="19">
        <v>3162</v>
      </c>
      <c r="G41" s="24">
        <v>214.87</v>
      </c>
      <c r="H41" s="24">
        <v>0.99</v>
      </c>
      <c r="I41" s="31"/>
      <c r="J41" s="31"/>
      <c r="K41" s="35"/>
    </row>
    <row r="42" spans="2:11" x14ac:dyDescent="0.35">
      <c r="B42" s="8" t="s">
        <v>325</v>
      </c>
      <c r="C42" s="57" t="s">
        <v>326</v>
      </c>
      <c r="D42" s="54" t="s">
        <v>327</v>
      </c>
      <c r="E42" s="6" t="s">
        <v>195</v>
      </c>
      <c r="F42" s="19">
        <v>148530</v>
      </c>
      <c r="G42" s="24">
        <v>214.69</v>
      </c>
      <c r="H42" s="24">
        <v>0.99</v>
      </c>
      <c r="I42" s="31"/>
      <c r="J42" s="31"/>
      <c r="K42" s="35"/>
    </row>
    <row r="43" spans="2:11" x14ac:dyDescent="0.35">
      <c r="B43" s="8" t="s">
        <v>407</v>
      </c>
      <c r="C43" s="57" t="s">
        <v>408</v>
      </c>
      <c r="D43" s="54" t="s">
        <v>409</v>
      </c>
      <c r="E43" s="6" t="s">
        <v>410</v>
      </c>
      <c r="F43" s="19">
        <v>83237</v>
      </c>
      <c r="G43" s="24">
        <v>213.67</v>
      </c>
      <c r="H43" s="24">
        <v>0.99</v>
      </c>
      <c r="I43" s="31"/>
      <c r="J43" s="31"/>
      <c r="K43" s="35"/>
    </row>
    <row r="44" spans="2:11" x14ac:dyDescent="0.35">
      <c r="B44" s="8" t="s">
        <v>810</v>
      </c>
      <c r="C44" s="57" t="s">
        <v>811</v>
      </c>
      <c r="D44" s="54" t="s">
        <v>812</v>
      </c>
      <c r="E44" s="6" t="s">
        <v>128</v>
      </c>
      <c r="F44" s="19">
        <v>6481</v>
      </c>
      <c r="G44" s="24">
        <v>210.57</v>
      </c>
      <c r="H44" s="24">
        <v>0.97</v>
      </c>
      <c r="I44" s="31"/>
      <c r="J44" s="31"/>
      <c r="K44" s="35"/>
    </row>
    <row r="45" spans="2:11" x14ac:dyDescent="0.35">
      <c r="B45" s="8" t="s">
        <v>532</v>
      </c>
      <c r="C45" s="57" t="s">
        <v>533</v>
      </c>
      <c r="D45" s="54" t="s">
        <v>534</v>
      </c>
      <c r="E45" s="6" t="s">
        <v>116</v>
      </c>
      <c r="F45" s="19">
        <v>3194</v>
      </c>
      <c r="G45" s="24">
        <v>210.03</v>
      </c>
      <c r="H45" s="24">
        <v>0.97</v>
      </c>
      <c r="I45" s="31"/>
      <c r="J45" s="31"/>
      <c r="K45" s="35"/>
    </row>
    <row r="46" spans="2:11" x14ac:dyDescent="0.35">
      <c r="B46" s="8" t="s">
        <v>82</v>
      </c>
      <c r="C46" s="57" t="s">
        <v>83</v>
      </c>
      <c r="D46" s="54" t="s">
        <v>84</v>
      </c>
      <c r="E46" s="6" t="s">
        <v>85</v>
      </c>
      <c r="F46" s="19">
        <v>16208</v>
      </c>
      <c r="G46" s="24">
        <v>209.44</v>
      </c>
      <c r="H46" s="24">
        <v>0.97</v>
      </c>
      <c r="I46" s="31"/>
      <c r="J46" s="31"/>
      <c r="K46" s="35"/>
    </row>
    <row r="47" spans="2:11" x14ac:dyDescent="0.35">
      <c r="B47" s="8" t="s">
        <v>1044</v>
      </c>
      <c r="C47" s="57" t="s">
        <v>1045</v>
      </c>
      <c r="D47" s="54" t="s">
        <v>1046</v>
      </c>
      <c r="E47" s="6" t="s">
        <v>116</v>
      </c>
      <c r="F47" s="19">
        <v>6832</v>
      </c>
      <c r="G47" s="24">
        <v>206.3</v>
      </c>
      <c r="H47" s="24">
        <v>0.95</v>
      </c>
      <c r="I47" s="31"/>
      <c r="J47" s="31"/>
      <c r="K47" s="35"/>
    </row>
    <row r="48" spans="2:11" x14ac:dyDescent="0.35">
      <c r="B48" s="8" t="s">
        <v>1021</v>
      </c>
      <c r="C48" s="57" t="s">
        <v>1022</v>
      </c>
      <c r="D48" s="54" t="s">
        <v>1023</v>
      </c>
      <c r="E48" s="6" t="s">
        <v>112</v>
      </c>
      <c r="F48" s="19">
        <v>56620</v>
      </c>
      <c r="G48" s="24">
        <v>205.9</v>
      </c>
      <c r="H48" s="24">
        <v>0.95</v>
      </c>
      <c r="I48" s="31"/>
      <c r="J48" s="31"/>
      <c r="K48" s="35"/>
    </row>
    <row r="49" spans="2:11" x14ac:dyDescent="0.35">
      <c r="B49" s="8" t="s">
        <v>71</v>
      </c>
      <c r="C49" s="57" t="s">
        <v>72</v>
      </c>
      <c r="D49" s="54" t="s">
        <v>73</v>
      </c>
      <c r="E49" s="6" t="s">
        <v>74</v>
      </c>
      <c r="F49" s="19">
        <v>1833</v>
      </c>
      <c r="G49" s="24">
        <v>202.99</v>
      </c>
      <c r="H49" s="24">
        <v>0.94</v>
      </c>
      <c r="I49" s="31"/>
      <c r="J49" s="31"/>
      <c r="K49" s="35"/>
    </row>
    <row r="50" spans="2:11" x14ac:dyDescent="0.35">
      <c r="B50" s="8" t="s">
        <v>538</v>
      </c>
      <c r="C50" s="57" t="s">
        <v>539</v>
      </c>
      <c r="D50" s="54" t="s">
        <v>540</v>
      </c>
      <c r="E50" s="6" t="s">
        <v>541</v>
      </c>
      <c r="F50" s="19">
        <v>16983</v>
      </c>
      <c r="G50" s="24">
        <v>202.11</v>
      </c>
      <c r="H50" s="24">
        <v>0.93</v>
      </c>
      <c r="I50" s="31"/>
      <c r="J50" s="31"/>
      <c r="K50" s="35"/>
    </row>
    <row r="51" spans="2:11" x14ac:dyDescent="0.35">
      <c r="B51" s="8" t="s">
        <v>1034</v>
      </c>
      <c r="C51" s="57" t="s">
        <v>1035</v>
      </c>
      <c r="D51" s="54" t="s">
        <v>1036</v>
      </c>
      <c r="E51" s="6" t="s">
        <v>1037</v>
      </c>
      <c r="F51" s="19">
        <v>47932</v>
      </c>
      <c r="G51" s="24">
        <v>199.59</v>
      </c>
      <c r="H51" s="24">
        <v>0.92</v>
      </c>
      <c r="I51" s="31"/>
      <c r="J51" s="31"/>
      <c r="K51" s="35"/>
    </row>
    <row r="52" spans="2:11" x14ac:dyDescent="0.35">
      <c r="B52" s="8" t="s">
        <v>959</v>
      </c>
      <c r="C52" s="57" t="s">
        <v>960</v>
      </c>
      <c r="D52" s="54" t="s">
        <v>961</v>
      </c>
      <c r="E52" s="6" t="s">
        <v>74</v>
      </c>
      <c r="F52" s="19">
        <v>4156</v>
      </c>
      <c r="G52" s="24">
        <v>197.9</v>
      </c>
      <c r="H52" s="24">
        <v>0.91</v>
      </c>
      <c r="I52" s="31"/>
      <c r="J52" s="31"/>
      <c r="K52" s="35"/>
    </row>
    <row r="53" spans="2:11" x14ac:dyDescent="0.35">
      <c r="B53" s="8" t="s">
        <v>411</v>
      </c>
      <c r="C53" s="57" t="s">
        <v>412</v>
      </c>
      <c r="D53" s="54" t="s">
        <v>413</v>
      </c>
      <c r="E53" s="6" t="s">
        <v>85</v>
      </c>
      <c r="F53" s="19">
        <v>67350</v>
      </c>
      <c r="G53" s="24">
        <v>196.73</v>
      </c>
      <c r="H53" s="24">
        <v>0.91</v>
      </c>
      <c r="I53" s="31"/>
      <c r="J53" s="31"/>
      <c r="K53" s="35"/>
    </row>
    <row r="54" spans="2:11" x14ac:dyDescent="0.35">
      <c r="B54" s="8" t="s">
        <v>380</v>
      </c>
      <c r="C54" s="57" t="s">
        <v>381</v>
      </c>
      <c r="D54" s="54" t="s">
        <v>382</v>
      </c>
      <c r="E54" s="6" t="s">
        <v>74</v>
      </c>
      <c r="F54" s="19">
        <v>24913</v>
      </c>
      <c r="G54" s="24">
        <v>195.93</v>
      </c>
      <c r="H54" s="24">
        <v>0.9</v>
      </c>
      <c r="I54" s="31"/>
      <c r="J54" s="31"/>
      <c r="K54" s="35"/>
    </row>
    <row r="55" spans="2:11" x14ac:dyDescent="0.35">
      <c r="B55" s="8" t="s">
        <v>1056</v>
      </c>
      <c r="C55" s="57" t="s">
        <v>1057</v>
      </c>
      <c r="D55" s="54" t="s">
        <v>1058</v>
      </c>
      <c r="E55" s="6" t="s">
        <v>1059</v>
      </c>
      <c r="F55" s="19">
        <v>7904</v>
      </c>
      <c r="G55" s="24">
        <v>194.69</v>
      </c>
      <c r="H55" s="24">
        <v>0.9</v>
      </c>
      <c r="I55" s="31"/>
      <c r="J55" s="31"/>
      <c r="K55" s="35"/>
    </row>
    <row r="56" spans="2:11" x14ac:dyDescent="0.35">
      <c r="B56" s="8" t="s">
        <v>1041</v>
      </c>
      <c r="C56" s="57" t="s">
        <v>1042</v>
      </c>
      <c r="D56" s="54" t="s">
        <v>1043</v>
      </c>
      <c r="E56" s="6" t="s">
        <v>116</v>
      </c>
      <c r="F56" s="19">
        <v>12302</v>
      </c>
      <c r="G56" s="24">
        <v>194.37</v>
      </c>
      <c r="H56" s="24">
        <v>0.9</v>
      </c>
      <c r="I56" s="31"/>
      <c r="J56" s="31"/>
      <c r="K56" s="35"/>
    </row>
    <row r="57" spans="2:11" x14ac:dyDescent="0.35">
      <c r="B57" s="8" t="s">
        <v>280</v>
      </c>
      <c r="C57" s="57" t="s">
        <v>281</v>
      </c>
      <c r="D57" s="54" t="s">
        <v>282</v>
      </c>
      <c r="E57" s="6" t="s">
        <v>89</v>
      </c>
      <c r="F57" s="19">
        <v>13139</v>
      </c>
      <c r="G57" s="24">
        <v>188.91</v>
      </c>
      <c r="H57" s="24">
        <v>0.87</v>
      </c>
      <c r="I57" s="31"/>
      <c r="J57" s="31"/>
      <c r="K57" s="35"/>
    </row>
    <row r="58" spans="2:11" x14ac:dyDescent="0.35">
      <c r="B58" s="8" t="s">
        <v>1031</v>
      </c>
      <c r="C58" s="57" t="s">
        <v>1032</v>
      </c>
      <c r="D58" s="54" t="s">
        <v>1033</v>
      </c>
      <c r="E58" s="6" t="s">
        <v>74</v>
      </c>
      <c r="F58" s="19">
        <v>1952</v>
      </c>
      <c r="G58" s="24">
        <v>176.34</v>
      </c>
      <c r="H58" s="24">
        <v>0.81</v>
      </c>
      <c r="I58" s="31"/>
      <c r="J58" s="31"/>
      <c r="K58" s="35"/>
    </row>
    <row r="59" spans="2:11" x14ac:dyDescent="0.35">
      <c r="B59" s="8" t="s">
        <v>934</v>
      </c>
      <c r="C59" s="57" t="s">
        <v>935</v>
      </c>
      <c r="D59" s="54" t="s">
        <v>936</v>
      </c>
      <c r="E59" s="6" t="s">
        <v>43</v>
      </c>
      <c r="F59" s="19">
        <v>16913</v>
      </c>
      <c r="G59" s="24">
        <v>168.43</v>
      </c>
      <c r="H59" s="24">
        <v>0.78</v>
      </c>
      <c r="I59" s="31"/>
      <c r="J59" s="31"/>
      <c r="K59" s="35"/>
    </row>
    <row r="60" spans="2:11" x14ac:dyDescent="0.35">
      <c r="C60" s="58" t="s">
        <v>174</v>
      </c>
      <c r="D60" s="54"/>
      <c r="E60" s="6"/>
      <c r="F60" s="19"/>
      <c r="G60" s="25">
        <v>21667.78</v>
      </c>
      <c r="H60" s="25">
        <v>99.98</v>
      </c>
      <c r="I60" s="31"/>
      <c r="J60" s="31"/>
      <c r="K60" s="35"/>
    </row>
    <row r="61" spans="2:11" x14ac:dyDescent="0.35">
      <c r="C61" s="57"/>
      <c r="D61" s="54"/>
      <c r="E61" s="6"/>
      <c r="F61" s="19"/>
      <c r="G61" s="24"/>
      <c r="H61" s="24"/>
      <c r="I61" s="31"/>
      <c r="J61" s="31"/>
      <c r="K61" s="35"/>
    </row>
    <row r="62" spans="2:11" x14ac:dyDescent="0.35">
      <c r="C62" s="58" t="s">
        <v>3</v>
      </c>
      <c r="D62" s="54"/>
      <c r="E62" s="6"/>
      <c r="F62" s="19"/>
      <c r="G62" s="24" t="s">
        <v>2</v>
      </c>
      <c r="H62" s="24" t="s">
        <v>2</v>
      </c>
      <c r="I62" s="31"/>
      <c r="J62" s="31"/>
      <c r="K62" s="35"/>
    </row>
    <row r="63" spans="2:11" x14ac:dyDescent="0.35">
      <c r="C63" s="57"/>
      <c r="D63" s="54"/>
      <c r="E63" s="6"/>
      <c r="F63" s="19"/>
      <c r="G63" s="24"/>
      <c r="H63" s="24"/>
      <c r="I63" s="31"/>
      <c r="J63" s="31"/>
      <c r="K63" s="35"/>
    </row>
    <row r="64" spans="2:11" x14ac:dyDescent="0.35">
      <c r="C64" s="58" t="s">
        <v>4</v>
      </c>
      <c r="D64" s="54"/>
      <c r="E64" s="6"/>
      <c r="F64" s="19"/>
      <c r="G64" s="24" t="s">
        <v>2</v>
      </c>
      <c r="H64" s="24" t="s">
        <v>2</v>
      </c>
      <c r="I64" s="31"/>
      <c r="J64" s="31"/>
      <c r="K64" s="35"/>
    </row>
    <row r="65" spans="3:11" x14ac:dyDescent="0.35">
      <c r="C65" s="57"/>
      <c r="D65" s="54"/>
      <c r="E65" s="6"/>
      <c r="F65" s="19"/>
      <c r="G65" s="24"/>
      <c r="H65" s="24"/>
      <c r="I65" s="31"/>
      <c r="J65" s="31"/>
      <c r="K65" s="35"/>
    </row>
    <row r="66" spans="3:11" x14ac:dyDescent="0.35">
      <c r="C66" s="58" t="s">
        <v>5</v>
      </c>
      <c r="D66" s="54"/>
      <c r="E66" s="6"/>
      <c r="F66" s="19"/>
      <c r="G66" s="24"/>
      <c r="H66" s="24"/>
      <c r="I66" s="31"/>
      <c r="J66" s="31"/>
      <c r="K66" s="35"/>
    </row>
    <row r="67" spans="3:11" x14ac:dyDescent="0.35">
      <c r="C67" s="57"/>
      <c r="D67" s="54"/>
      <c r="E67" s="6"/>
      <c r="F67" s="19"/>
      <c r="G67" s="24"/>
      <c r="H67" s="24"/>
      <c r="I67" s="31"/>
      <c r="J67" s="31"/>
      <c r="K67" s="35"/>
    </row>
    <row r="68" spans="3:11" x14ac:dyDescent="0.35">
      <c r="C68" s="58" t="s">
        <v>6</v>
      </c>
      <c r="D68" s="54"/>
      <c r="E68" s="6"/>
      <c r="F68" s="19"/>
      <c r="G68" s="24" t="s">
        <v>2</v>
      </c>
      <c r="H68" s="24" t="s">
        <v>2</v>
      </c>
      <c r="I68" s="31"/>
      <c r="J68" s="31"/>
      <c r="K68" s="35"/>
    </row>
    <row r="69" spans="3:11" x14ac:dyDescent="0.35">
      <c r="C69" s="57"/>
      <c r="D69" s="54"/>
      <c r="E69" s="6"/>
      <c r="F69" s="19"/>
      <c r="G69" s="24"/>
      <c r="H69" s="24"/>
      <c r="I69" s="31"/>
      <c r="J69" s="31"/>
      <c r="K69" s="35"/>
    </row>
    <row r="70" spans="3:11" x14ac:dyDescent="0.35">
      <c r="C70" s="58" t="s">
        <v>7</v>
      </c>
      <c r="D70" s="54"/>
      <c r="E70" s="6"/>
      <c r="F70" s="19"/>
      <c r="G70" s="24" t="s">
        <v>2</v>
      </c>
      <c r="H70" s="24" t="s">
        <v>2</v>
      </c>
      <c r="I70" s="31"/>
      <c r="J70" s="31"/>
      <c r="K70" s="35"/>
    </row>
    <row r="71" spans="3:11" x14ac:dyDescent="0.35">
      <c r="C71" s="57"/>
      <c r="D71" s="54"/>
      <c r="E71" s="6"/>
      <c r="F71" s="19"/>
      <c r="G71" s="24"/>
      <c r="H71" s="24"/>
      <c r="I71" s="31"/>
      <c r="J71" s="31"/>
      <c r="K71" s="35"/>
    </row>
    <row r="72" spans="3:11" x14ac:dyDescent="0.35">
      <c r="C72" s="58" t="s">
        <v>8</v>
      </c>
      <c r="D72" s="54"/>
      <c r="E72" s="6"/>
      <c r="F72" s="19"/>
      <c r="G72" s="24" t="s">
        <v>2</v>
      </c>
      <c r="H72" s="24" t="s">
        <v>2</v>
      </c>
      <c r="I72" s="31"/>
      <c r="J72" s="31"/>
      <c r="K72" s="35"/>
    </row>
    <row r="73" spans="3:11" x14ac:dyDescent="0.35">
      <c r="C73" s="57"/>
      <c r="D73" s="54"/>
      <c r="E73" s="6"/>
      <c r="F73" s="19"/>
      <c r="G73" s="24"/>
      <c r="H73" s="24"/>
      <c r="I73" s="31"/>
      <c r="J73" s="31"/>
      <c r="K73" s="35"/>
    </row>
    <row r="74" spans="3:11" x14ac:dyDescent="0.35">
      <c r="C74" s="58" t="s">
        <v>9</v>
      </c>
      <c r="D74" s="54"/>
      <c r="E74" s="6"/>
      <c r="F74" s="19"/>
      <c r="G74" s="24" t="s">
        <v>2</v>
      </c>
      <c r="H74" s="24" t="s">
        <v>2</v>
      </c>
      <c r="I74" s="31"/>
      <c r="J74" s="31"/>
      <c r="K74" s="35"/>
    </row>
    <row r="75" spans="3:11" x14ac:dyDescent="0.35">
      <c r="C75" s="57"/>
      <c r="D75" s="54"/>
      <c r="E75" s="6"/>
      <c r="F75" s="19"/>
      <c r="G75" s="24"/>
      <c r="H75" s="24"/>
      <c r="I75" s="31"/>
      <c r="J75" s="31"/>
      <c r="K75" s="35"/>
    </row>
    <row r="76" spans="3:11" x14ac:dyDescent="0.35">
      <c r="C76" s="58" t="s">
        <v>10</v>
      </c>
      <c r="D76" s="54"/>
      <c r="E76" s="6"/>
      <c r="F76" s="19"/>
      <c r="G76" s="24" t="s">
        <v>2</v>
      </c>
      <c r="H76" s="24" t="s">
        <v>2</v>
      </c>
      <c r="I76" s="31"/>
      <c r="J76" s="31"/>
      <c r="K76" s="35"/>
    </row>
    <row r="77" spans="3:11" x14ac:dyDescent="0.35">
      <c r="C77" s="57"/>
      <c r="D77" s="54"/>
      <c r="E77" s="6"/>
      <c r="F77" s="19"/>
      <c r="G77" s="24"/>
      <c r="H77" s="24"/>
      <c r="I77" s="31"/>
      <c r="J77" s="31"/>
      <c r="K77" s="35"/>
    </row>
    <row r="78" spans="3:11" x14ac:dyDescent="0.35">
      <c r="C78" s="58" t="s">
        <v>11</v>
      </c>
      <c r="D78" s="54"/>
      <c r="E78" s="6"/>
      <c r="F78" s="19"/>
      <c r="G78" s="24"/>
      <c r="H78" s="24"/>
      <c r="I78" s="31"/>
      <c r="J78" s="31"/>
      <c r="K78" s="35"/>
    </row>
    <row r="79" spans="3:11" x14ac:dyDescent="0.35">
      <c r="C79" s="57"/>
      <c r="D79" s="54"/>
      <c r="E79" s="6"/>
      <c r="F79" s="19"/>
      <c r="G79" s="24"/>
      <c r="H79" s="24"/>
      <c r="I79" s="31"/>
      <c r="J79" s="31"/>
      <c r="K79" s="35"/>
    </row>
    <row r="80" spans="3:11" x14ac:dyDescent="0.35">
      <c r="C80" s="58" t="s">
        <v>13</v>
      </c>
      <c r="D80" s="54"/>
      <c r="E80" s="6"/>
      <c r="F80" s="19"/>
      <c r="G80" s="24" t="s">
        <v>2</v>
      </c>
      <c r="H80" s="24" t="s">
        <v>2</v>
      </c>
      <c r="I80" s="31"/>
      <c r="J80" s="31"/>
      <c r="K80" s="35"/>
    </row>
    <row r="81" spans="1:11" x14ac:dyDescent="0.35">
      <c r="C81" s="57"/>
      <c r="D81" s="54"/>
      <c r="E81" s="6"/>
      <c r="F81" s="19"/>
      <c r="G81" s="24"/>
      <c r="H81" s="24"/>
      <c r="I81" s="31"/>
      <c r="J81" s="31"/>
      <c r="K81" s="35"/>
    </row>
    <row r="82" spans="1:11" x14ac:dyDescent="0.35">
      <c r="C82" s="58" t="s">
        <v>14</v>
      </c>
      <c r="D82" s="54"/>
      <c r="E82" s="6"/>
      <c r="F82" s="19"/>
      <c r="G82" s="24" t="s">
        <v>2</v>
      </c>
      <c r="H82" s="24" t="s">
        <v>2</v>
      </c>
      <c r="I82" s="31"/>
      <c r="J82" s="31"/>
      <c r="K82" s="35"/>
    </row>
    <row r="83" spans="1:11" x14ac:dyDescent="0.35">
      <c r="C83" s="57"/>
      <c r="D83" s="54"/>
      <c r="E83" s="6"/>
      <c r="F83" s="19"/>
      <c r="G83" s="24"/>
      <c r="H83" s="24"/>
      <c r="I83" s="31"/>
      <c r="J83" s="31"/>
      <c r="K83" s="35"/>
    </row>
    <row r="84" spans="1:11" x14ac:dyDescent="0.35">
      <c r="C84" s="58" t="s">
        <v>15</v>
      </c>
      <c r="D84" s="54"/>
      <c r="E84" s="6"/>
      <c r="F84" s="19"/>
      <c r="G84" s="24" t="s">
        <v>2</v>
      </c>
      <c r="H84" s="24" t="s">
        <v>2</v>
      </c>
      <c r="I84" s="31"/>
      <c r="J84" s="31"/>
      <c r="K84" s="35"/>
    </row>
    <row r="85" spans="1:11" x14ac:dyDescent="0.35">
      <c r="C85" s="57"/>
      <c r="D85" s="54"/>
      <c r="E85" s="6"/>
      <c r="F85" s="19"/>
      <c r="G85" s="24"/>
      <c r="H85" s="24"/>
      <c r="I85" s="31"/>
      <c r="J85" s="31"/>
      <c r="K85" s="35"/>
    </row>
    <row r="86" spans="1:11" x14ac:dyDescent="0.35">
      <c r="C86" s="58" t="s">
        <v>16</v>
      </c>
      <c r="D86" s="54"/>
      <c r="E86" s="6"/>
      <c r="F86" s="19"/>
      <c r="G86" s="24" t="s">
        <v>2</v>
      </c>
      <c r="H86" s="24" t="s">
        <v>2</v>
      </c>
      <c r="I86" s="31"/>
      <c r="J86" s="31"/>
      <c r="K86" s="35"/>
    </row>
    <row r="87" spans="1:11" x14ac:dyDescent="0.35">
      <c r="C87" s="57"/>
      <c r="D87" s="54"/>
      <c r="E87" s="6"/>
      <c r="F87" s="19"/>
      <c r="G87" s="24"/>
      <c r="H87" s="24"/>
      <c r="I87" s="31"/>
      <c r="J87" s="31"/>
      <c r="K87" s="35"/>
    </row>
    <row r="88" spans="1:11" x14ac:dyDescent="0.35">
      <c r="C88" s="58" t="s">
        <v>17</v>
      </c>
      <c r="D88" s="54"/>
      <c r="E88" s="6"/>
      <c r="F88" s="19"/>
      <c r="G88" s="24" t="s">
        <v>2</v>
      </c>
      <c r="H88" s="24" t="s">
        <v>2</v>
      </c>
      <c r="I88" s="31"/>
      <c r="J88" s="31"/>
      <c r="K88" s="35"/>
    </row>
    <row r="89" spans="1:11" x14ac:dyDescent="0.35">
      <c r="C89" s="57"/>
      <c r="D89" s="54"/>
      <c r="E89" s="6"/>
      <c r="F89" s="19"/>
      <c r="G89" s="24"/>
      <c r="H89" s="24"/>
      <c r="I89" s="31"/>
      <c r="J89" s="31"/>
      <c r="K89" s="35"/>
    </row>
    <row r="90" spans="1:11" x14ac:dyDescent="0.35">
      <c r="A90" s="10"/>
      <c r="B90" s="28"/>
      <c r="C90" s="58" t="s">
        <v>18</v>
      </c>
      <c r="D90" s="54"/>
      <c r="E90" s="6"/>
      <c r="F90" s="19"/>
      <c r="G90" s="24"/>
      <c r="H90" s="24"/>
      <c r="I90" s="31"/>
      <c r="J90" s="31"/>
      <c r="K90" s="35"/>
    </row>
    <row r="91" spans="1:11" x14ac:dyDescent="0.35">
      <c r="A91" s="28"/>
      <c r="B91" s="28"/>
      <c r="C91" s="58" t="s">
        <v>19</v>
      </c>
      <c r="D91" s="54"/>
      <c r="E91" s="6"/>
      <c r="F91" s="19"/>
      <c r="G91" s="24" t="s">
        <v>2</v>
      </c>
      <c r="H91" s="24" t="s">
        <v>2</v>
      </c>
      <c r="I91" s="31"/>
      <c r="J91" s="31"/>
      <c r="K91" s="35"/>
    </row>
    <row r="92" spans="1:11" x14ac:dyDescent="0.35">
      <c r="A92" s="28"/>
      <c r="B92" s="28"/>
      <c r="C92" s="58"/>
      <c r="D92" s="54"/>
      <c r="E92" s="6"/>
      <c r="F92" s="19"/>
      <c r="G92" s="24"/>
      <c r="H92" s="24"/>
      <c r="I92" s="31"/>
      <c r="J92" s="31"/>
      <c r="K92" s="35"/>
    </row>
    <row r="93" spans="1:11" x14ac:dyDescent="0.35">
      <c r="A93" s="28"/>
      <c r="B93" s="28"/>
      <c r="C93" s="58" t="s">
        <v>20</v>
      </c>
      <c r="D93" s="54"/>
      <c r="E93" s="6"/>
      <c r="F93" s="19"/>
      <c r="G93" s="24" t="s">
        <v>2</v>
      </c>
      <c r="H93" s="24" t="s">
        <v>2</v>
      </c>
      <c r="I93" s="31"/>
      <c r="J93" s="31"/>
      <c r="K93" s="35"/>
    </row>
    <row r="94" spans="1:11" x14ac:dyDescent="0.35">
      <c r="A94" s="28"/>
      <c r="B94" s="28"/>
      <c r="C94" s="58"/>
      <c r="D94" s="54"/>
      <c r="E94" s="6"/>
      <c r="F94" s="19"/>
      <c r="G94" s="24"/>
      <c r="H94" s="24"/>
      <c r="I94" s="31"/>
      <c r="J94" s="31"/>
      <c r="K94" s="35"/>
    </row>
    <row r="95" spans="1:11" x14ac:dyDescent="0.35">
      <c r="A95" s="28"/>
      <c r="B95" s="28"/>
      <c r="C95" s="58" t="s">
        <v>21</v>
      </c>
      <c r="D95" s="54"/>
      <c r="E95" s="6"/>
      <c r="F95" s="19"/>
      <c r="G95" s="24" t="s">
        <v>2</v>
      </c>
      <c r="H95" s="24" t="s">
        <v>2</v>
      </c>
      <c r="I95" s="31"/>
      <c r="J95" s="31"/>
      <c r="K95" s="35"/>
    </row>
    <row r="96" spans="1:11" x14ac:dyDescent="0.35">
      <c r="A96" s="28"/>
      <c r="B96" s="28"/>
      <c r="C96" s="58"/>
      <c r="D96" s="54"/>
      <c r="E96" s="6"/>
      <c r="F96" s="19"/>
      <c r="G96" s="24"/>
      <c r="H96" s="24"/>
      <c r="I96" s="31"/>
      <c r="J96" s="31"/>
      <c r="K96" s="35"/>
    </row>
    <row r="97" spans="1:54" x14ac:dyDescent="0.35">
      <c r="A97" s="28"/>
      <c r="B97" s="28"/>
      <c r="C97" s="58" t="s">
        <v>22</v>
      </c>
      <c r="D97" s="54"/>
      <c r="E97" s="6"/>
      <c r="F97" s="19"/>
      <c r="G97" s="24" t="s">
        <v>2</v>
      </c>
      <c r="H97" s="24" t="s">
        <v>2</v>
      </c>
      <c r="I97" s="31"/>
      <c r="J97" s="31"/>
      <c r="K97" s="35"/>
    </row>
    <row r="98" spans="1:54" x14ac:dyDescent="0.35">
      <c r="A98" s="28"/>
      <c r="B98" s="28"/>
      <c r="C98" s="58"/>
      <c r="D98" s="54"/>
      <c r="E98" s="6"/>
      <c r="F98" s="19"/>
      <c r="G98" s="24"/>
      <c r="H98" s="24"/>
      <c r="I98" s="31"/>
      <c r="J98" s="31"/>
      <c r="K98" s="35"/>
    </row>
    <row r="99" spans="1:54" x14ac:dyDescent="0.35">
      <c r="A99" s="28"/>
      <c r="B99" s="28"/>
      <c r="C99" s="58" t="s">
        <v>23</v>
      </c>
      <c r="D99" s="54"/>
      <c r="E99" s="6"/>
      <c r="F99" s="19"/>
      <c r="G99" s="24" t="s">
        <v>2</v>
      </c>
      <c r="H99" s="24" t="s">
        <v>2</v>
      </c>
      <c r="I99" s="31"/>
      <c r="J99" s="31"/>
      <c r="K99" s="35"/>
    </row>
    <row r="100" spans="1:54" x14ac:dyDescent="0.35">
      <c r="A100" s="28"/>
      <c r="B100" s="28"/>
      <c r="C100" s="58"/>
      <c r="D100" s="54"/>
      <c r="E100" s="6"/>
      <c r="F100" s="19"/>
      <c r="G100" s="24"/>
      <c r="H100" s="24"/>
      <c r="I100" s="31"/>
      <c r="J100" s="31"/>
      <c r="K100" s="35"/>
    </row>
    <row r="101" spans="1:54" x14ac:dyDescent="0.35">
      <c r="C101" s="59" t="s">
        <v>24</v>
      </c>
      <c r="D101" s="54"/>
      <c r="E101" s="6"/>
      <c r="F101" s="19"/>
      <c r="G101" s="24"/>
      <c r="H101" s="24"/>
      <c r="I101" s="31"/>
      <c r="J101" s="31"/>
      <c r="K101" s="35"/>
    </row>
    <row r="102" spans="1:54" x14ac:dyDescent="0.35">
      <c r="B102" s="8" t="s">
        <v>185</v>
      </c>
      <c r="C102" s="57" t="s">
        <v>186</v>
      </c>
      <c r="D102" s="54"/>
      <c r="E102" s="6"/>
      <c r="F102" s="19"/>
      <c r="G102" s="24">
        <v>18.93</v>
      </c>
      <c r="H102" s="24">
        <v>0.09</v>
      </c>
      <c r="I102" s="31"/>
      <c r="J102" s="31"/>
      <c r="K102" s="35"/>
    </row>
    <row r="103" spans="1:54" x14ac:dyDescent="0.35">
      <c r="C103" s="58" t="s">
        <v>174</v>
      </c>
      <c r="D103" s="54"/>
      <c r="E103" s="6"/>
      <c r="F103" s="19"/>
      <c r="G103" s="25">
        <v>18.93</v>
      </c>
      <c r="H103" s="25">
        <v>0.09</v>
      </c>
      <c r="I103" s="31"/>
      <c r="J103" s="31"/>
      <c r="K103" s="35"/>
    </row>
    <row r="104" spans="1:54" x14ac:dyDescent="0.35">
      <c r="C104" s="57"/>
      <c r="D104" s="54"/>
      <c r="E104" s="6"/>
      <c r="F104" s="19"/>
      <c r="G104" s="24"/>
      <c r="H104" s="24"/>
      <c r="I104" s="31"/>
      <c r="J104" s="31"/>
      <c r="K104" s="35"/>
    </row>
    <row r="105" spans="1:54" x14ac:dyDescent="0.35">
      <c r="A105" s="10"/>
      <c r="B105" s="28"/>
      <c r="C105" s="58" t="s">
        <v>25</v>
      </c>
      <c r="D105" s="54"/>
      <c r="E105" s="6"/>
      <c r="F105" s="19"/>
      <c r="G105" s="24"/>
      <c r="H105" s="24"/>
      <c r="I105" s="31"/>
      <c r="J105" s="31"/>
      <c r="K105" s="35"/>
    </row>
    <row r="106" spans="1:54" s="2" customFormat="1" ht="13.5" x14ac:dyDescent="0.35">
      <c r="A106" s="28"/>
      <c r="B106" s="28"/>
      <c r="C106" s="57" t="s">
        <v>4819</v>
      </c>
      <c r="D106" s="54"/>
      <c r="E106" s="6"/>
      <c r="F106" s="19"/>
      <c r="G106" s="24" t="s">
        <v>2</v>
      </c>
      <c r="H106" s="24" t="s">
        <v>2</v>
      </c>
      <c r="I106" s="31"/>
      <c r="J106" s="31"/>
      <c r="K106" s="35"/>
      <c r="L106" s="3"/>
      <c r="AI106" s="3"/>
      <c r="AV106" s="3"/>
      <c r="AX106" s="3"/>
      <c r="BB106" s="3"/>
    </row>
    <row r="107" spans="1:54" x14ac:dyDescent="0.35">
      <c r="B107" s="8"/>
      <c r="C107" s="57" t="s">
        <v>187</v>
      </c>
      <c r="D107" s="54"/>
      <c r="E107" s="6"/>
      <c r="F107" s="19"/>
      <c r="G107" s="24">
        <v>-14.96</v>
      </c>
      <c r="H107" s="24">
        <v>-7.0000000000000007E-2</v>
      </c>
      <c r="I107" s="31"/>
      <c r="J107" s="31"/>
      <c r="K107" s="35"/>
    </row>
    <row r="108" spans="1:54" x14ac:dyDescent="0.35">
      <c r="C108" s="58" t="s">
        <v>174</v>
      </c>
      <c r="D108" s="54"/>
      <c r="E108" s="6"/>
      <c r="F108" s="19"/>
      <c r="G108" s="25">
        <v>-14.96</v>
      </c>
      <c r="H108" s="25">
        <v>-7.0000000000000007E-2</v>
      </c>
      <c r="I108" s="31"/>
      <c r="J108" s="31"/>
      <c r="K108" s="35"/>
    </row>
    <row r="109" spans="1:54" x14ac:dyDescent="0.35">
      <c r="C109" s="57"/>
      <c r="D109" s="54"/>
      <c r="E109" s="6"/>
      <c r="F109" s="19"/>
      <c r="G109" s="24"/>
      <c r="H109" s="24"/>
      <c r="I109" s="31"/>
      <c r="J109" s="31"/>
      <c r="K109" s="35"/>
    </row>
    <row r="110" spans="1:54" x14ac:dyDescent="0.35">
      <c r="C110" s="60" t="s">
        <v>188</v>
      </c>
      <c r="D110" s="55"/>
      <c r="E110" s="5"/>
      <c r="F110" s="20"/>
      <c r="G110" s="26">
        <v>21671.75</v>
      </c>
      <c r="H110" s="26">
        <v>100.00000000000001</v>
      </c>
      <c r="I110" s="32"/>
      <c r="J110" s="32"/>
      <c r="K110" s="36"/>
    </row>
    <row r="113" spans="3:11" x14ac:dyDescent="0.35">
      <c r="C113" s="1" t="s">
        <v>189</v>
      </c>
    </row>
    <row r="114" spans="3:11" x14ac:dyDescent="0.35">
      <c r="C114" s="37" t="s">
        <v>190</v>
      </c>
      <c r="D114" s="37"/>
      <c r="E114" s="37"/>
      <c r="F114" s="37"/>
      <c r="G114" s="37"/>
      <c r="H114" s="37"/>
      <c r="I114" s="37"/>
      <c r="J114" s="37"/>
      <c r="K114" s="37"/>
    </row>
    <row r="115" spans="3:11" x14ac:dyDescent="0.35">
      <c r="C115" s="2" t="s">
        <v>191</v>
      </c>
    </row>
    <row r="116" spans="3:11" x14ac:dyDescent="0.35">
      <c r="C116" s="2" t="s">
        <v>192</v>
      </c>
    </row>
    <row r="117" spans="3:11" ht="30" customHeight="1" x14ac:dyDescent="0.35">
      <c r="C117" s="83" t="s">
        <v>193</v>
      </c>
      <c r="D117" s="84"/>
      <c r="E117" s="84"/>
      <c r="F117" s="84"/>
      <c r="G117" s="84"/>
      <c r="H117" s="84"/>
      <c r="I117" s="84"/>
      <c r="J117" s="84"/>
      <c r="K117" s="84"/>
    </row>
    <row r="118" spans="3:11" x14ac:dyDescent="0.35">
      <c r="C118" s="2" t="s">
        <v>194</v>
      </c>
    </row>
    <row r="120" spans="3:11" x14ac:dyDescent="0.35">
      <c r="C120" s="80" t="s">
        <v>4901</v>
      </c>
      <c r="E120" s="80" t="s">
        <v>4902</v>
      </c>
      <c r="F120" s="81"/>
    </row>
    <row r="121" spans="3:11" x14ac:dyDescent="0.35">
      <c r="E121" s="2" t="s">
        <v>4912</v>
      </c>
    </row>
  </sheetData>
  <mergeCells count="1">
    <mergeCell ref="C117:K117"/>
  </mergeCells>
  <hyperlinks>
    <hyperlink ref="J2" location="'Index'!A1" display="'Index'!A1" xr:uid="{BABFB74A-064D-4338-B20E-898D00851595}"/>
  </hyperlinks>
  <pageMargins left="0.7" right="0.7" top="0.75" bottom="0.75" header="0.3" footer="0.3"/>
  <pageSetup orientation="portrait" horizontalDpi="4294967293"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4944D-642F-4735-9D01-18D06A35CCB9}">
  <sheetPr codeName="Sheet155"/>
  <dimension ref="A1:IV84"/>
  <sheetViews>
    <sheetView showGridLines="0" zoomScale="90" zoomScaleNormal="90" workbookViewId="0">
      <pane ySplit="6" topLeftCell="A64"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2843</v>
      </c>
      <c r="J2" s="38" t="s">
        <v>4601</v>
      </c>
    </row>
    <row r="3" spans="1:54" ht="16" x14ac:dyDescent="0.4">
      <c r="C3" s="1" t="s">
        <v>28</v>
      </c>
      <c r="D3" s="21" t="s">
        <v>2844</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2845</v>
      </c>
      <c r="C26" s="57" t="s">
        <v>2846</v>
      </c>
      <c r="D26" s="54" t="s">
        <v>2847</v>
      </c>
      <c r="E26" s="6" t="s">
        <v>698</v>
      </c>
      <c r="F26" s="19">
        <v>500000</v>
      </c>
      <c r="G26" s="24">
        <v>525.02</v>
      </c>
      <c r="H26" s="24">
        <v>11.29</v>
      </c>
      <c r="I26" s="31">
        <v>7.1354628</v>
      </c>
      <c r="J26" s="31"/>
      <c r="K26" s="35"/>
    </row>
    <row r="27" spans="1:11" x14ac:dyDescent="0.35">
      <c r="B27" s="8" t="s">
        <v>2848</v>
      </c>
      <c r="C27" s="57" t="s">
        <v>2849</v>
      </c>
      <c r="D27" s="54" t="s">
        <v>2850</v>
      </c>
      <c r="E27" s="6" t="s">
        <v>698</v>
      </c>
      <c r="F27" s="19">
        <v>500000</v>
      </c>
      <c r="G27" s="24">
        <v>524.62</v>
      </c>
      <c r="H27" s="24">
        <v>11.28</v>
      </c>
      <c r="I27" s="31">
        <v>7.1121751</v>
      </c>
      <c r="J27" s="31"/>
      <c r="K27" s="35"/>
    </row>
    <row r="28" spans="1:11" x14ac:dyDescent="0.35">
      <c r="B28" s="8" t="s">
        <v>2851</v>
      </c>
      <c r="C28" s="57" t="s">
        <v>2852</v>
      </c>
      <c r="D28" s="54" t="s">
        <v>2853</v>
      </c>
      <c r="E28" s="6" t="s">
        <v>698</v>
      </c>
      <c r="F28" s="19">
        <v>500000</v>
      </c>
      <c r="G28" s="24">
        <v>524.49</v>
      </c>
      <c r="H28" s="24">
        <v>11.28</v>
      </c>
      <c r="I28" s="31">
        <v>7.1644487999999997</v>
      </c>
      <c r="J28" s="31"/>
      <c r="K28" s="35"/>
    </row>
    <row r="29" spans="1:11" x14ac:dyDescent="0.35">
      <c r="B29" s="8" t="s">
        <v>2854</v>
      </c>
      <c r="C29" s="57" t="s">
        <v>2855</v>
      </c>
      <c r="D29" s="54" t="s">
        <v>2856</v>
      </c>
      <c r="E29" s="6" t="s">
        <v>698</v>
      </c>
      <c r="F29" s="19">
        <v>500000</v>
      </c>
      <c r="G29" s="24">
        <v>523.79999999999995</v>
      </c>
      <c r="H29" s="24">
        <v>11.26</v>
      </c>
      <c r="I29" s="31">
        <v>7.1121751</v>
      </c>
      <c r="J29" s="31"/>
      <c r="K29" s="35"/>
    </row>
    <row r="30" spans="1:11" x14ac:dyDescent="0.35">
      <c r="B30" s="8" t="s">
        <v>2857</v>
      </c>
      <c r="C30" s="57" t="s">
        <v>2858</v>
      </c>
      <c r="D30" s="54" t="s">
        <v>2859</v>
      </c>
      <c r="E30" s="6" t="s">
        <v>698</v>
      </c>
      <c r="F30" s="19">
        <v>500000</v>
      </c>
      <c r="G30" s="24">
        <v>519.44000000000005</v>
      </c>
      <c r="H30" s="24">
        <v>11.17</v>
      </c>
      <c r="I30" s="31">
        <v>7.1201971000000004</v>
      </c>
      <c r="J30" s="31"/>
      <c r="K30" s="35"/>
    </row>
    <row r="31" spans="1:11" x14ac:dyDescent="0.35">
      <c r="B31" s="8" t="s">
        <v>2860</v>
      </c>
      <c r="C31" s="57" t="s">
        <v>2861</v>
      </c>
      <c r="D31" s="54" t="s">
        <v>2862</v>
      </c>
      <c r="E31" s="6" t="s">
        <v>698</v>
      </c>
      <c r="F31" s="19">
        <v>400000</v>
      </c>
      <c r="G31" s="24">
        <v>415.67</v>
      </c>
      <c r="H31" s="24">
        <v>8.94</v>
      </c>
      <c r="I31" s="31">
        <v>7.1018251000000001</v>
      </c>
      <c r="J31" s="31"/>
      <c r="K31" s="35"/>
    </row>
    <row r="32" spans="1:11" x14ac:dyDescent="0.35">
      <c r="C32" s="58" t="s">
        <v>174</v>
      </c>
      <c r="D32" s="54"/>
      <c r="E32" s="6"/>
      <c r="F32" s="19"/>
      <c r="G32" s="25">
        <v>3033.04</v>
      </c>
      <c r="H32" s="25">
        <v>65.22</v>
      </c>
      <c r="I32" s="31"/>
      <c r="J32" s="31"/>
      <c r="K32" s="35"/>
    </row>
    <row r="33" spans="1:11" x14ac:dyDescent="0.35">
      <c r="C33" s="57"/>
      <c r="D33" s="54"/>
      <c r="E33" s="6"/>
      <c r="F33" s="19"/>
      <c r="G33" s="24"/>
      <c r="H33" s="24"/>
      <c r="I33" s="31"/>
      <c r="J33" s="31"/>
      <c r="K33" s="35"/>
    </row>
    <row r="34" spans="1:11" x14ac:dyDescent="0.35">
      <c r="A34" s="10"/>
      <c r="B34" s="28"/>
      <c r="C34" s="58" t="s">
        <v>11</v>
      </c>
      <c r="D34" s="54"/>
      <c r="E34" s="6"/>
      <c r="F34" s="19"/>
      <c r="G34" s="24"/>
      <c r="H34" s="24"/>
      <c r="I34" s="31"/>
      <c r="J34" s="31"/>
      <c r="K34" s="35"/>
    </row>
    <row r="35" spans="1:11" x14ac:dyDescent="0.35">
      <c r="A35" s="28"/>
      <c r="B35" s="28"/>
      <c r="C35" s="58" t="s">
        <v>13</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A37" s="28"/>
      <c r="B37" s="28"/>
      <c r="C37" s="58" t="s">
        <v>14</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A39" s="28"/>
      <c r="B39" s="28"/>
      <c r="C39" s="58" t="s">
        <v>15</v>
      </c>
      <c r="D39" s="54"/>
      <c r="E39" s="6"/>
      <c r="F39" s="19"/>
      <c r="G39" s="24" t="s">
        <v>2</v>
      </c>
      <c r="H39" s="24" t="s">
        <v>2</v>
      </c>
      <c r="I39" s="31"/>
      <c r="J39" s="31"/>
      <c r="K39" s="35"/>
    </row>
    <row r="40" spans="1:11" x14ac:dyDescent="0.35">
      <c r="A40" s="28"/>
      <c r="B40" s="28"/>
      <c r="C40" s="58"/>
      <c r="D40" s="54"/>
      <c r="E40" s="6"/>
      <c r="F40" s="19"/>
      <c r="G40" s="24"/>
      <c r="H40" s="24"/>
      <c r="I40" s="31"/>
      <c r="J40" s="31"/>
      <c r="K40" s="35"/>
    </row>
    <row r="41" spans="1:11" x14ac:dyDescent="0.35">
      <c r="A41" s="28"/>
      <c r="B41" s="28"/>
      <c r="C41" s="58" t="s">
        <v>16</v>
      </c>
      <c r="D41" s="54"/>
      <c r="E41" s="6"/>
      <c r="F41" s="19"/>
      <c r="G41" s="24" t="s">
        <v>2</v>
      </c>
      <c r="H41" s="24" t="s">
        <v>2</v>
      </c>
      <c r="I41" s="31"/>
      <c r="J41" s="31"/>
      <c r="K41" s="35"/>
    </row>
    <row r="42" spans="1:11" x14ac:dyDescent="0.35">
      <c r="A42" s="28"/>
      <c r="B42" s="28"/>
      <c r="C42" s="58"/>
      <c r="D42" s="54"/>
      <c r="E42" s="6"/>
      <c r="F42" s="19"/>
      <c r="G42" s="24"/>
      <c r="H42" s="24"/>
      <c r="I42" s="31"/>
      <c r="J42" s="31"/>
      <c r="K42" s="35"/>
    </row>
    <row r="43" spans="1:11" x14ac:dyDescent="0.35">
      <c r="C43" s="59" t="s">
        <v>17</v>
      </c>
      <c r="D43" s="54"/>
      <c r="E43" s="6"/>
      <c r="F43" s="19"/>
      <c r="G43" s="24"/>
      <c r="H43" s="24"/>
      <c r="I43" s="31"/>
      <c r="J43" s="31"/>
      <c r="K43" s="35"/>
    </row>
    <row r="44" spans="1:11" x14ac:dyDescent="0.35">
      <c r="B44" s="8" t="s">
        <v>2863</v>
      </c>
      <c r="C44" s="57" t="s">
        <v>2864</v>
      </c>
      <c r="D44" s="54" t="s">
        <v>2865</v>
      </c>
      <c r="E44" s="6" t="s">
        <v>698</v>
      </c>
      <c r="F44" s="19">
        <v>600000</v>
      </c>
      <c r="G44" s="24">
        <v>457.89</v>
      </c>
      <c r="H44" s="24">
        <v>9.84</v>
      </c>
      <c r="I44" s="31">
        <v>6.9169955999999999</v>
      </c>
      <c r="J44" s="31"/>
      <c r="K44" s="35"/>
    </row>
    <row r="45" spans="1:11" x14ac:dyDescent="0.35">
      <c r="B45" s="8" t="s">
        <v>2866</v>
      </c>
      <c r="C45" s="57" t="s">
        <v>2867</v>
      </c>
      <c r="D45" s="54" t="s">
        <v>2868</v>
      </c>
      <c r="E45" s="6" t="s">
        <v>698</v>
      </c>
      <c r="F45" s="19">
        <v>328800</v>
      </c>
      <c r="G45" s="24">
        <v>252.8</v>
      </c>
      <c r="H45" s="24">
        <v>5.43</v>
      </c>
      <c r="I45" s="31">
        <v>6.9159103000000002</v>
      </c>
      <c r="J45" s="31"/>
      <c r="K45" s="35"/>
    </row>
    <row r="46" spans="1:11" x14ac:dyDescent="0.35">
      <c r="B46" s="8" t="s">
        <v>2869</v>
      </c>
      <c r="C46" s="57" t="s">
        <v>2870</v>
      </c>
      <c r="D46" s="54" t="s">
        <v>2871</v>
      </c>
      <c r="E46" s="6" t="s">
        <v>698</v>
      </c>
      <c r="F46" s="19">
        <v>310000</v>
      </c>
      <c r="G46" s="24">
        <v>232.37</v>
      </c>
      <c r="H46" s="24">
        <v>5</v>
      </c>
      <c r="I46" s="31">
        <v>6.9328871999999997</v>
      </c>
      <c r="J46" s="31"/>
      <c r="K46" s="35"/>
    </row>
    <row r="47" spans="1:11" x14ac:dyDescent="0.35">
      <c r="B47" s="8" t="s">
        <v>2872</v>
      </c>
      <c r="C47" s="57" t="s">
        <v>2873</v>
      </c>
      <c r="D47" s="54" t="s">
        <v>2874</v>
      </c>
      <c r="E47" s="6" t="s">
        <v>698</v>
      </c>
      <c r="F47" s="19">
        <v>278000</v>
      </c>
      <c r="G47" s="24">
        <v>219.59</v>
      </c>
      <c r="H47" s="24">
        <v>4.72</v>
      </c>
      <c r="I47" s="31">
        <v>6.9095541000000003</v>
      </c>
      <c r="J47" s="31"/>
      <c r="K47" s="35"/>
    </row>
    <row r="48" spans="1:11" x14ac:dyDescent="0.35">
      <c r="B48" s="8" t="s">
        <v>2875</v>
      </c>
      <c r="C48" s="57" t="s">
        <v>2876</v>
      </c>
      <c r="D48" s="54" t="s">
        <v>2877</v>
      </c>
      <c r="E48" s="6" t="s">
        <v>698</v>
      </c>
      <c r="F48" s="19">
        <v>250000</v>
      </c>
      <c r="G48" s="24">
        <v>188.34</v>
      </c>
      <c r="H48" s="24">
        <v>4.05</v>
      </c>
      <c r="I48" s="31">
        <v>6.9329904999999998</v>
      </c>
      <c r="J48" s="31"/>
      <c r="K48" s="35"/>
    </row>
    <row r="49" spans="1:11" x14ac:dyDescent="0.35">
      <c r="B49" s="8" t="s">
        <v>2878</v>
      </c>
      <c r="C49" s="57" t="s">
        <v>2879</v>
      </c>
      <c r="D49" s="54" t="s">
        <v>2880</v>
      </c>
      <c r="E49" s="6" t="s">
        <v>698</v>
      </c>
      <c r="F49" s="19">
        <v>125000</v>
      </c>
      <c r="G49" s="24">
        <v>95.46</v>
      </c>
      <c r="H49" s="24">
        <v>2.0499999999999998</v>
      </c>
      <c r="I49" s="31">
        <v>6.9170471999999998</v>
      </c>
      <c r="J49" s="31"/>
      <c r="K49" s="35"/>
    </row>
    <row r="50" spans="1:11" x14ac:dyDescent="0.35">
      <c r="B50" s="8" t="s">
        <v>2881</v>
      </c>
      <c r="C50" s="57" t="s">
        <v>2882</v>
      </c>
      <c r="D50" s="54" t="s">
        <v>2883</v>
      </c>
      <c r="E50" s="6" t="s">
        <v>698</v>
      </c>
      <c r="F50" s="19">
        <v>110400</v>
      </c>
      <c r="G50" s="24">
        <v>82.86</v>
      </c>
      <c r="H50" s="24">
        <v>1.78</v>
      </c>
      <c r="I50" s="31">
        <v>6.9329388999999999</v>
      </c>
      <c r="J50" s="31"/>
      <c r="K50" s="35"/>
    </row>
    <row r="51" spans="1:11" x14ac:dyDescent="0.35">
      <c r="C51" s="58" t="s">
        <v>174</v>
      </c>
      <c r="D51" s="54"/>
      <c r="E51" s="6"/>
      <c r="F51" s="19"/>
      <c r="G51" s="25">
        <v>1529.31</v>
      </c>
      <c r="H51" s="25">
        <v>32.869999999999997</v>
      </c>
      <c r="I51" s="31"/>
      <c r="J51" s="31"/>
      <c r="K51" s="35"/>
    </row>
    <row r="52" spans="1:11" x14ac:dyDescent="0.35">
      <c r="C52" s="57"/>
      <c r="D52" s="54"/>
      <c r="E52" s="6"/>
      <c r="F52" s="19"/>
      <c r="G52" s="24"/>
      <c r="H52" s="24"/>
      <c r="I52" s="31"/>
      <c r="J52" s="31"/>
      <c r="K52" s="35"/>
    </row>
    <row r="53" spans="1:11" x14ac:dyDescent="0.35">
      <c r="A53" s="10"/>
      <c r="B53" s="28"/>
      <c r="C53" s="58" t="s">
        <v>18</v>
      </c>
      <c r="D53" s="54"/>
      <c r="E53" s="6"/>
      <c r="F53" s="19"/>
      <c r="G53" s="24"/>
      <c r="H53" s="24"/>
      <c r="I53" s="31"/>
      <c r="J53" s="31"/>
      <c r="K53" s="35"/>
    </row>
    <row r="54" spans="1:11" x14ac:dyDescent="0.35">
      <c r="A54" s="28"/>
      <c r="B54" s="28"/>
      <c r="C54" s="58" t="s">
        <v>19</v>
      </c>
      <c r="D54" s="54"/>
      <c r="E54" s="6"/>
      <c r="F54" s="19"/>
      <c r="G54" s="24" t="s">
        <v>2</v>
      </c>
      <c r="H54" s="24" t="s">
        <v>2</v>
      </c>
      <c r="I54" s="31"/>
      <c r="J54" s="31"/>
      <c r="K54" s="35"/>
    </row>
    <row r="55" spans="1:11" x14ac:dyDescent="0.35">
      <c r="A55" s="28"/>
      <c r="B55" s="28"/>
      <c r="C55" s="58"/>
      <c r="D55" s="54"/>
      <c r="E55" s="6"/>
      <c r="F55" s="19"/>
      <c r="G55" s="24"/>
      <c r="H55" s="24"/>
      <c r="I55" s="31"/>
      <c r="J55" s="31"/>
      <c r="K55" s="35"/>
    </row>
    <row r="56" spans="1:11" x14ac:dyDescent="0.35">
      <c r="A56" s="28"/>
      <c r="B56" s="28"/>
      <c r="C56" s="58" t="s">
        <v>20</v>
      </c>
      <c r="D56" s="54"/>
      <c r="E56" s="6"/>
      <c r="F56" s="19"/>
      <c r="G56" s="24" t="s">
        <v>2</v>
      </c>
      <c r="H56" s="24" t="s">
        <v>2</v>
      </c>
      <c r="I56" s="31"/>
      <c r="J56" s="31"/>
      <c r="K56" s="35"/>
    </row>
    <row r="57" spans="1:11" x14ac:dyDescent="0.35">
      <c r="A57" s="28"/>
      <c r="B57" s="28"/>
      <c r="C57" s="58"/>
      <c r="D57" s="54"/>
      <c r="E57" s="6"/>
      <c r="F57" s="19"/>
      <c r="G57" s="24"/>
      <c r="H57" s="24"/>
      <c r="I57" s="31"/>
      <c r="J57" s="31"/>
      <c r="K57" s="35"/>
    </row>
    <row r="58" spans="1:11" x14ac:dyDescent="0.35">
      <c r="A58" s="28"/>
      <c r="B58" s="28"/>
      <c r="C58" s="58" t="s">
        <v>21</v>
      </c>
      <c r="D58" s="54"/>
      <c r="E58" s="6"/>
      <c r="F58" s="19"/>
      <c r="G58" s="24" t="s">
        <v>2</v>
      </c>
      <c r="H58" s="24" t="s">
        <v>2</v>
      </c>
      <c r="I58" s="31"/>
      <c r="J58" s="31"/>
      <c r="K58" s="35"/>
    </row>
    <row r="59" spans="1:11" x14ac:dyDescent="0.35">
      <c r="A59" s="28"/>
      <c r="B59" s="28"/>
      <c r="C59" s="58"/>
      <c r="D59" s="54"/>
      <c r="E59" s="6"/>
      <c r="F59" s="19"/>
      <c r="G59" s="24"/>
      <c r="H59" s="24"/>
      <c r="I59" s="31"/>
      <c r="J59" s="31"/>
      <c r="K59" s="35"/>
    </row>
    <row r="60" spans="1:11" x14ac:dyDescent="0.35">
      <c r="A60" s="28"/>
      <c r="B60" s="28"/>
      <c r="C60" s="58" t="s">
        <v>22</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A62" s="28"/>
      <c r="B62" s="28"/>
      <c r="C62" s="58" t="s">
        <v>23</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C64" s="59" t="s">
        <v>24</v>
      </c>
      <c r="D64" s="54"/>
      <c r="E64" s="6"/>
      <c r="F64" s="19"/>
      <c r="G64" s="24"/>
      <c r="H64" s="24"/>
      <c r="I64" s="31"/>
      <c r="J64" s="31"/>
      <c r="K64" s="35"/>
    </row>
    <row r="65" spans="1:54" x14ac:dyDescent="0.35">
      <c r="B65" s="8" t="s">
        <v>185</v>
      </c>
      <c r="C65" s="57" t="s">
        <v>186</v>
      </c>
      <c r="D65" s="54"/>
      <c r="E65" s="6"/>
      <c r="F65" s="19"/>
      <c r="G65" s="24">
        <v>29.77</v>
      </c>
      <c r="H65" s="24">
        <v>0.64</v>
      </c>
      <c r="I65" s="31"/>
      <c r="J65" s="31"/>
      <c r="K65" s="35"/>
    </row>
    <row r="66" spans="1:54" x14ac:dyDescent="0.35">
      <c r="C66" s="58" t="s">
        <v>174</v>
      </c>
      <c r="D66" s="54"/>
      <c r="E66" s="6"/>
      <c r="F66" s="19"/>
      <c r="G66" s="25">
        <v>29.77</v>
      </c>
      <c r="H66" s="25">
        <v>0.64</v>
      </c>
      <c r="I66" s="31"/>
      <c r="J66" s="31"/>
      <c r="K66" s="35"/>
    </row>
    <row r="67" spans="1:54" x14ac:dyDescent="0.35">
      <c r="C67" s="57"/>
      <c r="D67" s="54"/>
      <c r="E67" s="6"/>
      <c r="F67" s="19"/>
      <c r="G67" s="24"/>
      <c r="H67" s="24"/>
      <c r="I67" s="31"/>
      <c r="J67" s="31"/>
      <c r="K67" s="35"/>
    </row>
    <row r="68" spans="1:54" x14ac:dyDescent="0.35">
      <c r="A68" s="10"/>
      <c r="B68" s="28"/>
      <c r="C68" s="58" t="s">
        <v>25</v>
      </c>
      <c r="D68" s="54"/>
      <c r="E68" s="6"/>
      <c r="F68" s="19"/>
      <c r="G68" s="24"/>
      <c r="H68" s="24"/>
      <c r="I68" s="31"/>
      <c r="J68" s="31"/>
      <c r="K68" s="35"/>
    </row>
    <row r="69" spans="1:54" s="2" customFormat="1" ht="13.5" x14ac:dyDescent="0.35">
      <c r="A69" s="28"/>
      <c r="B69" s="28"/>
      <c r="C69" s="57" t="s">
        <v>4819</v>
      </c>
      <c r="D69" s="54"/>
      <c r="E69" s="6"/>
      <c r="F69" s="19"/>
      <c r="G69" s="24" t="s">
        <v>2</v>
      </c>
      <c r="H69" s="24" t="s">
        <v>2</v>
      </c>
      <c r="I69" s="31"/>
      <c r="J69" s="31"/>
      <c r="K69" s="35"/>
      <c r="L69" s="3"/>
      <c r="AI69" s="3"/>
      <c r="AV69" s="3"/>
      <c r="AX69" s="3"/>
      <c r="BB69" s="3"/>
    </row>
    <row r="70" spans="1:54" x14ac:dyDescent="0.35">
      <c r="B70" s="8"/>
      <c r="C70" s="57" t="s">
        <v>187</v>
      </c>
      <c r="D70" s="54"/>
      <c r="E70" s="6"/>
      <c r="F70" s="19"/>
      <c r="G70" s="24">
        <v>59.63</v>
      </c>
      <c r="H70" s="24">
        <v>1.27</v>
      </c>
      <c r="I70" s="31"/>
      <c r="J70" s="31"/>
      <c r="K70" s="35"/>
    </row>
    <row r="71" spans="1:54" x14ac:dyDescent="0.35">
      <c r="C71" s="58" t="s">
        <v>174</v>
      </c>
      <c r="D71" s="54"/>
      <c r="E71" s="6"/>
      <c r="F71" s="19"/>
      <c r="G71" s="25">
        <v>59.63</v>
      </c>
      <c r="H71" s="25">
        <v>1.27</v>
      </c>
      <c r="I71" s="31"/>
      <c r="J71" s="31"/>
      <c r="K71" s="35"/>
    </row>
    <row r="72" spans="1:54" x14ac:dyDescent="0.35">
      <c r="C72" s="57"/>
      <c r="D72" s="54"/>
      <c r="E72" s="6"/>
      <c r="F72" s="19"/>
      <c r="G72" s="24"/>
      <c r="H72" s="24"/>
      <c r="I72" s="31"/>
      <c r="J72" s="31"/>
      <c r="K72" s="35"/>
    </row>
    <row r="73" spans="1:54" x14ac:dyDescent="0.35">
      <c r="C73" s="60" t="s">
        <v>188</v>
      </c>
      <c r="D73" s="55"/>
      <c r="E73" s="5"/>
      <c r="F73" s="20"/>
      <c r="G73" s="26">
        <v>4651.75</v>
      </c>
      <c r="H73" s="26">
        <v>100</v>
      </c>
      <c r="I73" s="32"/>
      <c r="J73" s="32"/>
      <c r="K73" s="36"/>
    </row>
    <row r="76" spans="1:54" x14ac:dyDescent="0.35">
      <c r="C76" s="1" t="s">
        <v>189</v>
      </c>
    </row>
    <row r="77" spans="1:54" x14ac:dyDescent="0.35">
      <c r="C77" s="37" t="s">
        <v>190</v>
      </c>
      <c r="D77" s="37"/>
      <c r="E77" s="37"/>
      <c r="F77" s="37"/>
      <c r="G77" s="37"/>
      <c r="H77" s="37"/>
      <c r="I77" s="37"/>
      <c r="J77" s="37"/>
      <c r="K77" s="37"/>
    </row>
    <row r="78" spans="1:54" x14ac:dyDescent="0.35">
      <c r="C78" s="2" t="s">
        <v>191</v>
      </c>
    </row>
    <row r="79" spans="1:54" x14ac:dyDescent="0.35">
      <c r="C79" s="2" t="s">
        <v>192</v>
      </c>
    </row>
    <row r="80" spans="1:54" ht="30" customHeight="1" x14ac:dyDescent="0.35">
      <c r="C80" s="83" t="s">
        <v>193</v>
      </c>
      <c r="D80" s="84"/>
      <c r="E80" s="84"/>
      <c r="F80" s="84"/>
      <c r="G80" s="84"/>
      <c r="H80" s="84"/>
      <c r="I80" s="84"/>
      <c r="J80" s="84"/>
      <c r="K80" s="84"/>
    </row>
    <row r="81" spans="3:6" x14ac:dyDescent="0.35">
      <c r="C81" s="2" t="s">
        <v>194</v>
      </c>
    </row>
    <row r="83" spans="3:6" x14ac:dyDescent="0.35">
      <c r="C83" s="80" t="s">
        <v>4901</v>
      </c>
      <c r="E83" s="80" t="s">
        <v>4902</v>
      </c>
      <c r="F83" s="81"/>
    </row>
    <row r="84" spans="3:6" x14ac:dyDescent="0.35">
      <c r="E84" s="2" t="s">
        <v>4943</v>
      </c>
    </row>
  </sheetData>
  <mergeCells count="1">
    <mergeCell ref="C80:K80"/>
  </mergeCells>
  <hyperlinks>
    <hyperlink ref="J2" location="'Index'!A1" display="'Index'!A1" xr:uid="{5669BC79-2936-4922-97BB-893FBB40DB37}"/>
  </hyperlinks>
  <pageMargins left="0.7" right="0.7" top="0.75" bottom="0.75" header="0.3" footer="0.3"/>
  <pageSetup orientation="portrait" horizontalDpi="4294967293"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48E78-30DF-40B1-8D90-F548852AD7BE}">
  <sheetPr codeName="Sheet156"/>
  <dimension ref="A1:IV82"/>
  <sheetViews>
    <sheetView showGridLines="0" zoomScale="90" zoomScaleNormal="90" workbookViewId="0">
      <pane ySplit="6" topLeftCell="A62"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2884</v>
      </c>
      <c r="J2" s="38" t="s">
        <v>4601</v>
      </c>
    </row>
    <row r="3" spans="1:54" ht="16" x14ac:dyDescent="0.4">
      <c r="C3" s="1" t="s">
        <v>28</v>
      </c>
      <c r="D3" s="21" t="s">
        <v>2885</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2851</v>
      </c>
      <c r="C26" s="57" t="s">
        <v>2852</v>
      </c>
      <c r="D26" s="54" t="s">
        <v>2853</v>
      </c>
      <c r="E26" s="6" t="s">
        <v>698</v>
      </c>
      <c r="F26" s="19">
        <v>1000000</v>
      </c>
      <c r="G26" s="24">
        <v>1048.99</v>
      </c>
      <c r="H26" s="24">
        <v>31.17</v>
      </c>
      <c r="I26" s="31">
        <v>7.1644487999999997</v>
      </c>
      <c r="J26" s="31"/>
      <c r="K26" s="35"/>
    </row>
    <row r="27" spans="1:11" x14ac:dyDescent="0.35">
      <c r="B27" s="8" t="s">
        <v>2845</v>
      </c>
      <c r="C27" s="57" t="s">
        <v>2846</v>
      </c>
      <c r="D27" s="54" t="s">
        <v>2847</v>
      </c>
      <c r="E27" s="6" t="s">
        <v>698</v>
      </c>
      <c r="F27" s="19">
        <v>500000</v>
      </c>
      <c r="G27" s="24">
        <v>525.02</v>
      </c>
      <c r="H27" s="24">
        <v>15.6</v>
      </c>
      <c r="I27" s="31">
        <v>7.1354628</v>
      </c>
      <c r="J27" s="31"/>
      <c r="K27" s="35"/>
    </row>
    <row r="28" spans="1:11" x14ac:dyDescent="0.35">
      <c r="B28" s="8" t="s">
        <v>2886</v>
      </c>
      <c r="C28" s="57" t="s">
        <v>2887</v>
      </c>
      <c r="D28" s="54" t="s">
        <v>2888</v>
      </c>
      <c r="E28" s="6" t="s">
        <v>698</v>
      </c>
      <c r="F28" s="19">
        <v>500000</v>
      </c>
      <c r="G28" s="24">
        <v>520.94000000000005</v>
      </c>
      <c r="H28" s="24">
        <v>15.48</v>
      </c>
      <c r="I28" s="31">
        <v>7.1414939000000004</v>
      </c>
      <c r="J28" s="31"/>
      <c r="K28" s="35"/>
    </row>
    <row r="29" spans="1:11" x14ac:dyDescent="0.35">
      <c r="B29" s="8" t="s">
        <v>2889</v>
      </c>
      <c r="C29" s="57" t="s">
        <v>2890</v>
      </c>
      <c r="D29" s="54" t="s">
        <v>2891</v>
      </c>
      <c r="E29" s="6" t="s">
        <v>698</v>
      </c>
      <c r="F29" s="19">
        <v>94400</v>
      </c>
      <c r="G29" s="24">
        <v>98.37</v>
      </c>
      <c r="H29" s="24">
        <v>2.92</v>
      </c>
      <c r="I29" s="31">
        <v>7.1305471000000002</v>
      </c>
      <c r="J29" s="31"/>
      <c r="K29" s="35"/>
    </row>
    <row r="30" spans="1:11" x14ac:dyDescent="0.35">
      <c r="C30" s="58" t="s">
        <v>174</v>
      </c>
      <c r="D30" s="54"/>
      <c r="E30" s="6"/>
      <c r="F30" s="19"/>
      <c r="G30" s="25">
        <v>2193.3200000000002</v>
      </c>
      <c r="H30" s="25">
        <v>65.17</v>
      </c>
      <c r="I30" s="31"/>
      <c r="J30" s="31"/>
      <c r="K30" s="35"/>
    </row>
    <row r="31" spans="1:11" x14ac:dyDescent="0.35">
      <c r="C31" s="57"/>
      <c r="D31" s="54"/>
      <c r="E31" s="6"/>
      <c r="F31" s="19"/>
      <c r="G31" s="24"/>
      <c r="H31" s="24"/>
      <c r="I31" s="31"/>
      <c r="J31" s="31"/>
      <c r="K31" s="35"/>
    </row>
    <row r="32" spans="1:11" x14ac:dyDescent="0.35">
      <c r="A32" s="10"/>
      <c r="B32" s="28"/>
      <c r="C32" s="58" t="s">
        <v>11</v>
      </c>
      <c r="D32" s="54"/>
      <c r="E32" s="6"/>
      <c r="F32" s="19"/>
      <c r="G32" s="24"/>
      <c r="H32" s="24"/>
      <c r="I32" s="31"/>
      <c r="J32" s="31"/>
      <c r="K32" s="35"/>
    </row>
    <row r="33" spans="1:11" x14ac:dyDescent="0.35">
      <c r="A33" s="28"/>
      <c r="B33" s="28"/>
      <c r="C33" s="58" t="s">
        <v>13</v>
      </c>
      <c r="D33" s="54"/>
      <c r="E33" s="6"/>
      <c r="F33" s="19"/>
      <c r="G33" s="24" t="s">
        <v>2</v>
      </c>
      <c r="H33" s="24" t="s">
        <v>2</v>
      </c>
      <c r="I33" s="31"/>
      <c r="J33" s="31"/>
      <c r="K33" s="35"/>
    </row>
    <row r="34" spans="1:11" x14ac:dyDescent="0.35">
      <c r="A34" s="28"/>
      <c r="B34" s="28"/>
      <c r="C34" s="58"/>
      <c r="D34" s="54"/>
      <c r="E34" s="6"/>
      <c r="F34" s="19"/>
      <c r="G34" s="24"/>
      <c r="H34" s="24"/>
      <c r="I34" s="31"/>
      <c r="J34" s="31"/>
      <c r="K34" s="35"/>
    </row>
    <row r="35" spans="1:11" x14ac:dyDescent="0.35">
      <c r="A35" s="28"/>
      <c r="B35" s="28"/>
      <c r="C35" s="58" t="s">
        <v>14</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A37" s="28"/>
      <c r="B37" s="28"/>
      <c r="C37" s="58" t="s">
        <v>15</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A39" s="28"/>
      <c r="B39" s="28"/>
      <c r="C39" s="58" t="s">
        <v>16</v>
      </c>
      <c r="D39" s="54"/>
      <c r="E39" s="6"/>
      <c r="F39" s="19"/>
      <c r="G39" s="24" t="s">
        <v>2</v>
      </c>
      <c r="H39" s="24" t="s">
        <v>2</v>
      </c>
      <c r="I39" s="31"/>
      <c r="J39" s="31"/>
      <c r="K39" s="35"/>
    </row>
    <row r="40" spans="1:11" x14ac:dyDescent="0.35">
      <c r="A40" s="28"/>
      <c r="B40" s="28"/>
      <c r="C40" s="58"/>
      <c r="D40" s="54"/>
      <c r="E40" s="6"/>
      <c r="F40" s="19"/>
      <c r="G40" s="24"/>
      <c r="H40" s="24"/>
      <c r="I40" s="31"/>
      <c r="J40" s="31"/>
      <c r="K40" s="35"/>
    </row>
    <row r="41" spans="1:11" x14ac:dyDescent="0.35">
      <c r="C41" s="59" t="s">
        <v>17</v>
      </c>
      <c r="D41" s="54"/>
      <c r="E41" s="6"/>
      <c r="F41" s="19"/>
      <c r="G41" s="24"/>
      <c r="H41" s="24"/>
      <c r="I41" s="31"/>
      <c r="J41" s="31"/>
      <c r="K41" s="35"/>
    </row>
    <row r="42" spans="1:11" x14ac:dyDescent="0.35">
      <c r="B42" s="8" t="s">
        <v>2875</v>
      </c>
      <c r="C42" s="57" t="s">
        <v>2876</v>
      </c>
      <c r="D42" s="54" t="s">
        <v>2877</v>
      </c>
      <c r="E42" s="6" t="s">
        <v>698</v>
      </c>
      <c r="F42" s="19">
        <v>250000</v>
      </c>
      <c r="G42" s="24">
        <v>188.34</v>
      </c>
      <c r="H42" s="24">
        <v>5.6</v>
      </c>
      <c r="I42" s="31">
        <v>6.9329904999999998</v>
      </c>
      <c r="J42" s="31"/>
      <c r="K42" s="35"/>
    </row>
    <row r="43" spans="1:11" x14ac:dyDescent="0.35">
      <c r="B43" s="8" t="s">
        <v>2892</v>
      </c>
      <c r="C43" s="57" t="s">
        <v>2893</v>
      </c>
      <c r="D43" s="54" t="s">
        <v>2894</v>
      </c>
      <c r="E43" s="6" t="s">
        <v>698</v>
      </c>
      <c r="F43" s="19">
        <v>250000</v>
      </c>
      <c r="G43" s="24">
        <v>185.77</v>
      </c>
      <c r="H43" s="24">
        <v>5.52</v>
      </c>
      <c r="I43" s="31">
        <v>6.9327838000000002</v>
      </c>
      <c r="J43" s="31"/>
      <c r="K43" s="35"/>
    </row>
    <row r="44" spans="1:11" x14ac:dyDescent="0.35">
      <c r="B44" s="8" t="s">
        <v>2872</v>
      </c>
      <c r="C44" s="57" t="s">
        <v>2873</v>
      </c>
      <c r="D44" s="54" t="s">
        <v>2874</v>
      </c>
      <c r="E44" s="6" t="s">
        <v>698</v>
      </c>
      <c r="F44" s="19">
        <v>197000</v>
      </c>
      <c r="G44" s="24">
        <v>155.61000000000001</v>
      </c>
      <c r="H44" s="24">
        <v>4.62</v>
      </c>
      <c r="I44" s="31">
        <v>6.9095541000000003</v>
      </c>
      <c r="J44" s="31"/>
      <c r="K44" s="35"/>
    </row>
    <row r="45" spans="1:11" x14ac:dyDescent="0.35">
      <c r="B45" s="8" t="s">
        <v>2863</v>
      </c>
      <c r="C45" s="57" t="s">
        <v>2864</v>
      </c>
      <c r="D45" s="54" t="s">
        <v>2865</v>
      </c>
      <c r="E45" s="6" t="s">
        <v>698</v>
      </c>
      <c r="F45" s="19">
        <v>200000</v>
      </c>
      <c r="G45" s="24">
        <v>152.63</v>
      </c>
      <c r="H45" s="24">
        <v>4.54</v>
      </c>
      <c r="I45" s="31">
        <v>6.9169955999999999</v>
      </c>
      <c r="J45" s="31"/>
      <c r="K45" s="35"/>
    </row>
    <row r="46" spans="1:11" x14ac:dyDescent="0.35">
      <c r="B46" s="8" t="s">
        <v>2895</v>
      </c>
      <c r="C46" s="57" t="s">
        <v>2896</v>
      </c>
      <c r="D46" s="54" t="s">
        <v>2897</v>
      </c>
      <c r="E46" s="6" t="s">
        <v>698</v>
      </c>
      <c r="F46" s="19">
        <v>200000</v>
      </c>
      <c r="G46" s="24">
        <v>152.6</v>
      </c>
      <c r="H46" s="24">
        <v>4.54</v>
      </c>
      <c r="I46" s="31">
        <v>6.9169955999999999</v>
      </c>
      <c r="J46" s="31"/>
      <c r="K46" s="35"/>
    </row>
    <row r="47" spans="1:11" x14ac:dyDescent="0.35">
      <c r="B47" s="8" t="s">
        <v>2898</v>
      </c>
      <c r="C47" s="57" t="s">
        <v>2899</v>
      </c>
      <c r="D47" s="54" t="s">
        <v>2900</v>
      </c>
      <c r="E47" s="6" t="s">
        <v>698</v>
      </c>
      <c r="F47" s="19">
        <v>185000</v>
      </c>
      <c r="G47" s="24">
        <v>141.1</v>
      </c>
      <c r="H47" s="24">
        <v>4.1900000000000004</v>
      </c>
      <c r="I47" s="31">
        <v>6.9169955999999999</v>
      </c>
      <c r="J47" s="31"/>
      <c r="K47" s="35"/>
    </row>
    <row r="48" spans="1:11" x14ac:dyDescent="0.35">
      <c r="B48" s="8" t="s">
        <v>2878</v>
      </c>
      <c r="C48" s="57" t="s">
        <v>2879</v>
      </c>
      <c r="D48" s="54" t="s">
        <v>2880</v>
      </c>
      <c r="E48" s="6" t="s">
        <v>698</v>
      </c>
      <c r="F48" s="19">
        <v>175000</v>
      </c>
      <c r="G48" s="24">
        <v>133.65</v>
      </c>
      <c r="H48" s="24">
        <v>3.97</v>
      </c>
      <c r="I48" s="31">
        <v>6.9170471999999998</v>
      </c>
      <c r="J48" s="31"/>
      <c r="K48" s="35"/>
    </row>
    <row r="49" spans="1:11" x14ac:dyDescent="0.35">
      <c r="C49" s="58" t="s">
        <v>174</v>
      </c>
      <c r="D49" s="54"/>
      <c r="E49" s="6"/>
      <c r="F49" s="19"/>
      <c r="G49" s="25">
        <v>1109.7</v>
      </c>
      <c r="H49" s="25">
        <v>32.979999999999997</v>
      </c>
      <c r="I49" s="31"/>
      <c r="J49" s="31"/>
      <c r="K49" s="35"/>
    </row>
    <row r="50" spans="1:11" x14ac:dyDescent="0.35">
      <c r="C50" s="57"/>
      <c r="D50" s="54"/>
      <c r="E50" s="6"/>
      <c r="F50" s="19"/>
      <c r="G50" s="24"/>
      <c r="H50" s="24"/>
      <c r="I50" s="31"/>
      <c r="J50" s="31"/>
      <c r="K50" s="35"/>
    </row>
    <row r="51" spans="1:11" x14ac:dyDescent="0.35">
      <c r="A51" s="10"/>
      <c r="B51" s="28"/>
      <c r="C51" s="58" t="s">
        <v>18</v>
      </c>
      <c r="D51" s="54"/>
      <c r="E51" s="6"/>
      <c r="F51" s="19"/>
      <c r="G51" s="24"/>
      <c r="H51" s="24"/>
      <c r="I51" s="31"/>
      <c r="J51" s="31"/>
      <c r="K51" s="35"/>
    </row>
    <row r="52" spans="1:11" x14ac:dyDescent="0.35">
      <c r="A52" s="28"/>
      <c r="B52" s="28"/>
      <c r="C52" s="58" t="s">
        <v>19</v>
      </c>
      <c r="D52" s="54"/>
      <c r="E52" s="6"/>
      <c r="F52" s="19"/>
      <c r="G52" s="24" t="s">
        <v>2</v>
      </c>
      <c r="H52" s="24" t="s">
        <v>2</v>
      </c>
      <c r="I52" s="31"/>
      <c r="J52" s="31"/>
      <c r="K52" s="35"/>
    </row>
    <row r="53" spans="1:11" x14ac:dyDescent="0.35">
      <c r="A53" s="28"/>
      <c r="B53" s="28"/>
      <c r="C53" s="58"/>
      <c r="D53" s="54"/>
      <c r="E53" s="6"/>
      <c r="F53" s="19"/>
      <c r="G53" s="24"/>
      <c r="H53" s="24"/>
      <c r="I53" s="31"/>
      <c r="J53" s="31"/>
      <c r="K53" s="35"/>
    </row>
    <row r="54" spans="1:11" x14ac:dyDescent="0.35">
      <c r="A54" s="28"/>
      <c r="B54" s="28"/>
      <c r="C54" s="58" t="s">
        <v>20</v>
      </c>
      <c r="D54" s="54"/>
      <c r="E54" s="6"/>
      <c r="F54" s="19"/>
      <c r="G54" s="24" t="s">
        <v>2</v>
      </c>
      <c r="H54" s="24" t="s">
        <v>2</v>
      </c>
      <c r="I54" s="31"/>
      <c r="J54" s="31"/>
      <c r="K54" s="35"/>
    </row>
    <row r="55" spans="1:11" x14ac:dyDescent="0.35">
      <c r="A55" s="28"/>
      <c r="B55" s="28"/>
      <c r="C55" s="58"/>
      <c r="D55" s="54"/>
      <c r="E55" s="6"/>
      <c r="F55" s="19"/>
      <c r="G55" s="24"/>
      <c r="H55" s="24"/>
      <c r="I55" s="31"/>
      <c r="J55" s="31"/>
      <c r="K55" s="35"/>
    </row>
    <row r="56" spans="1:11" x14ac:dyDescent="0.35">
      <c r="A56" s="28"/>
      <c r="B56" s="28"/>
      <c r="C56" s="58" t="s">
        <v>21</v>
      </c>
      <c r="D56" s="54"/>
      <c r="E56" s="6"/>
      <c r="F56" s="19"/>
      <c r="G56" s="24" t="s">
        <v>2</v>
      </c>
      <c r="H56" s="24" t="s">
        <v>2</v>
      </c>
      <c r="I56" s="31"/>
      <c r="J56" s="31"/>
      <c r="K56" s="35"/>
    </row>
    <row r="57" spans="1:11" x14ac:dyDescent="0.35">
      <c r="A57" s="28"/>
      <c r="B57" s="28"/>
      <c r="C57" s="58"/>
      <c r="D57" s="54"/>
      <c r="E57" s="6"/>
      <c r="F57" s="19"/>
      <c r="G57" s="24"/>
      <c r="H57" s="24"/>
      <c r="I57" s="31"/>
      <c r="J57" s="31"/>
      <c r="K57" s="35"/>
    </row>
    <row r="58" spans="1:11" x14ac:dyDescent="0.35">
      <c r="A58" s="28"/>
      <c r="B58" s="28"/>
      <c r="C58" s="58" t="s">
        <v>22</v>
      </c>
      <c r="D58" s="54"/>
      <c r="E58" s="6"/>
      <c r="F58" s="19"/>
      <c r="G58" s="24" t="s">
        <v>2</v>
      </c>
      <c r="H58" s="24" t="s">
        <v>2</v>
      </c>
      <c r="I58" s="31"/>
      <c r="J58" s="31"/>
      <c r="K58" s="35"/>
    </row>
    <row r="59" spans="1:11" x14ac:dyDescent="0.35">
      <c r="A59" s="28"/>
      <c r="B59" s="28"/>
      <c r="C59" s="58"/>
      <c r="D59" s="54"/>
      <c r="E59" s="6"/>
      <c r="F59" s="19"/>
      <c r="G59" s="24"/>
      <c r="H59" s="24"/>
      <c r="I59" s="31"/>
      <c r="J59" s="31"/>
      <c r="K59" s="35"/>
    </row>
    <row r="60" spans="1:11" x14ac:dyDescent="0.35">
      <c r="A60" s="28"/>
      <c r="B60" s="28"/>
      <c r="C60" s="58" t="s">
        <v>23</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C62" s="59" t="s">
        <v>24</v>
      </c>
      <c r="D62" s="54"/>
      <c r="E62" s="6"/>
      <c r="F62" s="19"/>
      <c r="G62" s="24"/>
      <c r="H62" s="24"/>
      <c r="I62" s="31"/>
      <c r="J62" s="31"/>
      <c r="K62" s="35"/>
    </row>
    <row r="63" spans="1:11" x14ac:dyDescent="0.35">
      <c r="B63" s="8" t="s">
        <v>185</v>
      </c>
      <c r="C63" s="57" t="s">
        <v>186</v>
      </c>
      <c r="D63" s="54"/>
      <c r="E63" s="6"/>
      <c r="F63" s="19"/>
      <c r="G63" s="24">
        <v>18.059999999999999</v>
      </c>
      <c r="H63" s="24">
        <v>0.54</v>
      </c>
      <c r="I63" s="31"/>
      <c r="J63" s="31"/>
      <c r="K63" s="35"/>
    </row>
    <row r="64" spans="1:11" x14ac:dyDescent="0.35">
      <c r="C64" s="58" t="s">
        <v>174</v>
      </c>
      <c r="D64" s="54"/>
      <c r="E64" s="6"/>
      <c r="F64" s="19"/>
      <c r="G64" s="25">
        <v>18.059999999999999</v>
      </c>
      <c r="H64" s="25">
        <v>0.54</v>
      </c>
      <c r="I64" s="31"/>
      <c r="J64" s="31"/>
      <c r="K64" s="35"/>
    </row>
    <row r="65" spans="1:54" x14ac:dyDescent="0.35">
      <c r="C65" s="57"/>
      <c r="D65" s="54"/>
      <c r="E65" s="6"/>
      <c r="F65" s="19"/>
      <c r="G65" s="24"/>
      <c r="H65" s="24"/>
      <c r="I65" s="31"/>
      <c r="J65" s="31"/>
      <c r="K65" s="35"/>
    </row>
    <row r="66" spans="1:54" x14ac:dyDescent="0.35">
      <c r="A66" s="10"/>
      <c r="B66" s="28"/>
      <c r="C66" s="58" t="s">
        <v>25</v>
      </c>
      <c r="D66" s="54"/>
      <c r="E66" s="6"/>
      <c r="F66" s="19"/>
      <c r="G66" s="24"/>
      <c r="H66" s="24"/>
      <c r="I66" s="31"/>
      <c r="J66" s="31"/>
      <c r="K66" s="35"/>
    </row>
    <row r="67" spans="1:54" s="2" customFormat="1" ht="13.5" x14ac:dyDescent="0.35">
      <c r="A67" s="28"/>
      <c r="B67" s="28"/>
      <c r="C67" s="57" t="s">
        <v>4819</v>
      </c>
      <c r="D67" s="54"/>
      <c r="E67" s="6"/>
      <c r="F67" s="19"/>
      <c r="G67" s="24" t="s">
        <v>2</v>
      </c>
      <c r="H67" s="24" t="s">
        <v>2</v>
      </c>
      <c r="I67" s="31"/>
      <c r="J67" s="31"/>
      <c r="K67" s="35"/>
      <c r="L67" s="3"/>
      <c r="AI67" s="3"/>
      <c r="AV67" s="3"/>
      <c r="AX67" s="3"/>
      <c r="BB67" s="3"/>
    </row>
    <row r="68" spans="1:54" x14ac:dyDescent="0.35">
      <c r="B68" s="8"/>
      <c r="C68" s="57" t="s">
        <v>187</v>
      </c>
      <c r="D68" s="54"/>
      <c r="E68" s="6"/>
      <c r="F68" s="19"/>
      <c r="G68" s="24">
        <v>43.78</v>
      </c>
      <c r="H68" s="24">
        <v>1.31</v>
      </c>
      <c r="I68" s="31"/>
      <c r="J68" s="31"/>
      <c r="K68" s="35"/>
    </row>
    <row r="69" spans="1:54" x14ac:dyDescent="0.35">
      <c r="C69" s="58" t="s">
        <v>174</v>
      </c>
      <c r="D69" s="54"/>
      <c r="E69" s="6"/>
      <c r="F69" s="19"/>
      <c r="G69" s="25">
        <v>43.78</v>
      </c>
      <c r="H69" s="25">
        <v>1.31</v>
      </c>
      <c r="I69" s="31"/>
      <c r="J69" s="31"/>
      <c r="K69" s="35"/>
    </row>
    <row r="70" spans="1:54" x14ac:dyDescent="0.35">
      <c r="C70" s="57"/>
      <c r="D70" s="54"/>
      <c r="E70" s="6"/>
      <c r="F70" s="19"/>
      <c r="G70" s="24"/>
      <c r="H70" s="24"/>
      <c r="I70" s="31"/>
      <c r="J70" s="31"/>
      <c r="K70" s="35"/>
    </row>
    <row r="71" spans="1:54" x14ac:dyDescent="0.35">
      <c r="C71" s="60" t="s">
        <v>188</v>
      </c>
      <c r="D71" s="55"/>
      <c r="E71" s="5"/>
      <c r="F71" s="20"/>
      <c r="G71" s="26">
        <v>3364.86</v>
      </c>
      <c r="H71" s="26">
        <v>100.00000000000001</v>
      </c>
      <c r="I71" s="32"/>
      <c r="J71" s="32"/>
      <c r="K71" s="36"/>
    </row>
    <row r="74" spans="1:54" x14ac:dyDescent="0.35">
      <c r="C74" s="1" t="s">
        <v>189</v>
      </c>
    </row>
    <row r="75" spans="1:54" x14ac:dyDescent="0.35">
      <c r="C75" s="37" t="s">
        <v>190</v>
      </c>
      <c r="D75" s="37"/>
      <c r="E75" s="37"/>
      <c r="F75" s="37"/>
      <c r="G75" s="37"/>
      <c r="H75" s="37"/>
      <c r="I75" s="37"/>
      <c r="J75" s="37"/>
      <c r="K75" s="37"/>
    </row>
    <row r="76" spans="1:54" x14ac:dyDescent="0.35">
      <c r="C76" s="2" t="s">
        <v>191</v>
      </c>
    </row>
    <row r="77" spans="1:54" x14ac:dyDescent="0.35">
      <c r="C77" s="2" t="s">
        <v>192</v>
      </c>
    </row>
    <row r="78" spans="1:54" ht="30" customHeight="1" x14ac:dyDescent="0.35">
      <c r="C78" s="83" t="s">
        <v>193</v>
      </c>
      <c r="D78" s="84"/>
      <c r="E78" s="84"/>
      <c r="F78" s="84"/>
      <c r="G78" s="84"/>
      <c r="H78" s="84"/>
      <c r="I78" s="84"/>
      <c r="J78" s="84"/>
      <c r="K78" s="84"/>
    </row>
    <row r="79" spans="1:54" x14ac:dyDescent="0.35">
      <c r="C79" s="2" t="s">
        <v>194</v>
      </c>
    </row>
    <row r="81" spans="3:6" x14ac:dyDescent="0.35">
      <c r="C81" s="80" t="s">
        <v>4901</v>
      </c>
      <c r="E81" s="80" t="s">
        <v>4902</v>
      </c>
      <c r="F81" s="81"/>
    </row>
    <row r="82" spans="3:6" x14ac:dyDescent="0.35">
      <c r="E82" s="2" t="s">
        <v>4943</v>
      </c>
    </row>
  </sheetData>
  <mergeCells count="1">
    <mergeCell ref="C78:K78"/>
  </mergeCells>
  <hyperlinks>
    <hyperlink ref="J2" location="'Index'!A1" display="'Index'!A1" xr:uid="{B626C9D3-51A3-42A3-9796-FE15AF24A202}"/>
  </hyperlinks>
  <pageMargins left="0.7" right="0.7" top="0.75" bottom="0.75" header="0.3" footer="0.3"/>
  <pageSetup orientation="portrait" horizontalDpi="4294967293"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54E57-811D-41CB-A665-902B100DCA2F}">
  <sheetPr codeName="Sheet157"/>
  <dimension ref="A1:IV77"/>
  <sheetViews>
    <sheetView showGridLines="0" zoomScale="90" zoomScaleNormal="90" workbookViewId="0">
      <pane ySplit="6" topLeftCell="A57"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2901</v>
      </c>
      <c r="J2" s="38" t="s">
        <v>4601</v>
      </c>
    </row>
    <row r="3" spans="1:54" ht="16" x14ac:dyDescent="0.4">
      <c r="C3" s="1" t="s">
        <v>28</v>
      </c>
      <c r="D3" s="21" t="s">
        <v>2902</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2903</v>
      </c>
      <c r="C26" s="57" t="s">
        <v>2904</v>
      </c>
      <c r="D26" s="54" t="s">
        <v>2905</v>
      </c>
      <c r="E26" s="6" t="s">
        <v>698</v>
      </c>
      <c r="F26" s="19">
        <v>1950000</v>
      </c>
      <c r="G26" s="24">
        <v>1925.88</v>
      </c>
      <c r="H26" s="24">
        <v>72.28</v>
      </c>
      <c r="I26" s="31">
        <v>7.2486923000000001</v>
      </c>
      <c r="J26" s="31"/>
      <c r="K26" s="35"/>
    </row>
    <row r="27" spans="1:11" x14ac:dyDescent="0.35">
      <c r="C27" s="58" t="s">
        <v>174</v>
      </c>
      <c r="D27" s="54"/>
      <c r="E27" s="6"/>
      <c r="F27" s="19"/>
      <c r="G27" s="25">
        <v>1925.88</v>
      </c>
      <c r="H27" s="25">
        <v>72.28</v>
      </c>
      <c r="I27" s="31"/>
      <c r="J27" s="31"/>
      <c r="K27" s="35"/>
    </row>
    <row r="28" spans="1:11" x14ac:dyDescent="0.35">
      <c r="C28" s="57"/>
      <c r="D28" s="54"/>
      <c r="E28" s="6"/>
      <c r="F28" s="19"/>
      <c r="G28" s="24"/>
      <c r="H28" s="24"/>
      <c r="I28" s="31"/>
      <c r="J28" s="31"/>
      <c r="K28" s="35"/>
    </row>
    <row r="29" spans="1:11" x14ac:dyDescent="0.35">
      <c r="A29" s="10"/>
      <c r="B29" s="28"/>
      <c r="C29" s="58" t="s">
        <v>11</v>
      </c>
      <c r="D29" s="54"/>
      <c r="E29" s="6"/>
      <c r="F29" s="19"/>
      <c r="G29" s="24"/>
      <c r="H29" s="24"/>
      <c r="I29" s="31"/>
      <c r="J29" s="31"/>
      <c r="K29" s="35"/>
    </row>
    <row r="30" spans="1:11" x14ac:dyDescent="0.35">
      <c r="A30" s="28"/>
      <c r="B30" s="28"/>
      <c r="C30" s="58" t="s">
        <v>13</v>
      </c>
      <c r="D30" s="54"/>
      <c r="E30" s="6"/>
      <c r="F30" s="19"/>
      <c r="G30" s="24" t="s">
        <v>2</v>
      </c>
      <c r="H30" s="24" t="s">
        <v>2</v>
      </c>
      <c r="I30" s="31"/>
      <c r="J30" s="31"/>
      <c r="K30" s="35"/>
    </row>
    <row r="31" spans="1:11" x14ac:dyDescent="0.35">
      <c r="A31" s="28"/>
      <c r="B31" s="28"/>
      <c r="C31" s="58"/>
      <c r="D31" s="54"/>
      <c r="E31" s="6"/>
      <c r="F31" s="19"/>
      <c r="G31" s="24"/>
      <c r="H31" s="24"/>
      <c r="I31" s="31"/>
      <c r="J31" s="31"/>
      <c r="K31" s="35"/>
    </row>
    <row r="32" spans="1:11" x14ac:dyDescent="0.35">
      <c r="A32" s="28"/>
      <c r="B32" s="28"/>
      <c r="C32" s="58" t="s">
        <v>14</v>
      </c>
      <c r="D32" s="54"/>
      <c r="E32" s="6"/>
      <c r="F32" s="19"/>
      <c r="G32" s="24" t="s">
        <v>2</v>
      </c>
      <c r="H32" s="24" t="s">
        <v>2</v>
      </c>
      <c r="I32" s="31"/>
      <c r="J32" s="31"/>
      <c r="K32" s="35"/>
    </row>
    <row r="33" spans="1:11" x14ac:dyDescent="0.35">
      <c r="A33" s="28"/>
      <c r="B33" s="28"/>
      <c r="C33" s="58"/>
      <c r="D33" s="54"/>
      <c r="E33" s="6"/>
      <c r="F33" s="19"/>
      <c r="G33" s="24"/>
      <c r="H33" s="24"/>
      <c r="I33" s="31"/>
      <c r="J33" s="31"/>
      <c r="K33" s="35"/>
    </row>
    <row r="34" spans="1:11" x14ac:dyDescent="0.35">
      <c r="A34" s="28"/>
      <c r="B34" s="28"/>
      <c r="C34" s="58" t="s">
        <v>15</v>
      </c>
      <c r="D34" s="54"/>
      <c r="E34" s="6"/>
      <c r="F34" s="19"/>
      <c r="G34" s="24" t="s">
        <v>2</v>
      </c>
      <c r="H34" s="24" t="s">
        <v>2</v>
      </c>
      <c r="I34" s="31"/>
      <c r="J34" s="31"/>
      <c r="K34" s="35"/>
    </row>
    <row r="35" spans="1:11" x14ac:dyDescent="0.35">
      <c r="A35" s="28"/>
      <c r="B35" s="28"/>
      <c r="C35" s="58"/>
      <c r="D35" s="54"/>
      <c r="E35" s="6"/>
      <c r="F35" s="19"/>
      <c r="G35" s="24"/>
      <c r="H35" s="24"/>
      <c r="I35" s="31"/>
      <c r="J35" s="31"/>
      <c r="K35" s="35"/>
    </row>
    <row r="36" spans="1:11" x14ac:dyDescent="0.35">
      <c r="A36" s="28"/>
      <c r="B36" s="28"/>
      <c r="C36" s="58" t="s">
        <v>16</v>
      </c>
      <c r="D36" s="54"/>
      <c r="E36" s="6"/>
      <c r="F36" s="19"/>
      <c r="G36" s="24" t="s">
        <v>2</v>
      </c>
      <c r="H36" s="24" t="s">
        <v>2</v>
      </c>
      <c r="I36" s="31"/>
      <c r="J36" s="31"/>
      <c r="K36" s="35"/>
    </row>
    <row r="37" spans="1:11" x14ac:dyDescent="0.35">
      <c r="A37" s="28"/>
      <c r="B37" s="28"/>
      <c r="C37" s="58"/>
      <c r="D37" s="54"/>
      <c r="E37" s="6"/>
      <c r="F37" s="19"/>
      <c r="G37" s="24"/>
      <c r="H37" s="24"/>
      <c r="I37" s="31"/>
      <c r="J37" s="31"/>
      <c r="K37" s="35"/>
    </row>
    <row r="38" spans="1:11" x14ac:dyDescent="0.35">
      <c r="C38" s="59" t="s">
        <v>17</v>
      </c>
      <c r="D38" s="54"/>
      <c r="E38" s="6"/>
      <c r="F38" s="19"/>
      <c r="G38" s="24"/>
      <c r="H38" s="24"/>
      <c r="I38" s="31"/>
      <c r="J38" s="31"/>
      <c r="K38" s="35"/>
    </row>
    <row r="39" spans="1:11" x14ac:dyDescent="0.35">
      <c r="B39" s="8" t="s">
        <v>2906</v>
      </c>
      <c r="C39" s="57" t="s">
        <v>2907</v>
      </c>
      <c r="D39" s="54" t="s">
        <v>2908</v>
      </c>
      <c r="E39" s="6" t="s">
        <v>698</v>
      </c>
      <c r="F39" s="19">
        <v>315000</v>
      </c>
      <c r="G39" s="24">
        <v>228.35</v>
      </c>
      <c r="H39" s="24">
        <v>8.57</v>
      </c>
      <c r="I39" s="31">
        <v>6.9324221000000001</v>
      </c>
      <c r="J39" s="31"/>
      <c r="K39" s="35"/>
    </row>
    <row r="40" spans="1:11" x14ac:dyDescent="0.35">
      <c r="B40" s="8" t="s">
        <v>2872</v>
      </c>
      <c r="C40" s="57" t="s">
        <v>2873</v>
      </c>
      <c r="D40" s="54" t="s">
        <v>2874</v>
      </c>
      <c r="E40" s="6" t="s">
        <v>698</v>
      </c>
      <c r="F40" s="19">
        <v>200000</v>
      </c>
      <c r="G40" s="24">
        <v>157.97999999999999</v>
      </c>
      <c r="H40" s="24">
        <v>5.93</v>
      </c>
      <c r="I40" s="31">
        <v>6.9095541000000003</v>
      </c>
      <c r="J40" s="31"/>
      <c r="K40" s="35"/>
    </row>
    <row r="41" spans="1:11" x14ac:dyDescent="0.35">
      <c r="B41" s="8" t="s">
        <v>2909</v>
      </c>
      <c r="C41" s="57" t="s">
        <v>2910</v>
      </c>
      <c r="D41" s="54" t="s">
        <v>2911</v>
      </c>
      <c r="E41" s="6" t="s">
        <v>698</v>
      </c>
      <c r="F41" s="19">
        <v>150000</v>
      </c>
      <c r="G41" s="24">
        <v>104.29</v>
      </c>
      <c r="H41" s="24">
        <v>3.91</v>
      </c>
      <c r="I41" s="31">
        <v>6.9738598999999999</v>
      </c>
      <c r="J41" s="31"/>
      <c r="K41" s="35"/>
    </row>
    <row r="42" spans="1:11" x14ac:dyDescent="0.35">
      <c r="B42" s="8" t="s">
        <v>2892</v>
      </c>
      <c r="C42" s="57" t="s">
        <v>2893</v>
      </c>
      <c r="D42" s="54" t="s">
        <v>2894</v>
      </c>
      <c r="E42" s="6" t="s">
        <v>698</v>
      </c>
      <c r="F42" s="19">
        <v>125000</v>
      </c>
      <c r="G42" s="24">
        <v>92.88</v>
      </c>
      <c r="H42" s="24">
        <v>3.49</v>
      </c>
      <c r="I42" s="31">
        <v>6.9327838000000002</v>
      </c>
      <c r="J42" s="31"/>
      <c r="K42" s="35"/>
    </row>
    <row r="43" spans="1:11" x14ac:dyDescent="0.35">
      <c r="B43" s="8" t="s">
        <v>2912</v>
      </c>
      <c r="C43" s="57" t="s">
        <v>2913</v>
      </c>
      <c r="D43" s="54" t="s">
        <v>2914</v>
      </c>
      <c r="E43" s="6" t="s">
        <v>698</v>
      </c>
      <c r="F43" s="19">
        <v>125000</v>
      </c>
      <c r="G43" s="24">
        <v>89.17</v>
      </c>
      <c r="H43" s="24">
        <v>3.35</v>
      </c>
      <c r="I43" s="31">
        <v>6.9331972000000004</v>
      </c>
      <c r="J43" s="31"/>
      <c r="K43" s="35"/>
    </row>
    <row r="44" spans="1:11" x14ac:dyDescent="0.35">
      <c r="C44" s="58" t="s">
        <v>174</v>
      </c>
      <c r="D44" s="54"/>
      <c r="E44" s="6"/>
      <c r="F44" s="19"/>
      <c r="G44" s="25">
        <v>672.67</v>
      </c>
      <c r="H44" s="25">
        <v>25.25</v>
      </c>
      <c r="I44" s="31"/>
      <c r="J44" s="31"/>
      <c r="K44" s="35"/>
    </row>
    <row r="45" spans="1:11" x14ac:dyDescent="0.35">
      <c r="C45" s="57"/>
      <c r="D45" s="54"/>
      <c r="E45" s="6"/>
      <c r="F45" s="19"/>
      <c r="G45" s="24"/>
      <c r="H45" s="24"/>
      <c r="I45" s="31"/>
      <c r="J45" s="31"/>
      <c r="K45" s="35"/>
    </row>
    <row r="46" spans="1:11" x14ac:dyDescent="0.35">
      <c r="A46" s="10"/>
      <c r="B46" s="28"/>
      <c r="C46" s="58" t="s">
        <v>18</v>
      </c>
      <c r="D46" s="54"/>
      <c r="E46" s="6"/>
      <c r="F46" s="19"/>
      <c r="G46" s="24"/>
      <c r="H46" s="24"/>
      <c r="I46" s="31"/>
      <c r="J46" s="31"/>
      <c r="K46" s="35"/>
    </row>
    <row r="47" spans="1:11" x14ac:dyDescent="0.35">
      <c r="A47" s="28"/>
      <c r="B47" s="28"/>
      <c r="C47" s="58" t="s">
        <v>19</v>
      </c>
      <c r="D47" s="54"/>
      <c r="E47" s="6"/>
      <c r="F47" s="19"/>
      <c r="G47" s="24" t="s">
        <v>2</v>
      </c>
      <c r="H47" s="24" t="s">
        <v>2</v>
      </c>
      <c r="I47" s="31"/>
      <c r="J47" s="31"/>
      <c r="K47" s="35"/>
    </row>
    <row r="48" spans="1:11" x14ac:dyDescent="0.35">
      <c r="A48" s="28"/>
      <c r="B48" s="28"/>
      <c r="C48" s="58"/>
      <c r="D48" s="54"/>
      <c r="E48" s="6"/>
      <c r="F48" s="19"/>
      <c r="G48" s="24"/>
      <c r="H48" s="24"/>
      <c r="I48" s="31"/>
      <c r="J48" s="31"/>
      <c r="K48" s="35"/>
    </row>
    <row r="49" spans="1:54" x14ac:dyDescent="0.35">
      <c r="A49" s="28"/>
      <c r="B49" s="28"/>
      <c r="C49" s="58" t="s">
        <v>20</v>
      </c>
      <c r="D49" s="54"/>
      <c r="E49" s="6"/>
      <c r="F49" s="19"/>
      <c r="G49" s="24" t="s">
        <v>2</v>
      </c>
      <c r="H49" s="24" t="s">
        <v>2</v>
      </c>
      <c r="I49" s="31"/>
      <c r="J49" s="31"/>
      <c r="K49" s="35"/>
    </row>
    <row r="50" spans="1:54" x14ac:dyDescent="0.35">
      <c r="A50" s="28"/>
      <c r="B50" s="28"/>
      <c r="C50" s="58"/>
      <c r="D50" s="54"/>
      <c r="E50" s="6"/>
      <c r="F50" s="19"/>
      <c r="G50" s="24"/>
      <c r="H50" s="24"/>
      <c r="I50" s="31"/>
      <c r="J50" s="31"/>
      <c r="K50" s="35"/>
    </row>
    <row r="51" spans="1:54" x14ac:dyDescent="0.35">
      <c r="A51" s="28"/>
      <c r="B51" s="28"/>
      <c r="C51" s="58" t="s">
        <v>21</v>
      </c>
      <c r="D51" s="54"/>
      <c r="E51" s="6"/>
      <c r="F51" s="19"/>
      <c r="G51" s="24" t="s">
        <v>2</v>
      </c>
      <c r="H51" s="24" t="s">
        <v>2</v>
      </c>
      <c r="I51" s="31"/>
      <c r="J51" s="31"/>
      <c r="K51" s="35"/>
    </row>
    <row r="52" spans="1:54" x14ac:dyDescent="0.35">
      <c r="A52" s="28"/>
      <c r="B52" s="28"/>
      <c r="C52" s="58"/>
      <c r="D52" s="54"/>
      <c r="E52" s="6"/>
      <c r="F52" s="19"/>
      <c r="G52" s="24"/>
      <c r="H52" s="24"/>
      <c r="I52" s="31"/>
      <c r="J52" s="31"/>
      <c r="K52" s="35"/>
    </row>
    <row r="53" spans="1:54" x14ac:dyDescent="0.35">
      <c r="A53" s="28"/>
      <c r="B53" s="28"/>
      <c r="C53" s="58" t="s">
        <v>22</v>
      </c>
      <c r="D53" s="54"/>
      <c r="E53" s="6"/>
      <c r="F53" s="19"/>
      <c r="G53" s="24" t="s">
        <v>2</v>
      </c>
      <c r="H53" s="24" t="s">
        <v>2</v>
      </c>
      <c r="I53" s="31"/>
      <c r="J53" s="31"/>
      <c r="K53" s="35"/>
    </row>
    <row r="54" spans="1:54" x14ac:dyDescent="0.35">
      <c r="A54" s="28"/>
      <c r="B54" s="28"/>
      <c r="C54" s="58"/>
      <c r="D54" s="54"/>
      <c r="E54" s="6"/>
      <c r="F54" s="19"/>
      <c r="G54" s="24"/>
      <c r="H54" s="24"/>
      <c r="I54" s="31"/>
      <c r="J54" s="31"/>
      <c r="K54" s="35"/>
    </row>
    <row r="55" spans="1:54" x14ac:dyDescent="0.35">
      <c r="A55" s="28"/>
      <c r="B55" s="28"/>
      <c r="C55" s="58" t="s">
        <v>23</v>
      </c>
      <c r="D55" s="54"/>
      <c r="E55" s="6"/>
      <c r="F55" s="19"/>
      <c r="G55" s="24" t="s">
        <v>2</v>
      </c>
      <c r="H55" s="24" t="s">
        <v>2</v>
      </c>
      <c r="I55" s="31"/>
      <c r="J55" s="31"/>
      <c r="K55" s="35"/>
    </row>
    <row r="56" spans="1:54" x14ac:dyDescent="0.35">
      <c r="A56" s="28"/>
      <c r="B56" s="28"/>
      <c r="C56" s="58"/>
      <c r="D56" s="54"/>
      <c r="E56" s="6"/>
      <c r="F56" s="19"/>
      <c r="G56" s="24"/>
      <c r="H56" s="24"/>
      <c r="I56" s="31"/>
      <c r="J56" s="31"/>
      <c r="K56" s="35"/>
    </row>
    <row r="57" spans="1:54" x14ac:dyDescent="0.35">
      <c r="C57" s="59" t="s">
        <v>24</v>
      </c>
      <c r="D57" s="54"/>
      <c r="E57" s="6"/>
      <c r="F57" s="19"/>
      <c r="G57" s="24"/>
      <c r="H57" s="24"/>
      <c r="I57" s="31"/>
      <c r="J57" s="31"/>
      <c r="K57" s="35"/>
    </row>
    <row r="58" spans="1:54" x14ac:dyDescent="0.35">
      <c r="B58" s="8" t="s">
        <v>185</v>
      </c>
      <c r="C58" s="57" t="s">
        <v>186</v>
      </c>
      <c r="D58" s="54"/>
      <c r="E58" s="6"/>
      <c r="F58" s="19"/>
      <c r="G58" s="24">
        <v>26.72</v>
      </c>
      <c r="H58" s="24">
        <v>1</v>
      </c>
      <c r="I58" s="31"/>
      <c r="J58" s="31"/>
      <c r="K58" s="35"/>
    </row>
    <row r="59" spans="1:54" x14ac:dyDescent="0.35">
      <c r="C59" s="58" t="s">
        <v>174</v>
      </c>
      <c r="D59" s="54"/>
      <c r="E59" s="6"/>
      <c r="F59" s="19"/>
      <c r="G59" s="25">
        <v>26.72</v>
      </c>
      <c r="H59" s="25">
        <v>1</v>
      </c>
      <c r="I59" s="31"/>
      <c r="J59" s="31"/>
      <c r="K59" s="35"/>
    </row>
    <row r="60" spans="1:54" x14ac:dyDescent="0.35">
      <c r="C60" s="57"/>
      <c r="D60" s="54"/>
      <c r="E60" s="6"/>
      <c r="F60" s="19"/>
      <c r="G60" s="24"/>
      <c r="H60" s="24"/>
      <c r="I60" s="31"/>
      <c r="J60" s="31"/>
      <c r="K60" s="35"/>
    </row>
    <row r="61" spans="1:54" x14ac:dyDescent="0.35">
      <c r="A61" s="10"/>
      <c r="B61" s="28"/>
      <c r="C61" s="58" t="s">
        <v>25</v>
      </c>
      <c r="D61" s="54"/>
      <c r="E61" s="6"/>
      <c r="F61" s="19"/>
      <c r="G61" s="24"/>
      <c r="H61" s="24"/>
      <c r="I61" s="31"/>
      <c r="J61" s="31"/>
      <c r="K61" s="35"/>
    </row>
    <row r="62" spans="1:54" s="2" customFormat="1" ht="13.5" x14ac:dyDescent="0.35">
      <c r="A62" s="28"/>
      <c r="B62" s="28"/>
      <c r="C62" s="57" t="s">
        <v>4819</v>
      </c>
      <c r="D62" s="54"/>
      <c r="E62" s="6"/>
      <c r="F62" s="19"/>
      <c r="G62" s="24" t="s">
        <v>2</v>
      </c>
      <c r="H62" s="24" t="s">
        <v>2</v>
      </c>
      <c r="I62" s="31"/>
      <c r="J62" s="31"/>
      <c r="K62" s="35"/>
      <c r="L62" s="3"/>
      <c r="AI62" s="3"/>
      <c r="AV62" s="3"/>
      <c r="AX62" s="3"/>
      <c r="BB62" s="3"/>
    </row>
    <row r="63" spans="1:54" x14ac:dyDescent="0.35">
      <c r="B63" s="8"/>
      <c r="C63" s="57" t="s">
        <v>187</v>
      </c>
      <c r="D63" s="54"/>
      <c r="E63" s="6"/>
      <c r="F63" s="19"/>
      <c r="G63" s="24">
        <v>39.369999999999997</v>
      </c>
      <c r="H63" s="24">
        <v>1.47</v>
      </c>
      <c r="I63" s="31"/>
      <c r="J63" s="31"/>
      <c r="K63" s="35"/>
    </row>
    <row r="64" spans="1:54" x14ac:dyDescent="0.35">
      <c r="C64" s="58" t="s">
        <v>174</v>
      </c>
      <c r="D64" s="54"/>
      <c r="E64" s="6"/>
      <c r="F64" s="19"/>
      <c r="G64" s="25">
        <v>39.369999999999997</v>
      </c>
      <c r="H64" s="25">
        <v>1.47</v>
      </c>
      <c r="I64" s="31"/>
      <c r="J64" s="31"/>
      <c r="K64" s="35"/>
    </row>
    <row r="65" spans="3:11" x14ac:dyDescent="0.35">
      <c r="C65" s="57"/>
      <c r="D65" s="54"/>
      <c r="E65" s="6"/>
      <c r="F65" s="19"/>
      <c r="G65" s="24"/>
      <c r="H65" s="24"/>
      <c r="I65" s="31"/>
      <c r="J65" s="31"/>
      <c r="K65" s="35"/>
    </row>
    <row r="66" spans="3:11" x14ac:dyDescent="0.35">
      <c r="C66" s="60" t="s">
        <v>188</v>
      </c>
      <c r="D66" s="55"/>
      <c r="E66" s="5"/>
      <c r="F66" s="20"/>
      <c r="G66" s="26">
        <v>2664.64</v>
      </c>
      <c r="H66" s="26">
        <v>100</v>
      </c>
      <c r="I66" s="32"/>
      <c r="J66" s="32"/>
      <c r="K66" s="36"/>
    </row>
    <row r="69" spans="3:11" x14ac:dyDescent="0.35">
      <c r="C69" s="1" t="s">
        <v>189</v>
      </c>
    </row>
    <row r="70" spans="3:11" x14ac:dyDescent="0.35">
      <c r="C70" s="37" t="s">
        <v>190</v>
      </c>
      <c r="D70" s="37"/>
      <c r="E70" s="37"/>
      <c r="F70" s="37"/>
      <c r="G70" s="37"/>
      <c r="H70" s="37"/>
      <c r="I70" s="37"/>
      <c r="J70" s="37"/>
      <c r="K70" s="37"/>
    </row>
    <row r="71" spans="3:11" x14ac:dyDescent="0.35">
      <c r="C71" s="2" t="s">
        <v>191</v>
      </c>
    </row>
    <row r="72" spans="3:11" x14ac:dyDescent="0.35">
      <c r="C72" s="2" t="s">
        <v>192</v>
      </c>
    </row>
    <row r="73" spans="3:11" ht="30" customHeight="1" x14ac:dyDescent="0.35">
      <c r="C73" s="83" t="s">
        <v>193</v>
      </c>
      <c r="D73" s="84"/>
      <c r="E73" s="84"/>
      <c r="F73" s="84"/>
      <c r="G73" s="84"/>
      <c r="H73" s="84"/>
      <c r="I73" s="84"/>
      <c r="J73" s="84"/>
      <c r="K73" s="84"/>
    </row>
    <row r="74" spans="3:11" x14ac:dyDescent="0.35">
      <c r="C74" s="2" t="s">
        <v>194</v>
      </c>
    </row>
    <row r="76" spans="3:11" x14ac:dyDescent="0.35">
      <c r="C76" s="80" t="s">
        <v>4901</v>
      </c>
      <c r="E76" s="80" t="s">
        <v>4902</v>
      </c>
      <c r="F76" s="81"/>
    </row>
    <row r="77" spans="3:11" x14ac:dyDescent="0.35">
      <c r="E77" s="2" t="s">
        <v>4944</v>
      </c>
    </row>
  </sheetData>
  <mergeCells count="1">
    <mergeCell ref="C73:K73"/>
  </mergeCells>
  <hyperlinks>
    <hyperlink ref="J2" location="'Index'!A1" display="'Index'!A1" xr:uid="{8FA4CDE7-678C-4C0E-B9FA-6C8E4BDA5EB9}"/>
  </hyperlinks>
  <pageMargins left="0.7" right="0.7" top="0.75" bottom="0.75" header="0.3" footer="0.3"/>
  <pageSetup orientation="portrait"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B3650-09E4-4A2D-B3BB-8C0473D90618}">
  <sheetPr codeName="Sheet14"/>
  <dimension ref="A1:IV175"/>
  <sheetViews>
    <sheetView showGridLines="0" zoomScale="90" zoomScaleNormal="90" workbookViewId="0">
      <pane ySplit="6" topLeftCell="A156" activePane="bottomLeft" state="frozen"/>
      <selection activeCell="C10" sqref="C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521</v>
      </c>
      <c r="J2" s="38" t="s">
        <v>4601</v>
      </c>
    </row>
    <row r="3" spans="1:54" ht="16" x14ac:dyDescent="0.4">
      <c r="C3" s="1" t="s">
        <v>28</v>
      </c>
      <c r="D3" s="21" t="s">
        <v>522</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48</v>
      </c>
      <c r="C10" s="57" t="s">
        <v>49</v>
      </c>
      <c r="D10" s="54" t="s">
        <v>50</v>
      </c>
      <c r="E10" s="6" t="s">
        <v>43</v>
      </c>
      <c r="F10" s="19">
        <v>33000000</v>
      </c>
      <c r="G10" s="24">
        <v>429033</v>
      </c>
      <c r="H10" s="24">
        <v>5.92</v>
      </c>
      <c r="I10" s="31"/>
      <c r="J10" s="31"/>
      <c r="K10" s="35"/>
    </row>
    <row r="11" spans="1:54" x14ac:dyDescent="0.35">
      <c r="B11" s="8" t="s">
        <v>255</v>
      </c>
      <c r="C11" s="57" t="s">
        <v>256</v>
      </c>
      <c r="D11" s="54" t="s">
        <v>257</v>
      </c>
      <c r="E11" s="6" t="s">
        <v>239</v>
      </c>
      <c r="F11" s="19">
        <v>25000000</v>
      </c>
      <c r="G11" s="24">
        <v>406787.5</v>
      </c>
      <c r="H11" s="24">
        <v>5.62</v>
      </c>
      <c r="I11" s="31"/>
      <c r="J11" s="31"/>
      <c r="K11" s="35"/>
    </row>
    <row r="12" spans="1:54" x14ac:dyDescent="0.35">
      <c r="B12" s="8" t="s">
        <v>78</v>
      </c>
      <c r="C12" s="57" t="s">
        <v>79</v>
      </c>
      <c r="D12" s="54" t="s">
        <v>80</v>
      </c>
      <c r="E12" s="6" t="s">
        <v>81</v>
      </c>
      <c r="F12" s="19">
        <v>5000000</v>
      </c>
      <c r="G12" s="24">
        <v>308635</v>
      </c>
      <c r="H12" s="24">
        <v>4.26</v>
      </c>
      <c r="I12" s="31"/>
      <c r="J12" s="31"/>
      <c r="K12" s="35"/>
    </row>
    <row r="13" spans="1:54" x14ac:dyDescent="0.35">
      <c r="B13" s="8" t="s">
        <v>40</v>
      </c>
      <c r="C13" s="57" t="s">
        <v>41</v>
      </c>
      <c r="D13" s="54" t="s">
        <v>42</v>
      </c>
      <c r="E13" s="6" t="s">
        <v>43</v>
      </c>
      <c r="F13" s="19">
        <v>17000000</v>
      </c>
      <c r="G13" s="24">
        <v>305328.5</v>
      </c>
      <c r="H13" s="24">
        <v>4.22</v>
      </c>
      <c r="I13" s="31"/>
      <c r="J13" s="31"/>
      <c r="K13" s="35"/>
    </row>
    <row r="14" spans="1:54" x14ac:dyDescent="0.35">
      <c r="B14" s="8" t="s">
        <v>44</v>
      </c>
      <c r="C14" s="57" t="s">
        <v>45</v>
      </c>
      <c r="D14" s="54" t="s">
        <v>46</v>
      </c>
      <c r="E14" s="6" t="s">
        <v>47</v>
      </c>
      <c r="F14" s="19">
        <v>15000000</v>
      </c>
      <c r="G14" s="24">
        <v>278677.5</v>
      </c>
      <c r="H14" s="24">
        <v>3.85</v>
      </c>
      <c r="I14" s="31"/>
      <c r="J14" s="31"/>
      <c r="K14" s="35"/>
    </row>
    <row r="15" spans="1:54" x14ac:dyDescent="0.35">
      <c r="B15" s="8" t="s">
        <v>64</v>
      </c>
      <c r="C15" s="57" t="s">
        <v>65</v>
      </c>
      <c r="D15" s="54" t="s">
        <v>66</v>
      </c>
      <c r="E15" s="6" t="s">
        <v>43</v>
      </c>
      <c r="F15" s="19">
        <v>33000000</v>
      </c>
      <c r="G15" s="24">
        <v>276853.5</v>
      </c>
      <c r="H15" s="24">
        <v>3.82</v>
      </c>
      <c r="I15" s="31"/>
      <c r="J15" s="31"/>
      <c r="K15" s="35"/>
    </row>
    <row r="16" spans="1:54" x14ac:dyDescent="0.35">
      <c r="B16" s="8" t="s">
        <v>523</v>
      </c>
      <c r="C16" s="57" t="s">
        <v>524</v>
      </c>
      <c r="D16" s="54" t="s">
        <v>525</v>
      </c>
      <c r="E16" s="6" t="s">
        <v>311</v>
      </c>
      <c r="F16" s="19">
        <v>2567093</v>
      </c>
      <c r="G16" s="24">
        <v>274196.34000000003</v>
      </c>
      <c r="H16" s="24">
        <v>3.79</v>
      </c>
      <c r="I16" s="31"/>
      <c r="J16" s="31"/>
      <c r="K16" s="35"/>
    </row>
    <row r="17" spans="2:11" x14ac:dyDescent="0.35">
      <c r="B17" s="8" t="s">
        <v>82</v>
      </c>
      <c r="C17" s="57" t="s">
        <v>83</v>
      </c>
      <c r="D17" s="54" t="s">
        <v>84</v>
      </c>
      <c r="E17" s="6" t="s">
        <v>85</v>
      </c>
      <c r="F17" s="19">
        <v>20000000</v>
      </c>
      <c r="G17" s="24">
        <v>258440</v>
      </c>
      <c r="H17" s="24">
        <v>3.57</v>
      </c>
      <c r="I17" s="31"/>
      <c r="J17" s="31"/>
      <c r="K17" s="35"/>
    </row>
    <row r="18" spans="2:11" x14ac:dyDescent="0.35">
      <c r="B18" s="8" t="s">
        <v>526</v>
      </c>
      <c r="C18" s="57" t="s">
        <v>527</v>
      </c>
      <c r="D18" s="54" t="s">
        <v>528</v>
      </c>
      <c r="E18" s="6" t="s">
        <v>197</v>
      </c>
      <c r="F18" s="19">
        <v>5715378</v>
      </c>
      <c r="G18" s="24">
        <v>250270.69</v>
      </c>
      <c r="H18" s="24">
        <v>3.46</v>
      </c>
      <c r="I18" s="31"/>
      <c r="J18" s="31"/>
      <c r="K18" s="35"/>
    </row>
    <row r="19" spans="2:11" x14ac:dyDescent="0.35">
      <c r="B19" s="8" t="s">
        <v>529</v>
      </c>
      <c r="C19" s="57" t="s">
        <v>530</v>
      </c>
      <c r="D19" s="54" t="s">
        <v>531</v>
      </c>
      <c r="E19" s="6" t="s">
        <v>120</v>
      </c>
      <c r="F19" s="19">
        <v>170000</v>
      </c>
      <c r="G19" s="24">
        <v>212927.21</v>
      </c>
      <c r="H19" s="24">
        <v>2.94</v>
      </c>
      <c r="I19" s="31"/>
      <c r="J19" s="31"/>
      <c r="K19" s="35"/>
    </row>
    <row r="20" spans="2:11" x14ac:dyDescent="0.35">
      <c r="B20" s="8" t="s">
        <v>214</v>
      </c>
      <c r="C20" s="57" t="s">
        <v>215</v>
      </c>
      <c r="D20" s="54" t="s">
        <v>216</v>
      </c>
      <c r="E20" s="6" t="s">
        <v>70</v>
      </c>
      <c r="F20" s="19">
        <v>790000</v>
      </c>
      <c r="G20" s="24">
        <v>206003.96</v>
      </c>
      <c r="H20" s="24">
        <v>2.84</v>
      </c>
      <c r="I20" s="31"/>
      <c r="J20" s="31"/>
      <c r="K20" s="35"/>
    </row>
    <row r="21" spans="2:11" x14ac:dyDescent="0.35">
      <c r="B21" s="8" t="s">
        <v>532</v>
      </c>
      <c r="C21" s="57" t="s">
        <v>533</v>
      </c>
      <c r="D21" s="54" t="s">
        <v>534</v>
      </c>
      <c r="E21" s="6" t="s">
        <v>116</v>
      </c>
      <c r="F21" s="19">
        <v>3100000</v>
      </c>
      <c r="G21" s="24">
        <v>203852.9</v>
      </c>
      <c r="H21" s="24">
        <v>2.81</v>
      </c>
      <c r="I21" s="31"/>
      <c r="J21" s="31"/>
      <c r="K21" s="35"/>
    </row>
    <row r="22" spans="2:11" x14ac:dyDescent="0.35">
      <c r="B22" s="8" t="s">
        <v>217</v>
      </c>
      <c r="C22" s="57" t="s">
        <v>218</v>
      </c>
      <c r="D22" s="54" t="s">
        <v>219</v>
      </c>
      <c r="E22" s="6" t="s">
        <v>116</v>
      </c>
      <c r="F22" s="19">
        <v>10000000</v>
      </c>
      <c r="G22" s="24">
        <v>191705</v>
      </c>
      <c r="H22" s="24">
        <v>2.65</v>
      </c>
      <c r="I22" s="31"/>
      <c r="J22" s="31"/>
      <c r="K22" s="35"/>
    </row>
    <row r="23" spans="2:11" x14ac:dyDescent="0.35">
      <c r="B23" s="8" t="s">
        <v>54</v>
      </c>
      <c r="C23" s="57" t="s">
        <v>55</v>
      </c>
      <c r="D23" s="54" t="s">
        <v>56</v>
      </c>
      <c r="E23" s="6" t="s">
        <v>57</v>
      </c>
      <c r="F23" s="19">
        <v>5000000</v>
      </c>
      <c r="G23" s="24">
        <v>186240</v>
      </c>
      <c r="H23" s="24">
        <v>2.57</v>
      </c>
      <c r="I23" s="31"/>
      <c r="J23" s="31"/>
      <c r="K23" s="35"/>
    </row>
    <row r="24" spans="2:11" x14ac:dyDescent="0.35">
      <c r="B24" s="8" t="s">
        <v>97</v>
      </c>
      <c r="C24" s="57" t="s">
        <v>98</v>
      </c>
      <c r="D24" s="54" t="s">
        <v>99</v>
      </c>
      <c r="E24" s="6" t="s">
        <v>100</v>
      </c>
      <c r="F24" s="19">
        <v>25000000</v>
      </c>
      <c r="G24" s="24">
        <v>164050</v>
      </c>
      <c r="H24" s="24">
        <v>2.2599999999999998</v>
      </c>
      <c r="I24" s="31"/>
      <c r="J24" s="31"/>
      <c r="K24" s="35"/>
    </row>
    <row r="25" spans="2:11" x14ac:dyDescent="0.35">
      <c r="B25" s="8" t="s">
        <v>51</v>
      </c>
      <c r="C25" s="57" t="s">
        <v>52</v>
      </c>
      <c r="D25" s="54" t="s">
        <v>53</v>
      </c>
      <c r="E25" s="6" t="s">
        <v>47</v>
      </c>
      <c r="F25" s="19">
        <v>3300000</v>
      </c>
      <c r="G25" s="24">
        <v>140938.04999999999</v>
      </c>
      <c r="H25" s="24">
        <v>1.95</v>
      </c>
      <c r="I25" s="31"/>
      <c r="J25" s="31"/>
      <c r="K25" s="35"/>
    </row>
    <row r="26" spans="2:11" x14ac:dyDescent="0.35">
      <c r="B26" s="8" t="s">
        <v>61</v>
      </c>
      <c r="C26" s="57" t="s">
        <v>62</v>
      </c>
      <c r="D26" s="54" t="s">
        <v>63</v>
      </c>
      <c r="E26" s="6" t="s">
        <v>43</v>
      </c>
      <c r="F26" s="19">
        <v>7000000</v>
      </c>
      <c r="G26" s="24">
        <v>123567.5</v>
      </c>
      <c r="H26" s="24">
        <v>1.71</v>
      </c>
      <c r="I26" s="31"/>
      <c r="J26" s="31"/>
      <c r="K26" s="35"/>
    </row>
    <row r="27" spans="2:11" x14ac:dyDescent="0.35">
      <c r="B27" s="8" t="s">
        <v>535</v>
      </c>
      <c r="C27" s="57" t="s">
        <v>536</v>
      </c>
      <c r="D27" s="54" t="s">
        <v>537</v>
      </c>
      <c r="E27" s="6" t="s">
        <v>135</v>
      </c>
      <c r="F27" s="19">
        <v>3022409</v>
      </c>
      <c r="G27" s="24">
        <v>112119.28</v>
      </c>
      <c r="H27" s="24">
        <v>1.55</v>
      </c>
      <c r="I27" s="31"/>
      <c r="J27" s="31"/>
      <c r="K27" s="35"/>
    </row>
    <row r="28" spans="2:11" x14ac:dyDescent="0.35">
      <c r="B28" s="8" t="s">
        <v>538</v>
      </c>
      <c r="C28" s="57" t="s">
        <v>539</v>
      </c>
      <c r="D28" s="54" t="s">
        <v>540</v>
      </c>
      <c r="E28" s="6" t="s">
        <v>541</v>
      </c>
      <c r="F28" s="19">
        <v>8493836</v>
      </c>
      <c r="G28" s="24">
        <v>101080.9</v>
      </c>
      <c r="H28" s="24">
        <v>1.4</v>
      </c>
      <c r="I28" s="31"/>
      <c r="J28" s="31"/>
      <c r="K28" s="35"/>
    </row>
    <row r="29" spans="2:11" x14ac:dyDescent="0.35">
      <c r="B29" s="8" t="s">
        <v>417</v>
      </c>
      <c r="C29" s="57" t="s">
        <v>418</v>
      </c>
      <c r="D29" s="54" t="s">
        <v>419</v>
      </c>
      <c r="E29" s="6" t="s">
        <v>124</v>
      </c>
      <c r="F29" s="19">
        <v>2873376</v>
      </c>
      <c r="G29" s="24">
        <v>100546.61</v>
      </c>
      <c r="H29" s="24">
        <v>1.39</v>
      </c>
      <c r="I29" s="31"/>
      <c r="J29" s="31"/>
      <c r="K29" s="35"/>
    </row>
    <row r="30" spans="2:11" x14ac:dyDescent="0.35">
      <c r="B30" s="8" t="s">
        <v>542</v>
      </c>
      <c r="C30" s="57" t="s">
        <v>543</v>
      </c>
      <c r="D30" s="54" t="s">
        <v>544</v>
      </c>
      <c r="E30" s="6" t="s">
        <v>89</v>
      </c>
      <c r="F30" s="19">
        <v>4400000</v>
      </c>
      <c r="G30" s="24">
        <v>81921.399999999994</v>
      </c>
      <c r="H30" s="24">
        <v>1.1299999999999999</v>
      </c>
      <c r="I30" s="31"/>
      <c r="J30" s="31"/>
      <c r="K30" s="35"/>
    </row>
    <row r="31" spans="2:11" x14ac:dyDescent="0.35">
      <c r="B31" s="8" t="s">
        <v>545</v>
      </c>
      <c r="C31" s="57" t="s">
        <v>546</v>
      </c>
      <c r="D31" s="54" t="s">
        <v>547</v>
      </c>
      <c r="E31" s="6" t="s">
        <v>146</v>
      </c>
      <c r="F31" s="19">
        <v>7900000</v>
      </c>
      <c r="G31" s="24">
        <v>77400.25</v>
      </c>
      <c r="H31" s="24">
        <v>1.07</v>
      </c>
      <c r="I31" s="31"/>
      <c r="J31" s="31"/>
      <c r="K31" s="35"/>
    </row>
    <row r="32" spans="2:11" x14ac:dyDescent="0.35">
      <c r="B32" s="8" t="s">
        <v>548</v>
      </c>
      <c r="C32" s="57" t="s">
        <v>549</v>
      </c>
      <c r="D32" s="54" t="s">
        <v>550</v>
      </c>
      <c r="E32" s="6" t="s">
        <v>135</v>
      </c>
      <c r="F32" s="19">
        <v>5000000</v>
      </c>
      <c r="G32" s="24">
        <v>71710</v>
      </c>
      <c r="H32" s="24">
        <v>0.99</v>
      </c>
      <c r="I32" s="31"/>
      <c r="J32" s="31"/>
      <c r="K32" s="35"/>
    </row>
    <row r="33" spans="2:11" x14ac:dyDescent="0.35">
      <c r="B33" s="8" t="s">
        <v>475</v>
      </c>
      <c r="C33" s="57" t="s">
        <v>476</v>
      </c>
      <c r="D33" s="54" t="s">
        <v>477</v>
      </c>
      <c r="E33" s="6" t="s">
        <v>232</v>
      </c>
      <c r="F33" s="19">
        <v>430000</v>
      </c>
      <c r="G33" s="24">
        <v>68332.160000000003</v>
      </c>
      <c r="H33" s="24">
        <v>0.94</v>
      </c>
      <c r="I33" s="31"/>
      <c r="J33" s="31"/>
      <c r="K33" s="35"/>
    </row>
    <row r="34" spans="2:11" x14ac:dyDescent="0.35">
      <c r="B34" s="8" t="s">
        <v>236</v>
      </c>
      <c r="C34" s="57" t="s">
        <v>237</v>
      </c>
      <c r="D34" s="54" t="s">
        <v>238</v>
      </c>
      <c r="E34" s="6" t="s">
        <v>239</v>
      </c>
      <c r="F34" s="19">
        <v>17000000</v>
      </c>
      <c r="G34" s="24">
        <v>59389.5</v>
      </c>
      <c r="H34" s="24">
        <v>0.82</v>
      </c>
      <c r="I34" s="31"/>
      <c r="J34" s="31"/>
      <c r="K34" s="35"/>
    </row>
    <row r="35" spans="2:11" x14ac:dyDescent="0.35">
      <c r="B35" s="8" t="s">
        <v>551</v>
      </c>
      <c r="C35" s="57" t="s">
        <v>552</v>
      </c>
      <c r="D35" s="54" t="s">
        <v>553</v>
      </c>
      <c r="E35" s="6" t="s">
        <v>150</v>
      </c>
      <c r="F35" s="19">
        <v>7700000</v>
      </c>
      <c r="G35" s="24">
        <v>58335.199999999997</v>
      </c>
      <c r="H35" s="24">
        <v>0.81</v>
      </c>
      <c r="I35" s="31"/>
      <c r="J35" s="31"/>
      <c r="K35" s="35"/>
    </row>
    <row r="36" spans="2:11" x14ac:dyDescent="0.35">
      <c r="B36" s="8" t="s">
        <v>264</v>
      </c>
      <c r="C36" s="57" t="s">
        <v>265</v>
      </c>
      <c r="D36" s="54" t="s">
        <v>266</v>
      </c>
      <c r="E36" s="6" t="s">
        <v>267</v>
      </c>
      <c r="F36" s="19">
        <v>2983652</v>
      </c>
      <c r="G36" s="24">
        <v>58196.13</v>
      </c>
      <c r="H36" s="24">
        <v>0.8</v>
      </c>
      <c r="I36" s="31"/>
      <c r="J36" s="31"/>
      <c r="K36" s="35"/>
    </row>
    <row r="37" spans="2:11" x14ac:dyDescent="0.35">
      <c r="B37" s="8" t="s">
        <v>293</v>
      </c>
      <c r="C37" s="57" t="s">
        <v>294</v>
      </c>
      <c r="D37" s="54" t="s">
        <v>295</v>
      </c>
      <c r="E37" s="6" t="s">
        <v>197</v>
      </c>
      <c r="F37" s="19">
        <v>17000000</v>
      </c>
      <c r="G37" s="24">
        <v>57111.5</v>
      </c>
      <c r="H37" s="24">
        <v>0.79</v>
      </c>
      <c r="I37" s="31"/>
      <c r="J37" s="31"/>
      <c r="K37" s="35"/>
    </row>
    <row r="38" spans="2:11" x14ac:dyDescent="0.35">
      <c r="B38" s="8" t="s">
        <v>105</v>
      </c>
      <c r="C38" s="57" t="s">
        <v>106</v>
      </c>
      <c r="D38" s="54" t="s">
        <v>107</v>
      </c>
      <c r="E38" s="6" t="s">
        <v>108</v>
      </c>
      <c r="F38" s="19">
        <v>127411</v>
      </c>
      <c r="G38" s="24">
        <v>56882.51</v>
      </c>
      <c r="H38" s="24">
        <v>0.79</v>
      </c>
      <c r="I38" s="31"/>
      <c r="J38" s="31"/>
      <c r="K38" s="35"/>
    </row>
    <row r="39" spans="2:11" x14ac:dyDescent="0.35">
      <c r="B39" s="8" t="s">
        <v>554</v>
      </c>
      <c r="C39" s="57" t="s">
        <v>555</v>
      </c>
      <c r="D39" s="54" t="s">
        <v>556</v>
      </c>
      <c r="E39" s="6" t="s">
        <v>135</v>
      </c>
      <c r="F39" s="19">
        <v>7322274</v>
      </c>
      <c r="G39" s="24">
        <v>44252.160000000003</v>
      </c>
      <c r="H39" s="24">
        <v>0.61</v>
      </c>
      <c r="I39" s="31"/>
      <c r="J39" s="31"/>
      <c r="K39" s="35"/>
    </row>
    <row r="40" spans="2:11" x14ac:dyDescent="0.35">
      <c r="B40" s="8" t="s">
        <v>246</v>
      </c>
      <c r="C40" s="57" t="s">
        <v>247</v>
      </c>
      <c r="D40" s="54" t="s">
        <v>248</v>
      </c>
      <c r="E40" s="6" t="s">
        <v>232</v>
      </c>
      <c r="F40" s="19">
        <v>2478242</v>
      </c>
      <c r="G40" s="24">
        <v>30845.439999999999</v>
      </c>
      <c r="H40" s="24">
        <v>0.43</v>
      </c>
      <c r="I40" s="31"/>
      <c r="J40" s="31"/>
      <c r="K40" s="35"/>
    </row>
    <row r="41" spans="2:11" x14ac:dyDescent="0.35">
      <c r="B41" s="8" t="s">
        <v>559</v>
      </c>
      <c r="C41" s="57" t="s">
        <v>560</v>
      </c>
      <c r="D41" s="54" t="s">
        <v>561</v>
      </c>
      <c r="E41" s="6" t="s">
        <v>267</v>
      </c>
      <c r="F41" s="19">
        <v>3331748</v>
      </c>
      <c r="G41" s="24">
        <v>20696.82</v>
      </c>
      <c r="H41" s="24">
        <v>0.28999999999999998</v>
      </c>
      <c r="I41" s="31"/>
      <c r="J41" s="31"/>
      <c r="K41" s="35"/>
    </row>
    <row r="42" spans="2:11" x14ac:dyDescent="0.35">
      <c r="B42" s="8" t="s">
        <v>451</v>
      </c>
      <c r="C42" s="57" t="s">
        <v>452</v>
      </c>
      <c r="D42" s="54" t="s">
        <v>453</v>
      </c>
      <c r="E42" s="6" t="s">
        <v>135</v>
      </c>
      <c r="F42" s="19">
        <v>4256658</v>
      </c>
      <c r="G42" s="24">
        <v>20038.22</v>
      </c>
      <c r="H42" s="24">
        <v>0.28000000000000003</v>
      </c>
      <c r="I42" s="31"/>
      <c r="J42" s="31"/>
      <c r="K42" s="35"/>
    </row>
    <row r="43" spans="2:11" x14ac:dyDescent="0.35">
      <c r="B43" s="8" t="s">
        <v>344</v>
      </c>
      <c r="C43" s="57" t="s">
        <v>345</v>
      </c>
      <c r="D43" s="54" t="s">
        <v>346</v>
      </c>
      <c r="E43" s="6" t="s">
        <v>128</v>
      </c>
      <c r="F43" s="19">
        <v>2533988</v>
      </c>
      <c r="G43" s="24">
        <v>16977.72</v>
      </c>
      <c r="H43" s="24">
        <v>0.23</v>
      </c>
      <c r="I43" s="31"/>
      <c r="J43" s="31"/>
      <c r="K43" s="35"/>
    </row>
    <row r="44" spans="2:11" x14ac:dyDescent="0.35">
      <c r="B44" s="8" t="s">
        <v>109</v>
      </c>
      <c r="C44" s="57" t="s">
        <v>110</v>
      </c>
      <c r="D44" s="54" t="s">
        <v>111</v>
      </c>
      <c r="E44" s="6" t="s">
        <v>112</v>
      </c>
      <c r="F44" s="19">
        <v>4915613</v>
      </c>
      <c r="G44" s="24">
        <v>16192.03</v>
      </c>
      <c r="H44" s="24">
        <v>0.22</v>
      </c>
      <c r="I44" s="31"/>
      <c r="J44" s="31"/>
      <c r="K44" s="35"/>
    </row>
    <row r="45" spans="2:11" x14ac:dyDescent="0.35">
      <c r="B45" s="8" t="s">
        <v>562</v>
      </c>
      <c r="C45" s="57" t="s">
        <v>563</v>
      </c>
      <c r="D45" s="54" t="s">
        <v>564</v>
      </c>
      <c r="E45" s="6" t="s">
        <v>43</v>
      </c>
      <c r="F45" s="19">
        <v>2461030</v>
      </c>
      <c r="G45" s="24">
        <v>14356.42</v>
      </c>
      <c r="H45" s="24">
        <v>0.2</v>
      </c>
      <c r="I45" s="31"/>
      <c r="J45" s="31"/>
      <c r="K45" s="35"/>
    </row>
    <row r="46" spans="2:11" x14ac:dyDescent="0.35">
      <c r="B46" s="8" t="s">
        <v>565</v>
      </c>
      <c r="C46" s="57" t="s">
        <v>566</v>
      </c>
      <c r="D46" s="54" t="s">
        <v>567</v>
      </c>
      <c r="E46" s="6" t="s">
        <v>124</v>
      </c>
      <c r="F46" s="19">
        <v>110891</v>
      </c>
      <c r="G46" s="24">
        <v>1985.5</v>
      </c>
      <c r="H46" s="24">
        <v>0.03</v>
      </c>
      <c r="I46" s="31"/>
      <c r="J46" s="31"/>
      <c r="K46" s="35"/>
    </row>
    <row r="47" spans="2:11" x14ac:dyDescent="0.35">
      <c r="C47" s="58" t="s">
        <v>174</v>
      </c>
      <c r="D47" s="54"/>
      <c r="E47" s="6"/>
      <c r="F47" s="19"/>
      <c r="G47" s="25">
        <f>SUM(XDO_?FINAL_MV?27?)</f>
        <v>5285876.4000000013</v>
      </c>
      <c r="H47" s="25">
        <f>SUM(XDO_?FINAL_PER_NET?27?)</f>
        <v>73.010000000000005</v>
      </c>
      <c r="I47" s="31"/>
      <c r="J47" s="31"/>
      <c r="K47" s="35"/>
    </row>
    <row r="48" spans="2:11" x14ac:dyDescent="0.35">
      <c r="C48" s="57"/>
      <c r="D48" s="54"/>
      <c r="E48" s="6"/>
      <c r="F48" s="19"/>
      <c r="G48" s="24"/>
      <c r="H48" s="24"/>
      <c r="I48" s="31"/>
      <c r="J48" s="31"/>
      <c r="K48" s="35"/>
    </row>
    <row r="49" spans="2:11" x14ac:dyDescent="0.35">
      <c r="C49" s="59" t="s">
        <v>3</v>
      </c>
      <c r="D49" s="54"/>
      <c r="E49" s="6"/>
      <c r="F49" s="19"/>
      <c r="G49" s="24"/>
      <c r="H49" s="24"/>
      <c r="I49" s="31"/>
      <c r="J49" s="31"/>
      <c r="K49" s="35"/>
    </row>
    <row r="50" spans="2:11" x14ac:dyDescent="0.35">
      <c r="B50" s="8" t="s">
        <v>179</v>
      </c>
      <c r="C50" s="57" t="s">
        <v>180</v>
      </c>
      <c r="D50" s="54" t="s">
        <v>181</v>
      </c>
      <c r="E50" s="6" t="s">
        <v>104</v>
      </c>
      <c r="F50" s="19">
        <v>80000</v>
      </c>
      <c r="G50" s="61">
        <v>0</v>
      </c>
      <c r="H50" s="24" t="s">
        <v>4820</v>
      </c>
      <c r="I50" s="31"/>
      <c r="J50" s="31"/>
      <c r="K50" s="35" t="s">
        <v>4849</v>
      </c>
    </row>
    <row r="51" spans="2:11" x14ac:dyDescent="0.35">
      <c r="B51" s="8" t="s">
        <v>568</v>
      </c>
      <c r="C51" s="57" t="s">
        <v>569</v>
      </c>
      <c r="D51" s="54" t="s">
        <v>570</v>
      </c>
      <c r="E51" s="6" t="s">
        <v>120</v>
      </c>
      <c r="F51" s="19">
        <v>4700</v>
      </c>
      <c r="G51" s="61">
        <v>0</v>
      </c>
      <c r="H51" s="24" t="s">
        <v>4820</v>
      </c>
      <c r="I51" s="31"/>
      <c r="J51" s="31"/>
      <c r="K51" s="35" t="s">
        <v>4849</v>
      </c>
    </row>
    <row r="52" spans="2:11" x14ac:dyDescent="0.35">
      <c r="C52" s="58" t="s">
        <v>174</v>
      </c>
      <c r="D52" s="54"/>
      <c r="E52" s="6"/>
      <c r="F52" s="19"/>
      <c r="G52" s="62">
        <v>0</v>
      </c>
      <c r="H52" s="25" t="s">
        <v>4820</v>
      </c>
      <c r="I52" s="31"/>
      <c r="J52" s="31"/>
      <c r="K52" s="35"/>
    </row>
    <row r="53" spans="2:11" x14ac:dyDescent="0.35">
      <c r="C53" s="57"/>
      <c r="D53" s="54"/>
      <c r="E53" s="6"/>
      <c r="F53" s="19"/>
      <c r="G53" s="24"/>
      <c r="H53" s="24"/>
      <c r="I53" s="31"/>
      <c r="J53" s="31"/>
      <c r="K53" s="35"/>
    </row>
    <row r="54" spans="2:11" x14ac:dyDescent="0.35">
      <c r="C54" s="58" t="s">
        <v>4</v>
      </c>
      <c r="D54" s="54"/>
      <c r="E54" s="6"/>
      <c r="F54" s="19"/>
      <c r="G54" s="24" t="s">
        <v>2</v>
      </c>
      <c r="H54" s="24" t="s">
        <v>2</v>
      </c>
      <c r="I54" s="31"/>
      <c r="J54" s="31"/>
      <c r="K54" s="35"/>
    </row>
    <row r="55" spans="2:11" x14ac:dyDescent="0.35">
      <c r="C55" s="57"/>
      <c r="D55" s="54"/>
      <c r="E55" s="6"/>
      <c r="F55" s="19"/>
      <c r="G55" s="24"/>
      <c r="H55" s="24"/>
      <c r="I55" s="31"/>
      <c r="J55" s="31"/>
      <c r="K55" s="35"/>
    </row>
    <row r="56" spans="2:11" x14ac:dyDescent="0.35">
      <c r="C56" s="59" t="s">
        <v>571</v>
      </c>
      <c r="D56" s="54"/>
      <c r="E56" s="6"/>
      <c r="F56" s="19"/>
      <c r="G56" s="24"/>
      <c r="H56" s="24"/>
      <c r="I56" s="31"/>
      <c r="J56" s="31"/>
      <c r="K56" s="35"/>
    </row>
    <row r="57" spans="2:11" x14ac:dyDescent="0.35">
      <c r="B57" s="8" t="s">
        <v>572</v>
      </c>
      <c r="C57" s="57" t="s">
        <v>573</v>
      </c>
      <c r="D57" s="54" t="s">
        <v>574</v>
      </c>
      <c r="E57" s="6" t="s">
        <v>541</v>
      </c>
      <c r="F57" s="19">
        <v>57400000</v>
      </c>
      <c r="G57" s="24">
        <v>69224.399999999994</v>
      </c>
      <c r="H57" s="24">
        <v>0.96</v>
      </c>
      <c r="I57" s="31"/>
      <c r="J57" s="31"/>
      <c r="K57" s="35"/>
    </row>
    <row r="58" spans="2:11" x14ac:dyDescent="0.35">
      <c r="B58" s="8" t="s">
        <v>575</v>
      </c>
      <c r="C58" s="57" t="s">
        <v>576</v>
      </c>
      <c r="D58" s="54" t="s">
        <v>577</v>
      </c>
      <c r="E58" s="6" t="s">
        <v>541</v>
      </c>
      <c r="F58" s="19">
        <v>39901240</v>
      </c>
      <c r="G58" s="24">
        <v>52270.62</v>
      </c>
      <c r="H58" s="24">
        <v>0.72</v>
      </c>
      <c r="I58" s="31"/>
      <c r="J58" s="31"/>
      <c r="K58" s="35"/>
    </row>
    <row r="59" spans="2:11" x14ac:dyDescent="0.35">
      <c r="C59" s="58" t="s">
        <v>174</v>
      </c>
      <c r="D59" s="54"/>
      <c r="E59" s="6"/>
      <c r="F59" s="19"/>
      <c r="G59" s="25">
        <v>121495.02</v>
      </c>
      <c r="H59" s="25">
        <v>1.68</v>
      </c>
      <c r="I59" s="31"/>
      <c r="J59" s="31"/>
      <c r="K59" s="35"/>
    </row>
    <row r="60" spans="2:11" x14ac:dyDescent="0.35">
      <c r="C60" s="57"/>
      <c r="D60" s="54"/>
      <c r="E60" s="6"/>
      <c r="F60" s="19"/>
      <c r="G60" s="24"/>
      <c r="H60" s="24"/>
      <c r="I60" s="31"/>
      <c r="J60" s="31"/>
      <c r="K60" s="35"/>
    </row>
    <row r="61" spans="2:11" x14ac:dyDescent="0.35">
      <c r="C61" s="59" t="s">
        <v>578</v>
      </c>
      <c r="D61" s="54"/>
      <c r="E61" s="6"/>
      <c r="F61" s="19"/>
      <c r="G61" s="24"/>
      <c r="H61" s="24"/>
      <c r="I61" s="31"/>
      <c r="J61" s="31"/>
      <c r="K61" s="35"/>
    </row>
    <row r="62" spans="2:11" x14ac:dyDescent="0.35">
      <c r="B62" s="8" t="s">
        <v>579</v>
      </c>
      <c r="C62" s="57" t="s">
        <v>580</v>
      </c>
      <c r="D62" s="54" t="s">
        <v>581</v>
      </c>
      <c r="E62" s="6" t="s">
        <v>199</v>
      </c>
      <c r="F62" s="19">
        <v>14400000</v>
      </c>
      <c r="G62" s="24">
        <v>53485.919999999998</v>
      </c>
      <c r="H62" s="24">
        <v>0.74</v>
      </c>
      <c r="I62" s="31"/>
      <c r="J62" s="31"/>
      <c r="K62" s="35"/>
    </row>
    <row r="63" spans="2:11" x14ac:dyDescent="0.35">
      <c r="C63" s="58" t="s">
        <v>174</v>
      </c>
      <c r="D63" s="54"/>
      <c r="E63" s="6"/>
      <c r="F63" s="19"/>
      <c r="G63" s="25">
        <v>53485.919999999998</v>
      </c>
      <c r="H63" s="25">
        <v>0.74</v>
      </c>
      <c r="I63" s="31"/>
      <c r="J63" s="31"/>
      <c r="K63" s="35"/>
    </row>
    <row r="64" spans="2:11" x14ac:dyDescent="0.35">
      <c r="C64" s="57"/>
      <c r="D64" s="54"/>
      <c r="E64" s="6"/>
      <c r="F64" s="19"/>
      <c r="G64" s="24"/>
      <c r="H64" s="24"/>
      <c r="I64" s="31"/>
      <c r="J64" s="31"/>
      <c r="K64" s="35"/>
    </row>
    <row r="65" spans="1:11" x14ac:dyDescent="0.35">
      <c r="C65" s="59" t="s">
        <v>4831</v>
      </c>
      <c r="D65" s="54"/>
      <c r="E65" s="6"/>
      <c r="F65" s="19"/>
      <c r="G65" s="24"/>
      <c r="H65" s="24"/>
      <c r="I65" s="31"/>
      <c r="J65" s="31"/>
      <c r="K65" s="35"/>
    </row>
    <row r="66" spans="1:11" x14ac:dyDescent="0.35">
      <c r="B66" s="8" t="s">
        <v>557</v>
      </c>
      <c r="C66" s="57" t="s">
        <v>507</v>
      </c>
      <c r="D66" s="54" t="s">
        <v>558</v>
      </c>
      <c r="E66" s="6" t="s">
        <v>120</v>
      </c>
      <c r="F66" s="19">
        <v>36200</v>
      </c>
      <c r="G66" s="24">
        <v>30834.560000000001</v>
      </c>
      <c r="H66" s="24">
        <v>0.43</v>
      </c>
      <c r="I66" s="31">
        <v>7.74</v>
      </c>
      <c r="J66" s="31"/>
      <c r="K66" s="35" t="s">
        <v>586</v>
      </c>
    </row>
    <row r="67" spans="1:11" x14ac:dyDescent="0.35">
      <c r="C67" s="58" t="s">
        <v>174</v>
      </c>
      <c r="D67" s="54"/>
      <c r="E67" s="6"/>
      <c r="F67" s="19"/>
      <c r="G67" s="25">
        <v>30834.560000000001</v>
      </c>
      <c r="H67" s="25">
        <v>0.43</v>
      </c>
      <c r="I67" s="31"/>
      <c r="J67" s="31"/>
      <c r="K67" s="35"/>
    </row>
    <row r="68" spans="1:11" x14ac:dyDescent="0.35">
      <c r="C68" s="57"/>
      <c r="D68" s="54"/>
      <c r="E68" s="6"/>
      <c r="F68" s="19"/>
      <c r="G68" s="24"/>
      <c r="H68" s="24"/>
      <c r="I68" s="31"/>
      <c r="J68" s="31"/>
      <c r="K68" s="35"/>
    </row>
    <row r="69" spans="1:11" x14ac:dyDescent="0.35">
      <c r="A69" s="10"/>
      <c r="B69" s="28"/>
      <c r="C69" s="58" t="s">
        <v>5</v>
      </c>
      <c r="D69" s="54"/>
      <c r="E69" s="6"/>
      <c r="F69" s="19"/>
      <c r="G69" s="24"/>
      <c r="H69" s="24"/>
      <c r="I69" s="31"/>
      <c r="J69" s="31"/>
      <c r="K69" s="35"/>
    </row>
    <row r="70" spans="1:11" x14ac:dyDescent="0.35">
      <c r="C70" s="59" t="s">
        <v>6</v>
      </c>
      <c r="D70" s="54"/>
      <c r="E70" s="6"/>
      <c r="F70" s="19"/>
      <c r="G70" s="24"/>
      <c r="H70" s="24"/>
      <c r="I70" s="31"/>
      <c r="J70" s="31"/>
      <c r="K70" s="35"/>
    </row>
    <row r="71" spans="1:11" x14ac:dyDescent="0.35">
      <c r="B71" s="8" t="s">
        <v>582</v>
      </c>
      <c r="C71" s="57" t="s">
        <v>583</v>
      </c>
      <c r="D71" s="54" t="s">
        <v>584</v>
      </c>
      <c r="E71" s="6" t="s">
        <v>585</v>
      </c>
      <c r="F71" s="19">
        <v>95000</v>
      </c>
      <c r="G71" s="24">
        <v>91634.82</v>
      </c>
      <c r="H71" s="24">
        <v>1.27</v>
      </c>
      <c r="I71" s="31">
        <v>9.8107000000000006</v>
      </c>
      <c r="J71" s="31"/>
      <c r="K71" s="35" t="s">
        <v>586</v>
      </c>
    </row>
    <row r="72" spans="1:11" x14ac:dyDescent="0.35">
      <c r="B72" s="8" t="s">
        <v>587</v>
      </c>
      <c r="C72" s="57" t="s">
        <v>588</v>
      </c>
      <c r="D72" s="54" t="s">
        <v>589</v>
      </c>
      <c r="E72" s="6" t="s">
        <v>590</v>
      </c>
      <c r="F72" s="19">
        <v>5350</v>
      </c>
      <c r="G72" s="24">
        <v>53709.35</v>
      </c>
      <c r="H72" s="24">
        <v>0.74</v>
      </c>
      <c r="I72" s="31">
        <v>8.3450000000000006</v>
      </c>
      <c r="J72" s="31"/>
      <c r="K72" s="35" t="s">
        <v>586</v>
      </c>
    </row>
    <row r="73" spans="1:11" x14ac:dyDescent="0.35">
      <c r="B73" s="8" t="s">
        <v>591</v>
      </c>
      <c r="C73" s="57" t="s">
        <v>424</v>
      </c>
      <c r="D73" s="54" t="s">
        <v>592</v>
      </c>
      <c r="E73" s="6" t="s">
        <v>593</v>
      </c>
      <c r="F73" s="19">
        <v>45000</v>
      </c>
      <c r="G73" s="24">
        <v>45120.11</v>
      </c>
      <c r="H73" s="24">
        <v>0.62</v>
      </c>
      <c r="I73" s="31">
        <v>8.4873999999999992</v>
      </c>
      <c r="J73" s="31"/>
      <c r="K73" s="35" t="s">
        <v>586</v>
      </c>
    </row>
    <row r="74" spans="1:11" x14ac:dyDescent="0.35">
      <c r="B74" s="8" t="s">
        <v>594</v>
      </c>
      <c r="C74" s="57" t="s">
        <v>595</v>
      </c>
      <c r="D74" s="54" t="s">
        <v>596</v>
      </c>
      <c r="E74" s="6" t="s">
        <v>590</v>
      </c>
      <c r="F74" s="19">
        <v>360</v>
      </c>
      <c r="G74" s="24">
        <v>37024.78</v>
      </c>
      <c r="H74" s="24">
        <v>0.51</v>
      </c>
      <c r="I74" s="31">
        <v>7.8853</v>
      </c>
      <c r="J74" s="31"/>
      <c r="K74" s="35" t="s">
        <v>586</v>
      </c>
    </row>
    <row r="75" spans="1:11" x14ac:dyDescent="0.35">
      <c r="B75" s="8" t="s">
        <v>597</v>
      </c>
      <c r="C75" s="57" t="s">
        <v>598</v>
      </c>
      <c r="D75" s="54" t="s">
        <v>599</v>
      </c>
      <c r="E75" s="6" t="s">
        <v>600</v>
      </c>
      <c r="F75" s="19">
        <v>35000</v>
      </c>
      <c r="G75" s="24">
        <v>35094.5</v>
      </c>
      <c r="H75" s="24">
        <v>0.48</v>
      </c>
      <c r="I75" s="31">
        <v>7.5449000000000002</v>
      </c>
      <c r="J75" s="31"/>
      <c r="K75" s="35" t="s">
        <v>586</v>
      </c>
    </row>
    <row r="76" spans="1:11" x14ac:dyDescent="0.35">
      <c r="B76" s="8" t="s">
        <v>601</v>
      </c>
      <c r="C76" s="57" t="s">
        <v>602</v>
      </c>
      <c r="D76" s="54" t="s">
        <v>603</v>
      </c>
      <c r="E76" s="6" t="s">
        <v>593</v>
      </c>
      <c r="F76" s="19">
        <v>33500</v>
      </c>
      <c r="G76" s="24">
        <v>33697.480000000003</v>
      </c>
      <c r="H76" s="24">
        <v>0.47</v>
      </c>
      <c r="I76" s="31">
        <v>8.3350000000000009</v>
      </c>
      <c r="J76" s="31"/>
      <c r="K76" s="35" t="s">
        <v>586</v>
      </c>
    </row>
    <row r="77" spans="1:11" x14ac:dyDescent="0.35">
      <c r="B77" s="8" t="s">
        <v>604</v>
      </c>
      <c r="C77" s="57" t="s">
        <v>605</v>
      </c>
      <c r="D77" s="54" t="s">
        <v>606</v>
      </c>
      <c r="E77" s="6" t="s">
        <v>607</v>
      </c>
      <c r="F77" s="19">
        <v>33000</v>
      </c>
      <c r="G77" s="24">
        <v>33113.82</v>
      </c>
      <c r="H77" s="24">
        <v>0.46</v>
      </c>
      <c r="I77" s="31">
        <v>7.62</v>
      </c>
      <c r="J77" s="31"/>
      <c r="K77" s="35" t="s">
        <v>586</v>
      </c>
    </row>
    <row r="78" spans="1:11" x14ac:dyDescent="0.35">
      <c r="B78" s="8" t="s">
        <v>608</v>
      </c>
      <c r="C78" s="57" t="s">
        <v>609</v>
      </c>
      <c r="D78" s="54" t="s">
        <v>610</v>
      </c>
      <c r="E78" s="6" t="s">
        <v>607</v>
      </c>
      <c r="F78" s="19">
        <v>32000</v>
      </c>
      <c r="G78" s="24">
        <v>32574.21</v>
      </c>
      <c r="H78" s="24">
        <v>0.45</v>
      </c>
      <c r="I78" s="31">
        <v>7.61</v>
      </c>
      <c r="J78" s="31"/>
      <c r="K78" s="35" t="s">
        <v>586</v>
      </c>
    </row>
    <row r="79" spans="1:11" x14ac:dyDescent="0.35">
      <c r="B79" s="8" t="s">
        <v>611</v>
      </c>
      <c r="C79" s="57" t="s">
        <v>612</v>
      </c>
      <c r="D79" s="54" t="s">
        <v>613</v>
      </c>
      <c r="E79" s="6" t="s">
        <v>607</v>
      </c>
      <c r="F79" s="19">
        <v>31500</v>
      </c>
      <c r="G79" s="24">
        <v>31640.18</v>
      </c>
      <c r="H79" s="24">
        <v>0.44</v>
      </c>
      <c r="I79" s="31">
        <v>7.48</v>
      </c>
      <c r="J79" s="31"/>
      <c r="K79" s="35" t="s">
        <v>586</v>
      </c>
    </row>
    <row r="80" spans="1:11" x14ac:dyDescent="0.35">
      <c r="B80" s="8" t="s">
        <v>614</v>
      </c>
      <c r="C80" s="57" t="s">
        <v>615</v>
      </c>
      <c r="D80" s="54" t="s">
        <v>616</v>
      </c>
      <c r="E80" s="6" t="s">
        <v>590</v>
      </c>
      <c r="F80" s="19">
        <v>2500</v>
      </c>
      <c r="G80" s="24">
        <v>30537.53</v>
      </c>
      <c r="H80" s="24">
        <v>0.42</v>
      </c>
      <c r="I80" s="31">
        <v>7.8639999999999999</v>
      </c>
      <c r="J80" s="31"/>
      <c r="K80" s="35" t="s">
        <v>586</v>
      </c>
    </row>
    <row r="81" spans="2:11" x14ac:dyDescent="0.35">
      <c r="B81" s="8" t="s">
        <v>617</v>
      </c>
      <c r="C81" s="57" t="s">
        <v>618</v>
      </c>
      <c r="D81" s="54" t="s">
        <v>619</v>
      </c>
      <c r="E81" s="6" t="s">
        <v>620</v>
      </c>
      <c r="F81" s="19">
        <v>30000</v>
      </c>
      <c r="G81" s="24">
        <v>30056.61</v>
      </c>
      <c r="H81" s="24">
        <v>0.41</v>
      </c>
      <c r="I81" s="31">
        <v>7.8147000000000002</v>
      </c>
      <c r="J81" s="31"/>
      <c r="K81" s="35" t="s">
        <v>586</v>
      </c>
    </row>
    <row r="82" spans="2:11" x14ac:dyDescent="0.35">
      <c r="B82" s="8" t="s">
        <v>621</v>
      </c>
      <c r="C82" s="57" t="s">
        <v>218</v>
      </c>
      <c r="D82" s="54" t="s">
        <v>622</v>
      </c>
      <c r="E82" s="6" t="s">
        <v>590</v>
      </c>
      <c r="F82" s="19">
        <v>30000</v>
      </c>
      <c r="G82" s="24">
        <v>29921.82</v>
      </c>
      <c r="H82" s="24">
        <v>0.41</v>
      </c>
      <c r="I82" s="31">
        <v>8.6999999999999993</v>
      </c>
      <c r="J82" s="31"/>
      <c r="K82" s="35" t="s">
        <v>586</v>
      </c>
    </row>
    <row r="83" spans="2:11" x14ac:dyDescent="0.35">
      <c r="B83" s="8" t="s">
        <v>623</v>
      </c>
      <c r="C83" s="57" t="s">
        <v>595</v>
      </c>
      <c r="D83" s="54" t="s">
        <v>624</v>
      </c>
      <c r="E83" s="6" t="s">
        <v>590</v>
      </c>
      <c r="F83" s="19">
        <v>255</v>
      </c>
      <c r="G83" s="24">
        <v>25708.44</v>
      </c>
      <c r="H83" s="24">
        <v>0.35</v>
      </c>
      <c r="I83" s="31">
        <v>7.8540999999999999</v>
      </c>
      <c r="J83" s="31"/>
      <c r="K83" s="35"/>
    </row>
    <row r="84" spans="2:11" x14ac:dyDescent="0.35">
      <c r="B84" s="8" t="s">
        <v>625</v>
      </c>
      <c r="C84" s="57" t="s">
        <v>573</v>
      </c>
      <c r="D84" s="54" t="s">
        <v>626</v>
      </c>
      <c r="E84" s="6" t="s">
        <v>627</v>
      </c>
      <c r="F84" s="19">
        <v>25700</v>
      </c>
      <c r="G84" s="24">
        <v>25622.720000000001</v>
      </c>
      <c r="H84" s="24">
        <v>0.35</v>
      </c>
      <c r="I84" s="31">
        <v>7.9249999999999998</v>
      </c>
      <c r="J84" s="31"/>
      <c r="K84" s="35" t="s">
        <v>586</v>
      </c>
    </row>
    <row r="85" spans="2:11" x14ac:dyDescent="0.35">
      <c r="B85" s="8" t="s">
        <v>628</v>
      </c>
      <c r="C85" s="57" t="s">
        <v>612</v>
      </c>
      <c r="D85" s="54" t="s">
        <v>629</v>
      </c>
      <c r="E85" s="6" t="s">
        <v>630</v>
      </c>
      <c r="F85" s="19">
        <v>25000</v>
      </c>
      <c r="G85" s="24">
        <v>25187.83</v>
      </c>
      <c r="H85" s="24">
        <v>0.35</v>
      </c>
      <c r="I85" s="31">
        <v>7.4550000000000001</v>
      </c>
      <c r="J85" s="31"/>
      <c r="K85" s="35" t="s">
        <v>586</v>
      </c>
    </row>
    <row r="86" spans="2:11" x14ac:dyDescent="0.35">
      <c r="B86" s="8" t="s">
        <v>631</v>
      </c>
      <c r="C86" s="57" t="s">
        <v>533</v>
      </c>
      <c r="D86" s="54" t="s">
        <v>632</v>
      </c>
      <c r="E86" s="6" t="s">
        <v>607</v>
      </c>
      <c r="F86" s="19">
        <v>20000</v>
      </c>
      <c r="G86" s="24">
        <v>20079.04</v>
      </c>
      <c r="H86" s="24">
        <v>0.28000000000000003</v>
      </c>
      <c r="I86" s="31">
        <v>7.6749999999999998</v>
      </c>
      <c r="J86" s="31"/>
      <c r="K86" s="35" t="s">
        <v>586</v>
      </c>
    </row>
    <row r="87" spans="2:11" x14ac:dyDescent="0.35">
      <c r="B87" s="8" t="s">
        <v>633</v>
      </c>
      <c r="C87" s="57" t="s">
        <v>634</v>
      </c>
      <c r="D87" s="54" t="s">
        <v>635</v>
      </c>
      <c r="E87" s="6" t="s">
        <v>593</v>
      </c>
      <c r="F87" s="19">
        <v>198</v>
      </c>
      <c r="G87" s="24">
        <v>19975.82</v>
      </c>
      <c r="H87" s="24">
        <v>0.28000000000000003</v>
      </c>
      <c r="I87" s="31">
        <v>8.2183367000000001</v>
      </c>
      <c r="J87" s="31"/>
      <c r="K87" s="35" t="s">
        <v>586</v>
      </c>
    </row>
    <row r="88" spans="2:11" x14ac:dyDescent="0.35">
      <c r="B88" s="8" t="s">
        <v>636</v>
      </c>
      <c r="C88" s="57" t="s">
        <v>637</v>
      </c>
      <c r="D88" s="54" t="s">
        <v>638</v>
      </c>
      <c r="E88" s="6" t="s">
        <v>639</v>
      </c>
      <c r="F88" s="19">
        <v>17500</v>
      </c>
      <c r="G88" s="24">
        <v>17560.2</v>
      </c>
      <c r="H88" s="24">
        <v>0.24</v>
      </c>
      <c r="I88" s="31">
        <v>8.14</v>
      </c>
      <c r="J88" s="31"/>
      <c r="K88" s="35" t="s">
        <v>586</v>
      </c>
    </row>
    <row r="89" spans="2:11" x14ac:dyDescent="0.35">
      <c r="B89" s="8" t="s">
        <v>640</v>
      </c>
      <c r="C89" s="57" t="s">
        <v>272</v>
      </c>
      <c r="D89" s="54" t="s">
        <v>641</v>
      </c>
      <c r="E89" s="6" t="s">
        <v>590</v>
      </c>
      <c r="F89" s="19">
        <v>17000</v>
      </c>
      <c r="G89" s="24">
        <v>17260.46</v>
      </c>
      <c r="H89" s="24">
        <v>0.24</v>
      </c>
      <c r="I89" s="31">
        <v>7.9398</v>
      </c>
      <c r="J89" s="31"/>
      <c r="K89" s="35" t="s">
        <v>586</v>
      </c>
    </row>
    <row r="90" spans="2:11" x14ac:dyDescent="0.35">
      <c r="B90" s="8" t="s">
        <v>642</v>
      </c>
      <c r="C90" s="57" t="s">
        <v>643</v>
      </c>
      <c r="D90" s="54" t="s">
        <v>644</v>
      </c>
      <c r="E90" s="6" t="s">
        <v>593</v>
      </c>
      <c r="F90" s="19">
        <v>16500</v>
      </c>
      <c r="G90" s="24">
        <v>16509.98</v>
      </c>
      <c r="H90" s="24">
        <v>0.23</v>
      </c>
      <c r="I90" s="31">
        <v>8.298</v>
      </c>
      <c r="J90" s="31"/>
      <c r="K90" s="35" t="s">
        <v>586</v>
      </c>
    </row>
    <row r="91" spans="2:11" x14ac:dyDescent="0.35">
      <c r="B91" s="8" t="s">
        <v>645</v>
      </c>
      <c r="C91" s="57" t="s">
        <v>646</v>
      </c>
      <c r="D91" s="54" t="s">
        <v>647</v>
      </c>
      <c r="E91" s="6" t="s">
        <v>607</v>
      </c>
      <c r="F91" s="19">
        <v>15000</v>
      </c>
      <c r="G91" s="24">
        <v>15108.17</v>
      </c>
      <c r="H91" s="24">
        <v>0.21</v>
      </c>
      <c r="I91" s="31">
        <v>7.6576000000000004</v>
      </c>
      <c r="J91" s="31"/>
      <c r="K91" s="35" t="s">
        <v>586</v>
      </c>
    </row>
    <row r="92" spans="2:11" x14ac:dyDescent="0.35">
      <c r="B92" s="8" t="s">
        <v>648</v>
      </c>
      <c r="C92" s="57" t="s">
        <v>612</v>
      </c>
      <c r="D92" s="54" t="s">
        <v>649</v>
      </c>
      <c r="E92" s="6" t="s">
        <v>607</v>
      </c>
      <c r="F92" s="19">
        <v>15000</v>
      </c>
      <c r="G92" s="24">
        <v>14975.22</v>
      </c>
      <c r="H92" s="24">
        <v>0.21</v>
      </c>
      <c r="I92" s="31">
        <v>7.57</v>
      </c>
      <c r="J92" s="31"/>
      <c r="K92" s="35" t="s">
        <v>586</v>
      </c>
    </row>
    <row r="93" spans="2:11" x14ac:dyDescent="0.35">
      <c r="B93" s="8" t="s">
        <v>650</v>
      </c>
      <c r="C93" s="57" t="s">
        <v>651</v>
      </c>
      <c r="D93" s="54" t="s">
        <v>652</v>
      </c>
      <c r="E93" s="6" t="s">
        <v>607</v>
      </c>
      <c r="F93" s="19">
        <v>1480</v>
      </c>
      <c r="G93" s="24">
        <v>14565.45</v>
      </c>
      <c r="H93" s="24">
        <v>0.2</v>
      </c>
      <c r="I93" s="31">
        <v>6.4981</v>
      </c>
      <c r="J93" s="31">
        <v>7.6931233559500001</v>
      </c>
      <c r="K93" s="35" t="s">
        <v>586</v>
      </c>
    </row>
    <row r="94" spans="2:11" x14ac:dyDescent="0.35">
      <c r="B94" s="8" t="s">
        <v>653</v>
      </c>
      <c r="C94" s="57" t="s">
        <v>651</v>
      </c>
      <c r="D94" s="54" t="s">
        <v>654</v>
      </c>
      <c r="E94" s="6" t="s">
        <v>655</v>
      </c>
      <c r="F94" s="19">
        <v>1355</v>
      </c>
      <c r="G94" s="24">
        <v>13555.89</v>
      </c>
      <c r="H94" s="24">
        <v>0.19</v>
      </c>
      <c r="I94" s="31">
        <v>9.5113000000000003</v>
      </c>
      <c r="J94" s="31">
        <v>8.1888077518499998</v>
      </c>
      <c r="K94" s="35" t="s">
        <v>586</v>
      </c>
    </row>
    <row r="95" spans="2:11" x14ac:dyDescent="0.35">
      <c r="B95" s="8" t="s">
        <v>656</v>
      </c>
      <c r="C95" s="57" t="s">
        <v>588</v>
      </c>
      <c r="D95" s="54" t="s">
        <v>657</v>
      </c>
      <c r="E95" s="6" t="s">
        <v>590</v>
      </c>
      <c r="F95" s="19">
        <v>12500</v>
      </c>
      <c r="G95" s="24">
        <v>12611.48</v>
      </c>
      <c r="H95" s="24">
        <v>0.17</v>
      </c>
      <c r="I95" s="31">
        <v>8.5150000000000006</v>
      </c>
      <c r="J95" s="31"/>
      <c r="K95" s="35" t="s">
        <v>586</v>
      </c>
    </row>
    <row r="96" spans="2:11" x14ac:dyDescent="0.35">
      <c r="B96" s="8" t="s">
        <v>658</v>
      </c>
      <c r="C96" s="57" t="s">
        <v>659</v>
      </c>
      <c r="D96" s="54" t="s">
        <v>660</v>
      </c>
      <c r="E96" s="6" t="s">
        <v>661</v>
      </c>
      <c r="F96" s="19">
        <v>12000</v>
      </c>
      <c r="G96" s="24">
        <v>11989.13</v>
      </c>
      <c r="H96" s="24">
        <v>0.17</v>
      </c>
      <c r="I96" s="31">
        <v>9.7406000000000006</v>
      </c>
      <c r="J96" s="31"/>
      <c r="K96" s="35" t="s">
        <v>586</v>
      </c>
    </row>
    <row r="97" spans="2:11" x14ac:dyDescent="0.35">
      <c r="B97" s="8" t="s">
        <v>662</v>
      </c>
      <c r="C97" s="57" t="s">
        <v>65</v>
      </c>
      <c r="D97" s="54" t="s">
        <v>663</v>
      </c>
      <c r="E97" s="6" t="s">
        <v>607</v>
      </c>
      <c r="F97" s="19">
        <v>10500</v>
      </c>
      <c r="G97" s="24">
        <v>10670.7</v>
      </c>
      <c r="H97" s="24">
        <v>0.15</v>
      </c>
      <c r="I97" s="31">
        <v>7.17</v>
      </c>
      <c r="J97" s="31"/>
      <c r="K97" s="35" t="s">
        <v>586</v>
      </c>
    </row>
    <row r="98" spans="2:11" x14ac:dyDescent="0.35">
      <c r="B98" s="8" t="s">
        <v>664</v>
      </c>
      <c r="C98" s="57" t="s">
        <v>218</v>
      </c>
      <c r="D98" s="54" t="s">
        <v>665</v>
      </c>
      <c r="E98" s="6" t="s">
        <v>620</v>
      </c>
      <c r="F98" s="19">
        <v>10500</v>
      </c>
      <c r="G98" s="24">
        <v>10485.67</v>
      </c>
      <c r="H98" s="24">
        <v>0.14000000000000001</v>
      </c>
      <c r="I98" s="31">
        <v>8.6999999999999993</v>
      </c>
      <c r="J98" s="31"/>
      <c r="K98" s="35" t="s">
        <v>586</v>
      </c>
    </row>
    <row r="99" spans="2:11" x14ac:dyDescent="0.35">
      <c r="B99" s="8" t="s">
        <v>666</v>
      </c>
      <c r="C99" s="57" t="s">
        <v>637</v>
      </c>
      <c r="D99" s="54" t="s">
        <v>667</v>
      </c>
      <c r="E99" s="6" t="s">
        <v>593</v>
      </c>
      <c r="F99" s="19">
        <v>10000</v>
      </c>
      <c r="G99" s="24">
        <v>10017.67</v>
      </c>
      <c r="H99" s="24">
        <v>0.14000000000000001</v>
      </c>
      <c r="I99" s="31">
        <v>8.14</v>
      </c>
      <c r="J99" s="31"/>
      <c r="K99" s="35" t="s">
        <v>586</v>
      </c>
    </row>
    <row r="100" spans="2:11" x14ac:dyDescent="0.35">
      <c r="B100" s="8" t="s">
        <v>668</v>
      </c>
      <c r="C100" s="57" t="s">
        <v>669</v>
      </c>
      <c r="D100" s="54" t="s">
        <v>670</v>
      </c>
      <c r="E100" s="6" t="s">
        <v>671</v>
      </c>
      <c r="F100" s="19">
        <v>10000</v>
      </c>
      <c r="G100" s="24">
        <v>9975.32</v>
      </c>
      <c r="H100" s="24">
        <v>0.14000000000000001</v>
      </c>
      <c r="I100" s="31">
        <v>9.8048000000000002</v>
      </c>
      <c r="J100" s="31"/>
      <c r="K100" s="35" t="s">
        <v>586</v>
      </c>
    </row>
    <row r="101" spans="2:11" x14ac:dyDescent="0.35">
      <c r="B101" s="8" t="s">
        <v>672</v>
      </c>
      <c r="C101" s="57" t="s">
        <v>673</v>
      </c>
      <c r="D101" s="54" t="s">
        <v>674</v>
      </c>
      <c r="E101" s="6" t="s">
        <v>620</v>
      </c>
      <c r="F101" s="19">
        <v>93</v>
      </c>
      <c r="G101" s="24">
        <v>9397.02</v>
      </c>
      <c r="H101" s="24">
        <v>0.13</v>
      </c>
      <c r="I101" s="31">
        <v>7.9813999999999998</v>
      </c>
      <c r="J101" s="31"/>
      <c r="K101" s="35"/>
    </row>
    <row r="102" spans="2:11" x14ac:dyDescent="0.35">
      <c r="B102" s="8" t="s">
        <v>675</v>
      </c>
      <c r="C102" s="57" t="s">
        <v>272</v>
      </c>
      <c r="D102" s="54" t="s">
        <v>676</v>
      </c>
      <c r="E102" s="6" t="s">
        <v>590</v>
      </c>
      <c r="F102" s="19">
        <v>7500</v>
      </c>
      <c r="G102" s="24">
        <v>7776.01</v>
      </c>
      <c r="H102" s="24">
        <v>0.11</v>
      </c>
      <c r="I102" s="31">
        <v>7.8196000000000003</v>
      </c>
      <c r="J102" s="31"/>
      <c r="K102" s="35" t="s">
        <v>586</v>
      </c>
    </row>
    <row r="103" spans="2:11" x14ac:dyDescent="0.35">
      <c r="B103" s="8" t="s">
        <v>677</v>
      </c>
      <c r="C103" s="57" t="s">
        <v>588</v>
      </c>
      <c r="D103" s="54" t="s">
        <v>678</v>
      </c>
      <c r="E103" s="6" t="s">
        <v>590</v>
      </c>
      <c r="F103" s="19">
        <v>7500</v>
      </c>
      <c r="G103" s="24">
        <v>7571.05</v>
      </c>
      <c r="H103" s="24">
        <v>0.1</v>
      </c>
      <c r="I103" s="31">
        <v>8.4496000000000002</v>
      </c>
      <c r="J103" s="31"/>
      <c r="K103" s="35" t="s">
        <v>586</v>
      </c>
    </row>
    <row r="104" spans="2:11" x14ac:dyDescent="0.35">
      <c r="B104" s="8" t="s">
        <v>679</v>
      </c>
      <c r="C104" s="57" t="s">
        <v>272</v>
      </c>
      <c r="D104" s="54" t="s">
        <v>680</v>
      </c>
      <c r="E104" s="6" t="s">
        <v>590</v>
      </c>
      <c r="F104" s="19">
        <v>4000</v>
      </c>
      <c r="G104" s="24">
        <v>4147.2</v>
      </c>
      <c r="H104" s="24">
        <v>0.06</v>
      </c>
      <c r="I104" s="31">
        <v>7.8196000000000003</v>
      </c>
      <c r="J104" s="31"/>
      <c r="K104" s="35" t="s">
        <v>586</v>
      </c>
    </row>
    <row r="105" spans="2:11" x14ac:dyDescent="0.35">
      <c r="B105" s="8" t="s">
        <v>681</v>
      </c>
      <c r="C105" s="57" t="s">
        <v>682</v>
      </c>
      <c r="D105" s="54" t="s">
        <v>683</v>
      </c>
      <c r="E105" s="6" t="s">
        <v>607</v>
      </c>
      <c r="F105" s="19">
        <v>400</v>
      </c>
      <c r="G105" s="24">
        <v>3976.68</v>
      </c>
      <c r="H105" s="24">
        <v>0.05</v>
      </c>
      <c r="I105" s="31">
        <v>7.3696000000000002</v>
      </c>
      <c r="J105" s="31">
        <v>7.8927383112499996</v>
      </c>
      <c r="K105" s="35" t="s">
        <v>586</v>
      </c>
    </row>
    <row r="106" spans="2:11" x14ac:dyDescent="0.35">
      <c r="B106" s="8" t="s">
        <v>684</v>
      </c>
      <c r="C106" s="57" t="s">
        <v>272</v>
      </c>
      <c r="D106" s="54" t="s">
        <v>685</v>
      </c>
      <c r="E106" s="6" t="s">
        <v>590</v>
      </c>
      <c r="F106" s="19">
        <v>3000</v>
      </c>
      <c r="G106" s="24">
        <v>3039.13</v>
      </c>
      <c r="H106" s="24">
        <v>0.04</v>
      </c>
      <c r="I106" s="31">
        <v>7.8998999999999997</v>
      </c>
      <c r="J106" s="31"/>
      <c r="K106" s="35" t="s">
        <v>586</v>
      </c>
    </row>
    <row r="107" spans="2:11" x14ac:dyDescent="0.35">
      <c r="B107" s="8" t="s">
        <v>686</v>
      </c>
      <c r="C107" s="57" t="s">
        <v>669</v>
      </c>
      <c r="D107" s="54" t="s">
        <v>687</v>
      </c>
      <c r="E107" s="6" t="s">
        <v>671</v>
      </c>
      <c r="F107" s="19">
        <v>2200</v>
      </c>
      <c r="G107" s="24">
        <v>2202.16</v>
      </c>
      <c r="H107" s="24">
        <v>0.03</v>
      </c>
      <c r="I107" s="31">
        <v>8.8949999999999996</v>
      </c>
      <c r="J107" s="31"/>
      <c r="K107" s="35" t="s">
        <v>586</v>
      </c>
    </row>
    <row r="108" spans="2:11" x14ac:dyDescent="0.35">
      <c r="B108" s="8" t="s">
        <v>688</v>
      </c>
      <c r="C108" s="57" t="s">
        <v>689</v>
      </c>
      <c r="D108" s="54" t="s">
        <v>690</v>
      </c>
      <c r="E108" s="6" t="s">
        <v>691</v>
      </c>
      <c r="F108" s="19">
        <v>2000</v>
      </c>
      <c r="G108" s="24">
        <v>1503.81</v>
      </c>
      <c r="H108" s="24">
        <v>0.02</v>
      </c>
      <c r="I108" s="31">
        <v>10.164899999999999</v>
      </c>
      <c r="J108" s="31"/>
      <c r="K108" s="35" t="s">
        <v>586</v>
      </c>
    </row>
    <row r="109" spans="2:11" x14ac:dyDescent="0.35">
      <c r="C109" s="58" t="s">
        <v>174</v>
      </c>
      <c r="D109" s="54"/>
      <c r="E109" s="6"/>
      <c r="F109" s="19"/>
      <c r="G109" s="25">
        <v>815597.46</v>
      </c>
      <c r="H109" s="25">
        <v>11.26</v>
      </c>
      <c r="I109" s="31"/>
      <c r="J109" s="31"/>
      <c r="K109" s="35"/>
    </row>
    <row r="110" spans="2:11" x14ac:dyDescent="0.35">
      <c r="C110" s="57"/>
      <c r="D110" s="54"/>
      <c r="E110" s="6"/>
      <c r="F110" s="19"/>
      <c r="G110" s="24"/>
      <c r="H110" s="24"/>
      <c r="I110" s="31"/>
      <c r="J110" s="31"/>
      <c r="K110" s="35"/>
    </row>
    <row r="111" spans="2:11" x14ac:dyDescent="0.35">
      <c r="C111" s="58" t="s">
        <v>7</v>
      </c>
      <c r="D111" s="54"/>
      <c r="E111" s="6"/>
      <c r="F111" s="19"/>
      <c r="G111" s="24" t="s">
        <v>2</v>
      </c>
      <c r="H111" s="24" t="s">
        <v>2</v>
      </c>
      <c r="I111" s="31"/>
      <c r="J111" s="31"/>
      <c r="K111" s="35"/>
    </row>
    <row r="112" spans="2:11" x14ac:dyDescent="0.35">
      <c r="C112" s="57"/>
      <c r="D112" s="54"/>
      <c r="E112" s="6"/>
      <c r="F112" s="19"/>
      <c r="G112" s="24"/>
      <c r="H112" s="24"/>
      <c r="I112" s="31"/>
      <c r="J112" s="31"/>
      <c r="K112" s="35"/>
    </row>
    <row r="113" spans="2:11" x14ac:dyDescent="0.35">
      <c r="C113" s="59" t="s">
        <v>8</v>
      </c>
      <c r="D113" s="54"/>
      <c r="E113" s="6"/>
      <c r="F113" s="19"/>
      <c r="G113" s="24"/>
      <c r="H113" s="24"/>
      <c r="I113" s="31"/>
      <c r="J113" s="31"/>
      <c r="K113" s="35"/>
    </row>
    <row r="114" spans="2:11" x14ac:dyDescent="0.35">
      <c r="B114" s="8" t="s">
        <v>692</v>
      </c>
      <c r="C114" s="57" t="s">
        <v>4829</v>
      </c>
      <c r="D114" s="54" t="s">
        <v>693</v>
      </c>
      <c r="E114" s="6" t="s">
        <v>694</v>
      </c>
      <c r="F114" s="19">
        <v>300</v>
      </c>
      <c r="G114" s="24">
        <v>30021.27</v>
      </c>
      <c r="H114" s="24">
        <v>0.41</v>
      </c>
      <c r="I114" s="31">
        <v>8.3524999999999991</v>
      </c>
      <c r="J114" s="31"/>
      <c r="K114" s="35" t="s">
        <v>586</v>
      </c>
    </row>
    <row r="115" spans="2:11" x14ac:dyDescent="0.35">
      <c r="C115" s="58" t="s">
        <v>174</v>
      </c>
      <c r="D115" s="54"/>
      <c r="E115" s="6"/>
      <c r="F115" s="19"/>
      <c r="G115" s="25">
        <v>30021.27</v>
      </c>
      <c r="H115" s="25">
        <v>0.41</v>
      </c>
      <c r="I115" s="31"/>
      <c r="J115" s="31"/>
      <c r="K115" s="35"/>
    </row>
    <row r="116" spans="2:11" x14ac:dyDescent="0.35">
      <c r="C116" s="57"/>
      <c r="D116" s="54"/>
      <c r="E116" s="6"/>
      <c r="F116" s="19"/>
      <c r="G116" s="24"/>
      <c r="H116" s="24"/>
      <c r="I116" s="31"/>
      <c r="J116" s="31"/>
      <c r="K116" s="35"/>
    </row>
    <row r="117" spans="2:11" x14ac:dyDescent="0.35">
      <c r="C117" s="59" t="s">
        <v>9</v>
      </c>
      <c r="D117" s="54"/>
      <c r="E117" s="6"/>
      <c r="F117" s="19"/>
      <c r="G117" s="24"/>
      <c r="H117" s="24"/>
      <c r="I117" s="31"/>
      <c r="J117" s="31"/>
      <c r="K117" s="35"/>
    </row>
    <row r="118" spans="2:11" x14ac:dyDescent="0.35">
      <c r="B118" s="8" t="s">
        <v>695</v>
      </c>
      <c r="C118" s="57" t="s">
        <v>696</v>
      </c>
      <c r="D118" s="54" t="s">
        <v>697</v>
      </c>
      <c r="E118" s="6" t="s">
        <v>698</v>
      </c>
      <c r="F118" s="19">
        <v>149500000</v>
      </c>
      <c r="G118" s="24">
        <v>154848.95999999999</v>
      </c>
      <c r="H118" s="24">
        <v>2.14</v>
      </c>
      <c r="I118" s="31">
        <v>7.1307900999999996</v>
      </c>
      <c r="J118" s="31"/>
      <c r="K118" s="35"/>
    </row>
    <row r="119" spans="2:11" x14ac:dyDescent="0.35">
      <c r="B119" s="8" t="s">
        <v>699</v>
      </c>
      <c r="C119" s="57" t="s">
        <v>700</v>
      </c>
      <c r="D119" s="54" t="s">
        <v>701</v>
      </c>
      <c r="E119" s="6" t="s">
        <v>698</v>
      </c>
      <c r="F119" s="19">
        <v>150057100</v>
      </c>
      <c r="G119" s="24">
        <v>153320.69</v>
      </c>
      <c r="H119" s="24">
        <v>2.12</v>
      </c>
      <c r="I119" s="31">
        <v>6.8953173000000003</v>
      </c>
      <c r="J119" s="31"/>
      <c r="K119" s="35"/>
    </row>
    <row r="120" spans="2:11" x14ac:dyDescent="0.35">
      <c r="B120" s="8" t="s">
        <v>702</v>
      </c>
      <c r="C120" s="57" t="s">
        <v>703</v>
      </c>
      <c r="D120" s="54" t="s">
        <v>704</v>
      </c>
      <c r="E120" s="6" t="s">
        <v>698</v>
      </c>
      <c r="F120" s="19">
        <v>68000000</v>
      </c>
      <c r="G120" s="24">
        <v>70742.64</v>
      </c>
      <c r="H120" s="24">
        <v>0.98</v>
      </c>
      <c r="I120" s="31">
        <v>7.1592228000000002</v>
      </c>
      <c r="J120" s="31"/>
      <c r="K120" s="35"/>
    </row>
    <row r="121" spans="2:11" x14ac:dyDescent="0.35">
      <c r="B121" s="8" t="s">
        <v>705</v>
      </c>
      <c r="C121" s="57" t="s">
        <v>706</v>
      </c>
      <c r="D121" s="54" t="s">
        <v>707</v>
      </c>
      <c r="E121" s="6" t="s">
        <v>698</v>
      </c>
      <c r="F121" s="19">
        <v>53455500</v>
      </c>
      <c r="G121" s="24">
        <v>54821.13</v>
      </c>
      <c r="H121" s="24">
        <v>0.76</v>
      </c>
      <c r="I121" s="31">
        <v>6.9909958999999997</v>
      </c>
      <c r="J121" s="31"/>
      <c r="K121" s="35"/>
    </row>
    <row r="122" spans="2:11" x14ac:dyDescent="0.35">
      <c r="B122" s="8" t="s">
        <v>708</v>
      </c>
      <c r="C122" s="57" t="s">
        <v>709</v>
      </c>
      <c r="D122" s="54" t="s">
        <v>710</v>
      </c>
      <c r="E122" s="6" t="s">
        <v>698</v>
      </c>
      <c r="F122" s="19">
        <v>36449600</v>
      </c>
      <c r="G122" s="24">
        <v>38354.31</v>
      </c>
      <c r="H122" s="24">
        <v>0.53</v>
      </c>
      <c r="I122" s="31">
        <v>6.9921148000000004</v>
      </c>
      <c r="J122" s="31"/>
      <c r="K122" s="35"/>
    </row>
    <row r="123" spans="2:11" x14ac:dyDescent="0.35">
      <c r="B123" s="8" t="s">
        <v>711</v>
      </c>
      <c r="C123" s="57" t="s">
        <v>712</v>
      </c>
      <c r="D123" s="54" t="s">
        <v>713</v>
      </c>
      <c r="E123" s="6" t="s">
        <v>698</v>
      </c>
      <c r="F123" s="19">
        <v>28835900</v>
      </c>
      <c r="G123" s="24">
        <v>29514.01</v>
      </c>
      <c r="H123" s="24">
        <v>0.41</v>
      </c>
      <c r="I123" s="31">
        <v>6.9312069999999997</v>
      </c>
      <c r="J123" s="31"/>
      <c r="K123" s="35"/>
    </row>
    <row r="124" spans="2:11" x14ac:dyDescent="0.35">
      <c r="B124" s="8" t="s">
        <v>714</v>
      </c>
      <c r="C124" s="57" t="s">
        <v>715</v>
      </c>
      <c r="D124" s="54" t="s">
        <v>716</v>
      </c>
      <c r="E124" s="6" t="s">
        <v>698</v>
      </c>
      <c r="F124" s="19">
        <v>686300</v>
      </c>
      <c r="G124" s="24">
        <v>704.97</v>
      </c>
      <c r="H124" s="24">
        <v>0.01</v>
      </c>
      <c r="I124" s="31">
        <v>6.9144813000000003</v>
      </c>
      <c r="J124" s="31"/>
      <c r="K124" s="35"/>
    </row>
    <row r="125" spans="2:11" x14ac:dyDescent="0.35">
      <c r="C125" s="58" t="s">
        <v>174</v>
      </c>
      <c r="D125" s="54"/>
      <c r="E125" s="6"/>
      <c r="F125" s="19"/>
      <c r="G125" s="25">
        <v>502306.71</v>
      </c>
      <c r="H125" s="25">
        <v>6.95</v>
      </c>
      <c r="I125" s="31"/>
      <c r="J125" s="31"/>
      <c r="K125" s="35"/>
    </row>
    <row r="126" spans="2:11" x14ac:dyDescent="0.35">
      <c r="C126" s="57"/>
      <c r="D126" s="54"/>
      <c r="E126" s="6"/>
      <c r="F126" s="19"/>
      <c r="G126" s="24"/>
      <c r="H126" s="24"/>
      <c r="I126" s="31"/>
      <c r="J126" s="31"/>
      <c r="K126" s="35"/>
    </row>
    <row r="127" spans="2:11" x14ac:dyDescent="0.35">
      <c r="C127" s="58" t="s">
        <v>10</v>
      </c>
      <c r="D127" s="54"/>
      <c r="E127" s="6"/>
      <c r="F127" s="19"/>
      <c r="G127" s="24" t="s">
        <v>2</v>
      </c>
      <c r="H127" s="24" t="s">
        <v>2</v>
      </c>
      <c r="I127" s="31"/>
      <c r="J127" s="31"/>
      <c r="K127" s="35"/>
    </row>
    <row r="128" spans="2:11" x14ac:dyDescent="0.35">
      <c r="C128" s="57"/>
      <c r="D128" s="54"/>
      <c r="E128" s="6"/>
      <c r="F128" s="19"/>
      <c r="G128" s="24"/>
      <c r="H128" s="24"/>
      <c r="I128" s="31"/>
      <c r="J128" s="31"/>
      <c r="K128" s="35"/>
    </row>
    <row r="129" spans="1:11" x14ac:dyDescent="0.35">
      <c r="A129" s="10"/>
      <c r="B129" s="28"/>
      <c r="C129" s="58" t="s">
        <v>11</v>
      </c>
      <c r="D129" s="54"/>
      <c r="E129" s="6"/>
      <c r="F129" s="19"/>
      <c r="G129" s="24"/>
      <c r="H129" s="24"/>
      <c r="I129" s="31"/>
      <c r="J129" s="31"/>
      <c r="K129" s="35"/>
    </row>
    <row r="130" spans="1:11" x14ac:dyDescent="0.35">
      <c r="A130" s="28"/>
      <c r="B130" s="28"/>
      <c r="C130" s="58" t="s">
        <v>13</v>
      </c>
      <c r="D130" s="54"/>
      <c r="E130" s="6"/>
      <c r="F130" s="19"/>
      <c r="G130" s="24" t="s">
        <v>2</v>
      </c>
      <c r="H130" s="24" t="s">
        <v>2</v>
      </c>
      <c r="I130" s="31"/>
      <c r="J130" s="31"/>
      <c r="K130" s="35"/>
    </row>
    <row r="131" spans="1:11" x14ac:dyDescent="0.35">
      <c r="A131" s="28"/>
      <c r="B131" s="28"/>
      <c r="C131" s="58"/>
      <c r="D131" s="54"/>
      <c r="E131" s="6"/>
      <c r="F131" s="19"/>
      <c r="G131" s="24"/>
      <c r="H131" s="24"/>
      <c r="I131" s="31"/>
      <c r="J131" s="31"/>
      <c r="K131" s="35"/>
    </row>
    <row r="132" spans="1:11" x14ac:dyDescent="0.35">
      <c r="C132" s="59" t="s">
        <v>14</v>
      </c>
      <c r="D132" s="54"/>
      <c r="E132" s="6"/>
      <c r="F132" s="19"/>
      <c r="G132" s="24"/>
      <c r="H132" s="24"/>
      <c r="I132" s="31"/>
      <c r="J132" s="31"/>
      <c r="K132" s="35"/>
    </row>
    <row r="133" spans="1:11" x14ac:dyDescent="0.35">
      <c r="B133" s="8" t="s">
        <v>717</v>
      </c>
      <c r="C133" s="57" t="s">
        <v>433</v>
      </c>
      <c r="D133" s="54" t="s">
        <v>718</v>
      </c>
      <c r="E133" s="6" t="s">
        <v>719</v>
      </c>
      <c r="F133" s="19">
        <v>3000</v>
      </c>
      <c r="G133" s="24">
        <v>14988.8</v>
      </c>
      <c r="H133" s="24">
        <v>0.21</v>
      </c>
      <c r="I133" s="31">
        <v>6.8259999999999996</v>
      </c>
      <c r="J133" s="31"/>
      <c r="K133" s="35" t="s">
        <v>586</v>
      </c>
    </row>
    <row r="134" spans="1:11" x14ac:dyDescent="0.35">
      <c r="C134" s="58" t="s">
        <v>174</v>
      </c>
      <c r="D134" s="54"/>
      <c r="E134" s="6"/>
      <c r="F134" s="19"/>
      <c r="G134" s="25">
        <v>14988.8</v>
      </c>
      <c r="H134" s="25">
        <v>0.21</v>
      </c>
      <c r="I134" s="31"/>
      <c r="J134" s="31"/>
      <c r="K134" s="35"/>
    </row>
    <row r="135" spans="1:11" x14ac:dyDescent="0.35">
      <c r="C135" s="57"/>
      <c r="D135" s="54"/>
      <c r="E135" s="6"/>
      <c r="F135" s="19"/>
      <c r="G135" s="24"/>
      <c r="H135" s="24"/>
      <c r="I135" s="31"/>
      <c r="J135" s="31"/>
      <c r="K135" s="35"/>
    </row>
    <row r="136" spans="1:11" x14ac:dyDescent="0.35">
      <c r="C136" s="58" t="s">
        <v>15</v>
      </c>
      <c r="D136" s="54"/>
      <c r="E136" s="6"/>
      <c r="F136" s="19"/>
      <c r="G136" s="24" t="s">
        <v>2</v>
      </c>
      <c r="H136" s="24" t="s">
        <v>2</v>
      </c>
      <c r="I136" s="31"/>
      <c r="J136" s="31"/>
      <c r="K136" s="35"/>
    </row>
    <row r="137" spans="1:11" x14ac:dyDescent="0.35">
      <c r="C137" s="57"/>
      <c r="D137" s="54"/>
      <c r="E137" s="6"/>
      <c r="F137" s="19"/>
      <c r="G137" s="24"/>
      <c r="H137" s="24"/>
      <c r="I137" s="31"/>
      <c r="J137" s="31"/>
      <c r="K137" s="35"/>
    </row>
    <row r="138" spans="1:11" x14ac:dyDescent="0.35">
      <c r="C138" s="58" t="s">
        <v>16</v>
      </c>
      <c r="D138" s="54"/>
      <c r="E138" s="6"/>
      <c r="F138" s="19"/>
      <c r="G138" s="24" t="s">
        <v>2</v>
      </c>
      <c r="H138" s="24" t="s">
        <v>2</v>
      </c>
      <c r="I138" s="31"/>
      <c r="J138" s="31"/>
      <c r="K138" s="35"/>
    </row>
    <row r="139" spans="1:11" x14ac:dyDescent="0.35">
      <c r="C139" s="57"/>
      <c r="D139" s="54"/>
      <c r="E139" s="6"/>
      <c r="F139" s="19"/>
      <c r="G139" s="24"/>
      <c r="H139" s="24"/>
      <c r="I139" s="31"/>
      <c r="J139" s="31"/>
      <c r="K139" s="35"/>
    </row>
    <row r="140" spans="1:11" x14ac:dyDescent="0.35">
      <c r="C140" s="59" t="s">
        <v>17</v>
      </c>
      <c r="D140" s="54"/>
      <c r="E140" s="6"/>
      <c r="F140" s="19"/>
      <c r="G140" s="24"/>
      <c r="H140" s="24"/>
      <c r="I140" s="31"/>
      <c r="J140" s="31"/>
      <c r="K140" s="35"/>
    </row>
    <row r="141" spans="1:11" x14ac:dyDescent="0.35">
      <c r="B141" s="8" t="s">
        <v>720</v>
      </c>
      <c r="C141" s="57" t="s">
        <v>721</v>
      </c>
      <c r="D141" s="54" t="s">
        <v>722</v>
      </c>
      <c r="E141" s="6" t="s">
        <v>698</v>
      </c>
      <c r="F141" s="19">
        <v>257000</v>
      </c>
      <c r="G141" s="24">
        <v>229.17</v>
      </c>
      <c r="H141" s="24" t="s">
        <v>4820</v>
      </c>
      <c r="I141" s="31">
        <v>6.8709429000000002</v>
      </c>
      <c r="J141" s="31"/>
      <c r="K141" s="35"/>
    </row>
    <row r="142" spans="1:11" x14ac:dyDescent="0.35">
      <c r="C142" s="58" t="s">
        <v>174</v>
      </c>
      <c r="D142" s="54"/>
      <c r="E142" s="6"/>
      <c r="F142" s="19"/>
      <c r="G142" s="25">
        <v>229.17</v>
      </c>
      <c r="H142" s="25" t="s">
        <v>4820</v>
      </c>
      <c r="I142" s="31"/>
      <c r="J142" s="31"/>
      <c r="K142" s="35"/>
    </row>
    <row r="143" spans="1:11" x14ac:dyDescent="0.35">
      <c r="C143" s="57"/>
      <c r="D143" s="54"/>
      <c r="E143" s="6"/>
      <c r="F143" s="19"/>
      <c r="G143" s="24"/>
      <c r="H143" s="24"/>
      <c r="I143" s="31"/>
      <c r="J143" s="31"/>
      <c r="K143" s="35"/>
    </row>
    <row r="144" spans="1:11" x14ac:dyDescent="0.35">
      <c r="A144" s="10"/>
      <c r="B144" s="28"/>
      <c r="C144" s="58" t="s">
        <v>18</v>
      </c>
      <c r="D144" s="54"/>
      <c r="E144" s="6"/>
      <c r="F144" s="19"/>
      <c r="G144" s="24"/>
      <c r="H144" s="24"/>
      <c r="I144" s="31"/>
      <c r="J144" s="31"/>
      <c r="K144" s="35"/>
    </row>
    <row r="145" spans="1:54" x14ac:dyDescent="0.35">
      <c r="A145" s="28"/>
      <c r="B145" s="28"/>
      <c r="C145" s="58" t="s">
        <v>19</v>
      </c>
      <c r="D145" s="54"/>
      <c r="E145" s="6"/>
      <c r="F145" s="19"/>
      <c r="G145" s="24" t="s">
        <v>2</v>
      </c>
      <c r="H145" s="24" t="s">
        <v>2</v>
      </c>
      <c r="I145" s="31"/>
      <c r="J145" s="31"/>
      <c r="K145" s="35"/>
    </row>
    <row r="146" spans="1:54" x14ac:dyDescent="0.35">
      <c r="A146" s="28"/>
      <c r="B146" s="28"/>
      <c r="C146" s="58"/>
      <c r="D146" s="54"/>
      <c r="E146" s="6"/>
      <c r="F146" s="19"/>
      <c r="G146" s="24"/>
      <c r="H146" s="24"/>
      <c r="I146" s="31"/>
      <c r="J146" s="31"/>
      <c r="K146" s="35"/>
    </row>
    <row r="147" spans="1:54" x14ac:dyDescent="0.35">
      <c r="A147" s="28"/>
      <c r="B147" s="28"/>
      <c r="C147" s="58" t="s">
        <v>20</v>
      </c>
      <c r="D147" s="54"/>
      <c r="E147" s="6"/>
      <c r="F147" s="19"/>
      <c r="G147" s="24" t="s">
        <v>2</v>
      </c>
      <c r="H147" s="24" t="s">
        <v>2</v>
      </c>
      <c r="I147" s="31"/>
      <c r="J147" s="31"/>
      <c r="K147" s="35"/>
    </row>
    <row r="148" spans="1:54" x14ac:dyDescent="0.35">
      <c r="A148" s="28"/>
      <c r="B148" s="28"/>
      <c r="C148" s="58"/>
      <c r="D148" s="54"/>
      <c r="E148" s="6"/>
      <c r="F148" s="19"/>
      <c r="G148" s="24"/>
      <c r="H148" s="24"/>
      <c r="I148" s="31"/>
      <c r="J148" s="31"/>
      <c r="K148" s="35"/>
    </row>
    <row r="149" spans="1:54" x14ac:dyDescent="0.35">
      <c r="A149" s="28"/>
      <c r="B149" s="28"/>
      <c r="C149" s="58" t="s">
        <v>21</v>
      </c>
      <c r="D149" s="54"/>
      <c r="E149" s="6"/>
      <c r="F149" s="19"/>
      <c r="G149" s="24" t="s">
        <v>2</v>
      </c>
      <c r="H149" s="24" t="s">
        <v>2</v>
      </c>
      <c r="I149" s="31"/>
      <c r="J149" s="31"/>
      <c r="K149" s="35"/>
    </row>
    <row r="150" spans="1:54" x14ac:dyDescent="0.35">
      <c r="A150" s="28"/>
      <c r="B150" s="28"/>
      <c r="C150" s="58"/>
      <c r="D150" s="54"/>
      <c r="E150" s="6"/>
      <c r="F150" s="19"/>
      <c r="G150" s="24"/>
      <c r="H150" s="24"/>
      <c r="I150" s="31"/>
      <c r="J150" s="31"/>
      <c r="K150" s="35"/>
    </row>
    <row r="151" spans="1:54" x14ac:dyDescent="0.35">
      <c r="A151" s="28"/>
      <c r="B151" s="28"/>
      <c r="C151" s="58" t="s">
        <v>22</v>
      </c>
      <c r="D151" s="54"/>
      <c r="E151" s="6"/>
      <c r="F151" s="19"/>
      <c r="G151" s="24" t="s">
        <v>2</v>
      </c>
      <c r="H151" s="24" t="s">
        <v>2</v>
      </c>
      <c r="I151" s="31"/>
      <c r="J151" s="31"/>
      <c r="K151" s="35"/>
    </row>
    <row r="152" spans="1:54" x14ac:dyDescent="0.35">
      <c r="A152" s="28"/>
      <c r="B152" s="28"/>
      <c r="C152" s="58"/>
      <c r="D152" s="54"/>
      <c r="E152" s="6"/>
      <c r="F152" s="19"/>
      <c r="G152" s="24"/>
      <c r="H152" s="24"/>
      <c r="I152" s="31"/>
      <c r="J152" s="31"/>
      <c r="K152" s="35"/>
    </row>
    <row r="153" spans="1:54" x14ac:dyDescent="0.35">
      <c r="A153" s="28"/>
      <c r="B153" s="28"/>
      <c r="C153" s="58" t="s">
        <v>23</v>
      </c>
      <c r="D153" s="54"/>
      <c r="E153" s="6"/>
      <c r="F153" s="19"/>
      <c r="G153" s="24" t="s">
        <v>2</v>
      </c>
      <c r="H153" s="24" t="s">
        <v>2</v>
      </c>
      <c r="I153" s="31"/>
      <c r="J153" s="31"/>
      <c r="K153" s="35"/>
    </row>
    <row r="154" spans="1:54" x14ac:dyDescent="0.35">
      <c r="A154" s="28"/>
      <c r="B154" s="28"/>
      <c r="C154" s="58"/>
      <c r="D154" s="54"/>
      <c r="E154" s="6"/>
      <c r="F154" s="19"/>
      <c r="G154" s="24"/>
      <c r="H154" s="24"/>
      <c r="I154" s="31"/>
      <c r="J154" s="31"/>
      <c r="K154" s="35"/>
    </row>
    <row r="155" spans="1:54" x14ac:dyDescent="0.35">
      <c r="C155" s="59" t="s">
        <v>24</v>
      </c>
      <c r="D155" s="54"/>
      <c r="E155" s="6"/>
      <c r="F155" s="19"/>
      <c r="G155" s="24"/>
      <c r="H155" s="24"/>
      <c r="I155" s="31"/>
      <c r="J155" s="31"/>
      <c r="K155" s="35"/>
    </row>
    <row r="156" spans="1:54" x14ac:dyDescent="0.35">
      <c r="B156" s="8" t="s">
        <v>185</v>
      </c>
      <c r="C156" s="57" t="s">
        <v>186</v>
      </c>
      <c r="D156" s="54"/>
      <c r="E156" s="6"/>
      <c r="F156" s="19"/>
      <c r="G156" s="24">
        <v>365614.01</v>
      </c>
      <c r="H156" s="24">
        <v>5.05</v>
      </c>
      <c r="I156" s="31"/>
      <c r="J156" s="31"/>
      <c r="K156" s="35"/>
    </row>
    <row r="157" spans="1:54" x14ac:dyDescent="0.35">
      <c r="C157" s="58" t="s">
        <v>174</v>
      </c>
      <c r="D157" s="54"/>
      <c r="E157" s="6"/>
      <c r="F157" s="19"/>
      <c r="G157" s="25">
        <v>365614.01</v>
      </c>
      <c r="H157" s="25">
        <v>5.05</v>
      </c>
      <c r="I157" s="31"/>
      <c r="J157" s="31"/>
      <c r="K157" s="35"/>
    </row>
    <row r="158" spans="1:54" x14ac:dyDescent="0.35">
      <c r="C158" s="57"/>
      <c r="D158" s="54"/>
      <c r="E158" s="6"/>
      <c r="F158" s="19"/>
      <c r="G158" s="24"/>
      <c r="H158" s="24"/>
      <c r="I158" s="31"/>
      <c r="J158" s="31"/>
      <c r="K158" s="35"/>
    </row>
    <row r="159" spans="1:54" x14ac:dyDescent="0.35">
      <c r="A159" s="10"/>
      <c r="B159" s="28"/>
      <c r="C159" s="58" t="s">
        <v>25</v>
      </c>
      <c r="D159" s="54"/>
      <c r="E159" s="6"/>
      <c r="F159" s="19"/>
      <c r="G159" s="24"/>
      <c r="H159" s="24"/>
      <c r="I159" s="31"/>
      <c r="J159" s="31"/>
      <c r="K159" s="35"/>
    </row>
    <row r="160" spans="1:54" s="2" customFormat="1" ht="13.5" x14ac:dyDescent="0.35">
      <c r="A160" s="28"/>
      <c r="B160" s="28"/>
      <c r="C160" s="57" t="s">
        <v>4819</v>
      </c>
      <c r="D160" s="54"/>
      <c r="E160" s="6"/>
      <c r="F160" s="19"/>
      <c r="G160" s="24">
        <v>2242.5</v>
      </c>
      <c r="H160" s="24">
        <v>0.03</v>
      </c>
      <c r="I160" s="31"/>
      <c r="J160" s="31"/>
      <c r="K160" s="35"/>
      <c r="L160" s="3"/>
      <c r="AI160" s="3"/>
      <c r="AV160" s="3"/>
      <c r="AX160" s="3"/>
      <c r="BB160" s="3"/>
    </row>
    <row r="161" spans="2:11" x14ac:dyDescent="0.35">
      <c r="B161" s="8"/>
      <c r="C161" s="57" t="s">
        <v>187</v>
      </c>
      <c r="D161" s="54"/>
      <c r="E161" s="6"/>
      <c r="F161" s="19"/>
      <c r="G161" s="24">
        <v>20145.95</v>
      </c>
      <c r="H161" s="24">
        <v>0.23000000000000004</v>
      </c>
      <c r="I161" s="31"/>
      <c r="J161" s="31"/>
      <c r="K161" s="35"/>
    </row>
    <row r="162" spans="2:11" x14ac:dyDescent="0.35">
      <c r="C162" s="58" t="s">
        <v>174</v>
      </c>
      <c r="D162" s="54"/>
      <c r="E162" s="6"/>
      <c r="F162" s="19"/>
      <c r="G162" s="25">
        <v>22388.45</v>
      </c>
      <c r="H162" s="25">
        <v>0.26</v>
      </c>
      <c r="I162" s="31"/>
      <c r="J162" s="31"/>
      <c r="K162" s="35"/>
    </row>
    <row r="163" spans="2:11" x14ac:dyDescent="0.35">
      <c r="C163" s="57"/>
      <c r="D163" s="54"/>
      <c r="E163" s="6"/>
      <c r="F163" s="19"/>
      <c r="G163" s="24"/>
      <c r="H163" s="24"/>
      <c r="I163" s="31"/>
      <c r="J163" s="31"/>
      <c r="K163" s="35"/>
    </row>
    <row r="164" spans="2:11" x14ac:dyDescent="0.35">
      <c r="C164" s="60" t="s">
        <v>188</v>
      </c>
      <c r="D164" s="55"/>
      <c r="E164" s="5"/>
      <c r="F164" s="20"/>
      <c r="G164" s="26">
        <v>7242837.7699999996</v>
      </c>
      <c r="H164" s="26">
        <v>100</v>
      </c>
      <c r="I164" s="32"/>
      <c r="J164" s="32"/>
      <c r="K164" s="36"/>
    </row>
    <row r="167" spans="2:11" x14ac:dyDescent="0.35">
      <c r="C167" s="1" t="s">
        <v>189</v>
      </c>
    </row>
    <row r="168" spans="2:11" x14ac:dyDescent="0.35">
      <c r="C168" s="37" t="s">
        <v>190</v>
      </c>
      <c r="D168" s="37"/>
      <c r="E168" s="37"/>
      <c r="F168" s="37"/>
      <c r="G168" s="37"/>
      <c r="H168" s="37"/>
      <c r="I168" s="37"/>
      <c r="J168" s="37"/>
      <c r="K168" s="37"/>
    </row>
    <row r="169" spans="2:11" x14ac:dyDescent="0.35">
      <c r="C169" s="2" t="s">
        <v>191</v>
      </c>
    </row>
    <row r="170" spans="2:11" x14ac:dyDescent="0.35">
      <c r="C170" s="2" t="s">
        <v>192</v>
      </c>
    </row>
    <row r="171" spans="2:11" ht="30" customHeight="1" x14ac:dyDescent="0.35">
      <c r="C171" s="83" t="s">
        <v>193</v>
      </c>
      <c r="D171" s="84"/>
      <c r="E171" s="84"/>
      <c r="F171" s="84"/>
      <c r="G171" s="84"/>
      <c r="H171" s="84"/>
      <c r="I171" s="84"/>
      <c r="J171" s="84"/>
      <c r="K171" s="84"/>
    </row>
    <row r="172" spans="2:11" x14ac:dyDescent="0.35">
      <c r="C172" s="2" t="s">
        <v>194</v>
      </c>
    </row>
    <row r="174" spans="2:11" x14ac:dyDescent="0.35">
      <c r="C174" s="80" t="s">
        <v>4901</v>
      </c>
      <c r="E174" s="80" t="s">
        <v>4902</v>
      </c>
      <c r="F174" s="81"/>
    </row>
    <row r="175" spans="2:11" x14ac:dyDescent="0.35">
      <c r="E175" s="2" t="s">
        <v>4907</v>
      </c>
    </row>
  </sheetData>
  <mergeCells count="1">
    <mergeCell ref="C171:K171"/>
  </mergeCells>
  <hyperlinks>
    <hyperlink ref="J2" location="'Index'!A1" display="'Index'!A1" xr:uid="{2ECA720B-3396-4C77-A3F6-87FD68015B7F}"/>
  </hyperlinks>
  <pageMargins left="0.7" right="0.7" top="0.75" bottom="0.75" header="0.3" footer="0.3"/>
  <pageSetup orientation="portrait" horizontalDpi="4294967293"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B22E7-31AF-4A48-80A3-2FB6E8C0F1AB}">
  <sheetPr codeName="Sheet158"/>
  <dimension ref="A1:IV107"/>
  <sheetViews>
    <sheetView showGridLines="0" zoomScale="90" zoomScaleNormal="90" workbookViewId="0">
      <pane ySplit="6" topLeftCell="A88"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2915</v>
      </c>
      <c r="J2" s="38" t="s">
        <v>4601</v>
      </c>
    </row>
    <row r="3" spans="1:54" ht="16" x14ac:dyDescent="0.4">
      <c r="C3" s="1" t="s">
        <v>28</v>
      </c>
      <c r="D3" s="21" t="s">
        <v>2916</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321</v>
      </c>
      <c r="C10" s="57" t="s">
        <v>322</v>
      </c>
      <c r="D10" s="54" t="s">
        <v>323</v>
      </c>
      <c r="E10" s="6" t="s">
        <v>324</v>
      </c>
      <c r="F10" s="19">
        <v>1430000</v>
      </c>
      <c r="G10" s="24">
        <v>15379.65</v>
      </c>
      <c r="H10" s="24">
        <v>5.19</v>
      </c>
      <c r="I10" s="31"/>
      <c r="J10" s="31"/>
      <c r="K10" s="35"/>
    </row>
    <row r="11" spans="1:54" x14ac:dyDescent="0.35">
      <c r="B11" s="8" t="s">
        <v>217</v>
      </c>
      <c r="C11" s="57" t="s">
        <v>218</v>
      </c>
      <c r="D11" s="54" t="s">
        <v>219</v>
      </c>
      <c r="E11" s="6" t="s">
        <v>116</v>
      </c>
      <c r="F11" s="19">
        <v>770000</v>
      </c>
      <c r="G11" s="24">
        <v>14761.29</v>
      </c>
      <c r="H11" s="24">
        <v>4.9800000000000004</v>
      </c>
      <c r="I11" s="31"/>
      <c r="J11" s="31"/>
      <c r="K11" s="35"/>
    </row>
    <row r="12" spans="1:54" x14ac:dyDescent="0.35">
      <c r="B12" s="8" t="s">
        <v>554</v>
      </c>
      <c r="C12" s="57" t="s">
        <v>555</v>
      </c>
      <c r="D12" s="54" t="s">
        <v>556</v>
      </c>
      <c r="E12" s="6" t="s">
        <v>135</v>
      </c>
      <c r="F12" s="19">
        <v>2234120</v>
      </c>
      <c r="G12" s="24">
        <v>13501.9</v>
      </c>
      <c r="H12" s="24">
        <v>4.5599999999999996</v>
      </c>
      <c r="I12" s="31"/>
      <c r="J12" s="31"/>
      <c r="K12" s="35"/>
    </row>
    <row r="13" spans="1:54" x14ac:dyDescent="0.35">
      <c r="B13" s="8" t="s">
        <v>974</v>
      </c>
      <c r="C13" s="57" t="s">
        <v>975</v>
      </c>
      <c r="D13" s="54" t="s">
        <v>976</v>
      </c>
      <c r="E13" s="6" t="s">
        <v>108</v>
      </c>
      <c r="F13" s="19">
        <v>1300000</v>
      </c>
      <c r="G13" s="24">
        <v>12724.4</v>
      </c>
      <c r="H13" s="24">
        <v>4.3</v>
      </c>
      <c r="I13" s="31"/>
      <c r="J13" s="31"/>
      <c r="K13" s="35"/>
    </row>
    <row r="14" spans="1:54" x14ac:dyDescent="0.35">
      <c r="B14" s="8" t="s">
        <v>1971</v>
      </c>
      <c r="C14" s="57" t="s">
        <v>1972</v>
      </c>
      <c r="D14" s="54" t="s">
        <v>1973</v>
      </c>
      <c r="E14" s="6" t="s">
        <v>124</v>
      </c>
      <c r="F14" s="19">
        <v>1500000</v>
      </c>
      <c r="G14" s="24">
        <v>11704.5</v>
      </c>
      <c r="H14" s="24">
        <v>3.95</v>
      </c>
      <c r="I14" s="31"/>
      <c r="J14" s="31"/>
      <c r="K14" s="35"/>
    </row>
    <row r="15" spans="1:54" x14ac:dyDescent="0.35">
      <c r="B15" s="8" t="s">
        <v>816</v>
      </c>
      <c r="C15" s="57" t="s">
        <v>817</v>
      </c>
      <c r="D15" s="54" t="s">
        <v>818</v>
      </c>
      <c r="E15" s="6" t="s">
        <v>324</v>
      </c>
      <c r="F15" s="19">
        <v>900000</v>
      </c>
      <c r="G15" s="24">
        <v>11059.65</v>
      </c>
      <c r="H15" s="24">
        <v>3.73</v>
      </c>
      <c r="I15" s="31"/>
      <c r="J15" s="31"/>
      <c r="K15" s="35"/>
    </row>
    <row r="16" spans="1:54" x14ac:dyDescent="0.35">
      <c r="B16" s="8" t="s">
        <v>538</v>
      </c>
      <c r="C16" s="57" t="s">
        <v>539</v>
      </c>
      <c r="D16" s="54" t="s">
        <v>540</v>
      </c>
      <c r="E16" s="6" t="s">
        <v>541</v>
      </c>
      <c r="F16" s="19">
        <v>900000</v>
      </c>
      <c r="G16" s="24">
        <v>10710.45</v>
      </c>
      <c r="H16" s="24">
        <v>3.62</v>
      </c>
      <c r="I16" s="31"/>
      <c r="J16" s="31"/>
      <c r="K16" s="35"/>
    </row>
    <row r="17" spans="2:11" x14ac:dyDescent="0.35">
      <c r="B17" s="8" t="s">
        <v>484</v>
      </c>
      <c r="C17" s="57" t="s">
        <v>485</v>
      </c>
      <c r="D17" s="54" t="s">
        <v>486</v>
      </c>
      <c r="E17" s="6" t="s">
        <v>311</v>
      </c>
      <c r="F17" s="19">
        <v>1300000</v>
      </c>
      <c r="G17" s="24">
        <v>10694.45</v>
      </c>
      <c r="H17" s="24">
        <v>3.61</v>
      </c>
      <c r="I17" s="31"/>
      <c r="J17" s="31"/>
      <c r="K17" s="35"/>
    </row>
    <row r="18" spans="2:11" x14ac:dyDescent="0.35">
      <c r="B18" s="8" t="s">
        <v>2917</v>
      </c>
      <c r="C18" s="57" t="s">
        <v>2918</v>
      </c>
      <c r="D18" s="54" t="s">
        <v>2919</v>
      </c>
      <c r="E18" s="6" t="s">
        <v>150</v>
      </c>
      <c r="F18" s="19">
        <v>7000000</v>
      </c>
      <c r="G18" s="24">
        <v>10024.700000000001</v>
      </c>
      <c r="H18" s="24">
        <v>3.38</v>
      </c>
      <c r="I18" s="31"/>
      <c r="J18" s="31"/>
      <c r="K18" s="35"/>
    </row>
    <row r="19" spans="2:11" x14ac:dyDescent="0.35">
      <c r="B19" s="8" t="s">
        <v>2920</v>
      </c>
      <c r="C19" s="57" t="s">
        <v>2921</v>
      </c>
      <c r="D19" s="54" t="s">
        <v>4851</v>
      </c>
      <c r="E19" s="6" t="s">
        <v>1990</v>
      </c>
      <c r="F19" s="19">
        <v>3345454</v>
      </c>
      <c r="G19" s="24">
        <v>9282.9699999999993</v>
      </c>
      <c r="H19" s="24">
        <v>3.13</v>
      </c>
      <c r="I19" s="31"/>
      <c r="J19" s="31"/>
      <c r="K19" s="35" t="s">
        <v>4852</v>
      </c>
    </row>
    <row r="20" spans="2:11" x14ac:dyDescent="0.35">
      <c r="B20" s="8" t="s">
        <v>48</v>
      </c>
      <c r="C20" s="57" t="s">
        <v>49</v>
      </c>
      <c r="D20" s="54" t="s">
        <v>50</v>
      </c>
      <c r="E20" s="6" t="s">
        <v>43</v>
      </c>
      <c r="F20" s="19">
        <v>700000</v>
      </c>
      <c r="G20" s="24">
        <v>9100.7000000000007</v>
      </c>
      <c r="H20" s="24">
        <v>3.07</v>
      </c>
      <c r="I20" s="31"/>
      <c r="J20" s="31"/>
      <c r="K20" s="35"/>
    </row>
    <row r="21" spans="2:11" x14ac:dyDescent="0.35">
      <c r="B21" s="8" t="s">
        <v>61</v>
      </c>
      <c r="C21" s="57" t="s">
        <v>62</v>
      </c>
      <c r="D21" s="54" t="s">
        <v>63</v>
      </c>
      <c r="E21" s="6" t="s">
        <v>43</v>
      </c>
      <c r="F21" s="19">
        <v>500000</v>
      </c>
      <c r="G21" s="24">
        <v>8826.25</v>
      </c>
      <c r="H21" s="24">
        <v>2.98</v>
      </c>
      <c r="I21" s="31"/>
      <c r="J21" s="31"/>
      <c r="K21" s="35"/>
    </row>
    <row r="22" spans="2:11" x14ac:dyDescent="0.35">
      <c r="B22" s="8" t="s">
        <v>481</v>
      </c>
      <c r="C22" s="57" t="s">
        <v>482</v>
      </c>
      <c r="D22" s="54" t="s">
        <v>483</v>
      </c>
      <c r="E22" s="6" t="s">
        <v>108</v>
      </c>
      <c r="F22" s="19">
        <v>900000</v>
      </c>
      <c r="G22" s="24">
        <v>8658.4500000000007</v>
      </c>
      <c r="H22" s="24">
        <v>2.92</v>
      </c>
      <c r="I22" s="31"/>
      <c r="J22" s="31"/>
      <c r="K22" s="35"/>
    </row>
    <row r="23" spans="2:11" x14ac:dyDescent="0.35">
      <c r="B23" s="8" t="s">
        <v>2011</v>
      </c>
      <c r="C23" s="57" t="s">
        <v>2012</v>
      </c>
      <c r="D23" s="54" t="s">
        <v>2013</v>
      </c>
      <c r="E23" s="6" t="s">
        <v>57</v>
      </c>
      <c r="F23" s="19">
        <v>700000</v>
      </c>
      <c r="G23" s="24">
        <v>7980.35</v>
      </c>
      <c r="H23" s="24">
        <v>2.69</v>
      </c>
      <c r="I23" s="31"/>
      <c r="J23" s="31"/>
      <c r="K23" s="35"/>
    </row>
    <row r="24" spans="2:11" x14ac:dyDescent="0.35">
      <c r="B24" s="8" t="s">
        <v>989</v>
      </c>
      <c r="C24" s="57" t="s">
        <v>990</v>
      </c>
      <c r="D24" s="54" t="s">
        <v>991</v>
      </c>
      <c r="E24" s="6" t="s">
        <v>441</v>
      </c>
      <c r="F24" s="19">
        <v>900000</v>
      </c>
      <c r="G24" s="24">
        <v>7718.85</v>
      </c>
      <c r="H24" s="24">
        <v>2.61</v>
      </c>
      <c r="I24" s="31"/>
      <c r="J24" s="31"/>
      <c r="K24" s="35"/>
    </row>
    <row r="25" spans="2:11" x14ac:dyDescent="0.35">
      <c r="B25" s="8" t="s">
        <v>236</v>
      </c>
      <c r="C25" s="57" t="s">
        <v>237</v>
      </c>
      <c r="D25" s="54" t="s">
        <v>238</v>
      </c>
      <c r="E25" s="6" t="s">
        <v>239</v>
      </c>
      <c r="F25" s="19">
        <v>2155697</v>
      </c>
      <c r="G25" s="24">
        <v>7530.93</v>
      </c>
      <c r="H25" s="24">
        <v>2.54</v>
      </c>
      <c r="I25" s="31"/>
      <c r="J25" s="31"/>
      <c r="K25" s="35"/>
    </row>
    <row r="26" spans="2:11" x14ac:dyDescent="0.35">
      <c r="B26" s="8" t="s">
        <v>255</v>
      </c>
      <c r="C26" s="57" t="s">
        <v>256</v>
      </c>
      <c r="D26" s="54" t="s">
        <v>257</v>
      </c>
      <c r="E26" s="6" t="s">
        <v>239</v>
      </c>
      <c r="F26" s="19">
        <v>440000</v>
      </c>
      <c r="G26" s="24">
        <v>7159.46</v>
      </c>
      <c r="H26" s="24">
        <v>2.42</v>
      </c>
      <c r="I26" s="31"/>
      <c r="J26" s="31"/>
      <c r="K26" s="35"/>
    </row>
    <row r="27" spans="2:11" x14ac:dyDescent="0.35">
      <c r="B27" s="8" t="s">
        <v>774</v>
      </c>
      <c r="C27" s="57" t="s">
        <v>775</v>
      </c>
      <c r="D27" s="54" t="s">
        <v>776</v>
      </c>
      <c r="E27" s="6" t="s">
        <v>128</v>
      </c>
      <c r="F27" s="19">
        <v>2300000</v>
      </c>
      <c r="G27" s="24">
        <v>6550.4</v>
      </c>
      <c r="H27" s="24">
        <v>2.21</v>
      </c>
      <c r="I27" s="31"/>
      <c r="J27" s="31"/>
      <c r="K27" s="35"/>
    </row>
    <row r="28" spans="2:11" x14ac:dyDescent="0.35">
      <c r="B28" s="8" t="s">
        <v>1068</v>
      </c>
      <c r="C28" s="57" t="s">
        <v>1069</v>
      </c>
      <c r="D28" s="54" t="s">
        <v>1070</v>
      </c>
      <c r="E28" s="6" t="s">
        <v>128</v>
      </c>
      <c r="F28" s="19">
        <v>288956</v>
      </c>
      <c r="G28" s="24">
        <v>5725.66</v>
      </c>
      <c r="H28" s="24">
        <v>1.93</v>
      </c>
      <c r="I28" s="31"/>
      <c r="J28" s="31"/>
      <c r="K28" s="35"/>
    </row>
    <row r="29" spans="2:11" x14ac:dyDescent="0.35">
      <c r="B29" s="8" t="s">
        <v>64</v>
      </c>
      <c r="C29" s="57" t="s">
        <v>65</v>
      </c>
      <c r="D29" s="54" t="s">
        <v>66</v>
      </c>
      <c r="E29" s="6" t="s">
        <v>43</v>
      </c>
      <c r="F29" s="19">
        <v>590000</v>
      </c>
      <c r="G29" s="24">
        <v>4949.8100000000004</v>
      </c>
      <c r="H29" s="24">
        <v>1.67</v>
      </c>
      <c r="I29" s="31"/>
      <c r="J29" s="31"/>
      <c r="K29" s="35"/>
    </row>
    <row r="30" spans="2:11" x14ac:dyDescent="0.35">
      <c r="B30" s="8" t="s">
        <v>2682</v>
      </c>
      <c r="C30" s="57" t="s">
        <v>609</v>
      </c>
      <c r="D30" s="54" t="s">
        <v>2683</v>
      </c>
      <c r="E30" s="6" t="s">
        <v>116</v>
      </c>
      <c r="F30" s="19">
        <v>3571446</v>
      </c>
      <c r="G30" s="24">
        <v>4852.5200000000004</v>
      </c>
      <c r="H30" s="24">
        <v>1.64</v>
      </c>
      <c r="I30" s="31"/>
      <c r="J30" s="31"/>
      <c r="K30" s="35"/>
    </row>
    <row r="31" spans="2:11" x14ac:dyDescent="0.35">
      <c r="B31" s="8" t="s">
        <v>526</v>
      </c>
      <c r="C31" s="57" t="s">
        <v>527</v>
      </c>
      <c r="D31" s="54" t="s">
        <v>528</v>
      </c>
      <c r="E31" s="6" t="s">
        <v>197</v>
      </c>
      <c r="F31" s="19">
        <v>110000</v>
      </c>
      <c r="G31" s="24">
        <v>4816.79</v>
      </c>
      <c r="H31" s="24">
        <v>1.63</v>
      </c>
      <c r="I31" s="31"/>
      <c r="J31" s="31"/>
      <c r="K31" s="35"/>
    </row>
    <row r="32" spans="2:11" x14ac:dyDescent="0.35">
      <c r="B32" s="8" t="s">
        <v>1677</v>
      </c>
      <c r="C32" s="57" t="s">
        <v>1678</v>
      </c>
      <c r="D32" s="54" t="s">
        <v>1679</v>
      </c>
      <c r="E32" s="6" t="s">
        <v>116</v>
      </c>
      <c r="F32" s="19">
        <v>1500000</v>
      </c>
      <c r="G32" s="24">
        <v>4800</v>
      </c>
      <c r="H32" s="24">
        <v>1.62</v>
      </c>
      <c r="I32" s="31"/>
      <c r="J32" s="31"/>
      <c r="K32" s="35"/>
    </row>
    <row r="33" spans="2:11" x14ac:dyDescent="0.35">
      <c r="B33" s="8" t="s">
        <v>532</v>
      </c>
      <c r="C33" s="57" t="s">
        <v>533</v>
      </c>
      <c r="D33" s="54" t="s">
        <v>534</v>
      </c>
      <c r="E33" s="6" t="s">
        <v>116</v>
      </c>
      <c r="F33" s="19">
        <v>70000</v>
      </c>
      <c r="G33" s="24">
        <v>4603.13</v>
      </c>
      <c r="H33" s="24">
        <v>1.55</v>
      </c>
      <c r="I33" s="31"/>
      <c r="J33" s="31"/>
      <c r="K33" s="35"/>
    </row>
    <row r="34" spans="2:11" x14ac:dyDescent="0.35">
      <c r="B34" s="8" t="s">
        <v>491</v>
      </c>
      <c r="C34" s="57" t="s">
        <v>492</v>
      </c>
      <c r="D34" s="54" t="s">
        <v>493</v>
      </c>
      <c r="E34" s="6" t="s">
        <v>74</v>
      </c>
      <c r="F34" s="19">
        <v>237314</v>
      </c>
      <c r="G34" s="24">
        <v>4548.24</v>
      </c>
      <c r="H34" s="24">
        <v>1.54</v>
      </c>
      <c r="I34" s="31"/>
      <c r="J34" s="31"/>
      <c r="K34" s="35"/>
    </row>
    <row r="35" spans="2:11" x14ac:dyDescent="0.35">
      <c r="B35" s="8" t="s">
        <v>798</v>
      </c>
      <c r="C35" s="57" t="s">
        <v>799</v>
      </c>
      <c r="D35" s="54" t="s">
        <v>800</v>
      </c>
      <c r="E35" s="6" t="s">
        <v>128</v>
      </c>
      <c r="F35" s="19">
        <v>35000</v>
      </c>
      <c r="G35" s="24">
        <v>2979.32</v>
      </c>
      <c r="H35" s="24">
        <v>1.01</v>
      </c>
      <c r="I35" s="31"/>
      <c r="J35" s="31"/>
      <c r="K35" s="35"/>
    </row>
    <row r="36" spans="2:11" x14ac:dyDescent="0.35">
      <c r="B36" s="8" t="s">
        <v>344</v>
      </c>
      <c r="C36" s="57" t="s">
        <v>345</v>
      </c>
      <c r="D36" s="54" t="s">
        <v>346</v>
      </c>
      <c r="E36" s="6" t="s">
        <v>128</v>
      </c>
      <c r="F36" s="19">
        <v>400000</v>
      </c>
      <c r="G36" s="24">
        <v>2680</v>
      </c>
      <c r="H36" s="24">
        <v>0.9</v>
      </c>
      <c r="I36" s="31"/>
      <c r="J36" s="31"/>
      <c r="K36" s="35"/>
    </row>
    <row r="37" spans="2:11" x14ac:dyDescent="0.35">
      <c r="B37" s="8" t="s">
        <v>1071</v>
      </c>
      <c r="C37" s="57" t="s">
        <v>1072</v>
      </c>
      <c r="D37" s="54" t="s">
        <v>1073</v>
      </c>
      <c r="E37" s="6" t="s">
        <v>128</v>
      </c>
      <c r="F37" s="19">
        <v>1170000</v>
      </c>
      <c r="G37" s="24">
        <v>2556.5700000000002</v>
      </c>
      <c r="H37" s="24">
        <v>0.86</v>
      </c>
      <c r="I37" s="31"/>
      <c r="J37" s="31"/>
      <c r="K37" s="35"/>
    </row>
    <row r="38" spans="2:11" x14ac:dyDescent="0.35">
      <c r="C38" s="58" t="s">
        <v>174</v>
      </c>
      <c r="D38" s="54"/>
      <c r="E38" s="6"/>
      <c r="F38" s="19"/>
      <c r="G38" s="25">
        <v>225881.39</v>
      </c>
      <c r="H38" s="25">
        <v>76.239999999999995</v>
      </c>
      <c r="I38" s="31"/>
      <c r="J38" s="31"/>
      <c r="K38" s="35"/>
    </row>
    <row r="39" spans="2:11" x14ac:dyDescent="0.35">
      <c r="C39" s="57"/>
      <c r="D39" s="54"/>
      <c r="E39" s="6"/>
      <c r="F39" s="19"/>
      <c r="G39" s="24"/>
      <c r="H39" s="24"/>
      <c r="I39" s="31"/>
      <c r="J39" s="31"/>
      <c r="K39" s="35"/>
    </row>
    <row r="40" spans="2:11" x14ac:dyDescent="0.35">
      <c r="C40" s="58" t="s">
        <v>3</v>
      </c>
      <c r="D40" s="54"/>
      <c r="E40" s="6"/>
      <c r="F40" s="19"/>
      <c r="G40" s="24" t="s">
        <v>2</v>
      </c>
      <c r="H40" s="24" t="s">
        <v>2</v>
      </c>
      <c r="I40" s="31"/>
      <c r="J40" s="31"/>
      <c r="K40" s="35"/>
    </row>
    <row r="41" spans="2:11" x14ac:dyDescent="0.35">
      <c r="C41" s="57"/>
      <c r="D41" s="54"/>
      <c r="E41" s="6"/>
      <c r="F41" s="19"/>
      <c r="G41" s="24"/>
      <c r="H41" s="24"/>
      <c r="I41" s="31"/>
      <c r="J41" s="31"/>
      <c r="K41" s="35"/>
    </row>
    <row r="42" spans="2:11" x14ac:dyDescent="0.35">
      <c r="C42" s="59" t="s">
        <v>4</v>
      </c>
      <c r="D42" s="54"/>
      <c r="E42" s="6"/>
      <c r="F42" s="19"/>
      <c r="G42" s="24"/>
      <c r="H42" s="24"/>
      <c r="I42" s="31"/>
      <c r="J42" s="31"/>
      <c r="K42" s="35"/>
    </row>
    <row r="43" spans="2:11" x14ac:dyDescent="0.35">
      <c r="B43" s="8" t="s">
        <v>2922</v>
      </c>
      <c r="C43" s="57" t="s">
        <v>2923</v>
      </c>
      <c r="D43" s="54" t="s">
        <v>2924</v>
      </c>
      <c r="E43" s="6" t="s">
        <v>112</v>
      </c>
      <c r="F43" s="19">
        <v>2555000</v>
      </c>
      <c r="G43" s="24">
        <v>13018.17</v>
      </c>
      <c r="H43" s="24">
        <v>4.4000000000000004</v>
      </c>
      <c r="I43" s="31"/>
      <c r="J43" s="31"/>
      <c r="K43" s="35"/>
    </row>
    <row r="44" spans="2:11" x14ac:dyDescent="0.35">
      <c r="C44" s="58" t="s">
        <v>174</v>
      </c>
      <c r="D44" s="54"/>
      <c r="E44" s="6"/>
      <c r="F44" s="19"/>
      <c r="G44" s="25">
        <v>13018.17</v>
      </c>
      <c r="H44" s="25">
        <v>4.4000000000000004</v>
      </c>
      <c r="I44" s="31"/>
      <c r="J44" s="31"/>
      <c r="K44" s="35"/>
    </row>
    <row r="45" spans="2:11" x14ac:dyDescent="0.35">
      <c r="C45" s="57"/>
      <c r="D45" s="54"/>
      <c r="E45" s="6"/>
      <c r="F45" s="19"/>
      <c r="G45" s="24"/>
      <c r="H45" s="24"/>
      <c r="I45" s="31"/>
      <c r="J45" s="31"/>
      <c r="K45" s="35"/>
    </row>
    <row r="46" spans="2:11" x14ac:dyDescent="0.35">
      <c r="C46" s="59" t="s">
        <v>571</v>
      </c>
      <c r="D46" s="54"/>
      <c r="E46" s="6"/>
      <c r="F46" s="19"/>
      <c r="G46" s="24"/>
      <c r="H46" s="24"/>
      <c r="I46" s="31"/>
      <c r="J46" s="31"/>
      <c r="K46" s="35"/>
    </row>
    <row r="47" spans="2:11" x14ac:dyDescent="0.35">
      <c r="B47" s="8" t="s">
        <v>572</v>
      </c>
      <c r="C47" s="57" t="s">
        <v>573</v>
      </c>
      <c r="D47" s="54" t="s">
        <v>574</v>
      </c>
      <c r="E47" s="6" t="s">
        <v>541</v>
      </c>
      <c r="F47" s="19">
        <v>8200000</v>
      </c>
      <c r="G47" s="24">
        <v>9889.2000000000007</v>
      </c>
      <c r="H47" s="24">
        <v>3.34</v>
      </c>
      <c r="I47" s="31"/>
      <c r="J47" s="31"/>
      <c r="K47" s="35"/>
    </row>
    <row r="48" spans="2:11" x14ac:dyDescent="0.35">
      <c r="B48" s="8" t="s">
        <v>575</v>
      </c>
      <c r="C48" s="57" t="s">
        <v>576</v>
      </c>
      <c r="D48" s="54" t="s">
        <v>577</v>
      </c>
      <c r="E48" s="6" t="s">
        <v>541</v>
      </c>
      <c r="F48" s="19">
        <v>2400000</v>
      </c>
      <c r="G48" s="24">
        <v>3144</v>
      </c>
      <c r="H48" s="24">
        <v>1.06</v>
      </c>
      <c r="I48" s="31"/>
      <c r="J48" s="31"/>
      <c r="K48" s="35"/>
    </row>
    <row r="49" spans="3:11" x14ac:dyDescent="0.35">
      <c r="C49" s="58" t="s">
        <v>174</v>
      </c>
      <c r="D49" s="54"/>
      <c r="E49" s="6"/>
      <c r="F49" s="19"/>
      <c r="G49" s="25">
        <v>13033.2</v>
      </c>
      <c r="H49" s="25">
        <v>4.4000000000000004</v>
      </c>
      <c r="I49" s="31"/>
      <c r="J49" s="31"/>
      <c r="K49" s="35"/>
    </row>
    <row r="50" spans="3:11" x14ac:dyDescent="0.35">
      <c r="C50" s="57"/>
      <c r="D50" s="54"/>
      <c r="E50" s="6"/>
      <c r="F50" s="19"/>
      <c r="G50" s="24"/>
      <c r="H50" s="24"/>
      <c r="I50" s="31"/>
      <c r="J50" s="31"/>
      <c r="K50" s="35"/>
    </row>
    <row r="51" spans="3:11" x14ac:dyDescent="0.35">
      <c r="C51" s="58" t="s">
        <v>5</v>
      </c>
      <c r="D51" s="54"/>
      <c r="E51" s="6"/>
      <c r="F51" s="19"/>
      <c r="G51" s="24"/>
      <c r="H51" s="24"/>
      <c r="I51" s="31"/>
      <c r="J51" s="31"/>
      <c r="K51" s="35"/>
    </row>
    <row r="52" spans="3:11" x14ac:dyDescent="0.35">
      <c r="C52" s="57"/>
      <c r="D52" s="54"/>
      <c r="E52" s="6"/>
      <c r="F52" s="19"/>
      <c r="G52" s="24"/>
      <c r="H52" s="24"/>
      <c r="I52" s="31"/>
      <c r="J52" s="31"/>
      <c r="K52" s="35"/>
    </row>
    <row r="53" spans="3:11" x14ac:dyDescent="0.35">
      <c r="C53" s="58" t="s">
        <v>6</v>
      </c>
      <c r="D53" s="54"/>
      <c r="E53" s="6"/>
      <c r="F53" s="19"/>
      <c r="G53" s="24" t="s">
        <v>2</v>
      </c>
      <c r="H53" s="24" t="s">
        <v>2</v>
      </c>
      <c r="I53" s="31"/>
      <c r="J53" s="31"/>
      <c r="K53" s="35"/>
    </row>
    <row r="54" spans="3:11" x14ac:dyDescent="0.35">
      <c r="C54" s="57"/>
      <c r="D54" s="54"/>
      <c r="E54" s="6"/>
      <c r="F54" s="19"/>
      <c r="G54" s="24"/>
      <c r="H54" s="24"/>
      <c r="I54" s="31"/>
      <c r="J54" s="31"/>
      <c r="K54" s="35"/>
    </row>
    <row r="55" spans="3:11" x14ac:dyDescent="0.35">
      <c r="C55" s="58" t="s">
        <v>7</v>
      </c>
      <c r="D55" s="54"/>
      <c r="E55" s="6"/>
      <c r="F55" s="19"/>
      <c r="G55" s="24" t="s">
        <v>2</v>
      </c>
      <c r="H55" s="24" t="s">
        <v>2</v>
      </c>
      <c r="I55" s="31"/>
      <c r="J55" s="31"/>
      <c r="K55" s="35"/>
    </row>
    <row r="56" spans="3:11" x14ac:dyDescent="0.35">
      <c r="C56" s="57"/>
      <c r="D56" s="54"/>
      <c r="E56" s="6"/>
      <c r="F56" s="19"/>
      <c r="G56" s="24"/>
      <c r="H56" s="24"/>
      <c r="I56" s="31"/>
      <c r="J56" s="31"/>
      <c r="K56" s="35"/>
    </row>
    <row r="57" spans="3:11" x14ac:dyDescent="0.35">
      <c r="C57" s="58" t="s">
        <v>8</v>
      </c>
      <c r="D57" s="54"/>
      <c r="E57" s="6"/>
      <c r="F57" s="19"/>
      <c r="G57" s="24" t="s">
        <v>2</v>
      </c>
      <c r="H57" s="24" t="s">
        <v>2</v>
      </c>
      <c r="I57" s="31"/>
      <c r="J57" s="31"/>
      <c r="K57" s="35"/>
    </row>
    <row r="58" spans="3:11" x14ac:dyDescent="0.35">
      <c r="C58" s="57"/>
      <c r="D58" s="54"/>
      <c r="E58" s="6"/>
      <c r="F58" s="19"/>
      <c r="G58" s="24"/>
      <c r="H58" s="24"/>
      <c r="I58" s="31"/>
      <c r="J58" s="31"/>
      <c r="K58" s="35"/>
    </row>
    <row r="59" spans="3:11" x14ac:dyDescent="0.35">
      <c r="C59" s="58" t="s">
        <v>9</v>
      </c>
      <c r="D59" s="54"/>
      <c r="E59" s="6"/>
      <c r="F59" s="19"/>
      <c r="G59" s="24" t="s">
        <v>2</v>
      </c>
      <c r="H59" s="24" t="s">
        <v>2</v>
      </c>
      <c r="I59" s="31"/>
      <c r="J59" s="31"/>
      <c r="K59" s="35"/>
    </row>
    <row r="60" spans="3:11" x14ac:dyDescent="0.35">
      <c r="C60" s="57"/>
      <c r="D60" s="54"/>
      <c r="E60" s="6"/>
      <c r="F60" s="19"/>
      <c r="G60" s="24"/>
      <c r="H60" s="24"/>
      <c r="I60" s="31"/>
      <c r="J60" s="31"/>
      <c r="K60" s="35"/>
    </row>
    <row r="61" spans="3:11" x14ac:dyDescent="0.35">
      <c r="C61" s="58" t="s">
        <v>10</v>
      </c>
      <c r="D61" s="54"/>
      <c r="E61" s="6"/>
      <c r="F61" s="19"/>
      <c r="G61" s="24" t="s">
        <v>2</v>
      </c>
      <c r="H61" s="24" t="s">
        <v>2</v>
      </c>
      <c r="I61" s="31"/>
      <c r="J61" s="31"/>
      <c r="K61" s="35"/>
    </row>
    <row r="62" spans="3:11" x14ac:dyDescent="0.35">
      <c r="C62" s="57"/>
      <c r="D62" s="54"/>
      <c r="E62" s="6"/>
      <c r="F62" s="19"/>
      <c r="G62" s="24"/>
      <c r="H62" s="24"/>
      <c r="I62" s="31"/>
      <c r="J62" s="31"/>
      <c r="K62" s="35"/>
    </row>
    <row r="63" spans="3:11" x14ac:dyDescent="0.35">
      <c r="C63" s="58" t="s">
        <v>11</v>
      </c>
      <c r="D63" s="54"/>
      <c r="E63" s="6"/>
      <c r="F63" s="19"/>
      <c r="G63" s="24"/>
      <c r="H63" s="24"/>
      <c r="I63" s="31"/>
      <c r="J63" s="31"/>
      <c r="K63" s="35"/>
    </row>
    <row r="64" spans="3:11" x14ac:dyDescent="0.35">
      <c r="C64" s="57"/>
      <c r="D64" s="54"/>
      <c r="E64" s="6"/>
      <c r="F64" s="19"/>
      <c r="G64" s="24"/>
      <c r="H64" s="24"/>
      <c r="I64" s="31"/>
      <c r="J64" s="31"/>
      <c r="K64" s="35"/>
    </row>
    <row r="65" spans="1:11" x14ac:dyDescent="0.35">
      <c r="C65" s="58" t="s">
        <v>13</v>
      </c>
      <c r="D65" s="54"/>
      <c r="E65" s="6"/>
      <c r="F65" s="19"/>
      <c r="G65" s="24" t="s">
        <v>2</v>
      </c>
      <c r="H65" s="24" t="s">
        <v>2</v>
      </c>
      <c r="I65" s="31"/>
      <c r="J65" s="31"/>
      <c r="K65" s="35"/>
    </row>
    <row r="66" spans="1:11" x14ac:dyDescent="0.35">
      <c r="C66" s="57"/>
      <c r="D66" s="54"/>
      <c r="E66" s="6"/>
      <c r="F66" s="19"/>
      <c r="G66" s="24"/>
      <c r="H66" s="24"/>
      <c r="I66" s="31"/>
      <c r="J66" s="31"/>
      <c r="K66" s="35"/>
    </row>
    <row r="67" spans="1:11" x14ac:dyDescent="0.35">
      <c r="C67" s="58" t="s">
        <v>14</v>
      </c>
      <c r="D67" s="54"/>
      <c r="E67" s="6"/>
      <c r="F67" s="19"/>
      <c r="G67" s="24" t="s">
        <v>2</v>
      </c>
      <c r="H67" s="24" t="s">
        <v>2</v>
      </c>
      <c r="I67" s="31"/>
      <c r="J67" s="31"/>
      <c r="K67" s="35"/>
    </row>
    <row r="68" spans="1:11" x14ac:dyDescent="0.35">
      <c r="C68" s="57"/>
      <c r="D68" s="54"/>
      <c r="E68" s="6"/>
      <c r="F68" s="19"/>
      <c r="G68" s="24"/>
      <c r="H68" s="24"/>
      <c r="I68" s="31"/>
      <c r="J68" s="31"/>
      <c r="K68" s="35"/>
    </row>
    <row r="69" spans="1:11" x14ac:dyDescent="0.35">
      <c r="C69" s="58" t="s">
        <v>15</v>
      </c>
      <c r="D69" s="54"/>
      <c r="E69" s="6"/>
      <c r="F69" s="19"/>
      <c r="G69" s="24" t="s">
        <v>2</v>
      </c>
      <c r="H69" s="24" t="s">
        <v>2</v>
      </c>
      <c r="I69" s="31"/>
      <c r="J69" s="31"/>
      <c r="K69" s="35"/>
    </row>
    <row r="70" spans="1:11" x14ac:dyDescent="0.35">
      <c r="C70" s="57"/>
      <c r="D70" s="54"/>
      <c r="E70" s="6"/>
      <c r="F70" s="19"/>
      <c r="G70" s="24"/>
      <c r="H70" s="24"/>
      <c r="I70" s="31"/>
      <c r="J70" s="31"/>
      <c r="K70" s="35"/>
    </row>
    <row r="71" spans="1:11" x14ac:dyDescent="0.35">
      <c r="C71" s="58" t="s">
        <v>16</v>
      </c>
      <c r="D71" s="54"/>
      <c r="E71" s="6"/>
      <c r="F71" s="19"/>
      <c r="G71" s="24" t="s">
        <v>2</v>
      </c>
      <c r="H71" s="24" t="s">
        <v>2</v>
      </c>
      <c r="I71" s="31"/>
      <c r="J71" s="31"/>
      <c r="K71" s="35"/>
    </row>
    <row r="72" spans="1:11" x14ac:dyDescent="0.35">
      <c r="C72" s="57"/>
      <c r="D72" s="54"/>
      <c r="E72" s="6"/>
      <c r="F72" s="19"/>
      <c r="G72" s="24"/>
      <c r="H72" s="24"/>
      <c r="I72" s="31"/>
      <c r="J72" s="31"/>
      <c r="K72" s="35"/>
    </row>
    <row r="73" spans="1:11" x14ac:dyDescent="0.35">
      <c r="C73" s="58" t="s">
        <v>17</v>
      </c>
      <c r="D73" s="54"/>
      <c r="E73" s="6"/>
      <c r="F73" s="19"/>
      <c r="G73" s="24" t="s">
        <v>2</v>
      </c>
      <c r="H73" s="24" t="s">
        <v>2</v>
      </c>
      <c r="I73" s="31"/>
      <c r="J73" s="31"/>
      <c r="K73" s="35"/>
    </row>
    <row r="74" spans="1:11" x14ac:dyDescent="0.35">
      <c r="C74" s="57"/>
      <c r="D74" s="54"/>
      <c r="E74" s="6"/>
      <c r="F74" s="19"/>
      <c r="G74" s="24"/>
      <c r="H74" s="24"/>
      <c r="I74" s="31"/>
      <c r="J74" s="31"/>
      <c r="K74" s="35"/>
    </row>
    <row r="75" spans="1:11" x14ac:dyDescent="0.35">
      <c r="A75" s="10"/>
      <c r="B75" s="28"/>
      <c r="C75" s="58" t="s">
        <v>18</v>
      </c>
      <c r="D75" s="54"/>
      <c r="E75" s="6"/>
      <c r="F75" s="19"/>
      <c r="G75" s="24"/>
      <c r="H75" s="24"/>
      <c r="I75" s="31"/>
      <c r="J75" s="31"/>
      <c r="K75" s="35"/>
    </row>
    <row r="76" spans="1:11" x14ac:dyDescent="0.35">
      <c r="A76" s="28"/>
      <c r="B76" s="28"/>
      <c r="C76" s="58" t="s">
        <v>19</v>
      </c>
      <c r="D76" s="54"/>
      <c r="E76" s="6"/>
      <c r="F76" s="19"/>
      <c r="G76" s="24" t="s">
        <v>2</v>
      </c>
      <c r="H76" s="24" t="s">
        <v>2</v>
      </c>
      <c r="I76" s="31"/>
      <c r="J76" s="31"/>
      <c r="K76" s="35"/>
    </row>
    <row r="77" spans="1:11" x14ac:dyDescent="0.35">
      <c r="A77" s="28"/>
      <c r="B77" s="28"/>
      <c r="C77" s="58"/>
      <c r="D77" s="54"/>
      <c r="E77" s="6"/>
      <c r="F77" s="19"/>
      <c r="G77" s="24"/>
      <c r="H77" s="24"/>
      <c r="I77" s="31"/>
      <c r="J77" s="31"/>
      <c r="K77" s="35"/>
    </row>
    <row r="78" spans="1:11" x14ac:dyDescent="0.35">
      <c r="A78" s="28"/>
      <c r="B78" s="28"/>
      <c r="C78" s="58" t="s">
        <v>20</v>
      </c>
      <c r="D78" s="54"/>
      <c r="E78" s="6"/>
      <c r="F78" s="19"/>
      <c r="G78" s="24" t="s">
        <v>2</v>
      </c>
      <c r="H78" s="24" t="s">
        <v>2</v>
      </c>
      <c r="I78" s="31"/>
      <c r="J78" s="31"/>
      <c r="K78" s="35"/>
    </row>
    <row r="79" spans="1:11" x14ac:dyDescent="0.35">
      <c r="A79" s="28"/>
      <c r="B79" s="28"/>
      <c r="C79" s="58"/>
      <c r="D79" s="54"/>
      <c r="E79" s="6"/>
      <c r="F79" s="19"/>
      <c r="G79" s="24"/>
      <c r="H79" s="24"/>
      <c r="I79" s="31"/>
      <c r="J79" s="31"/>
      <c r="K79" s="35"/>
    </row>
    <row r="80" spans="1:11" x14ac:dyDescent="0.35">
      <c r="A80" s="28"/>
      <c r="B80" s="28"/>
      <c r="C80" s="58" t="s">
        <v>21</v>
      </c>
      <c r="D80" s="54"/>
      <c r="E80" s="6"/>
      <c r="F80" s="19"/>
      <c r="G80" s="24" t="s">
        <v>2</v>
      </c>
      <c r="H80" s="24" t="s">
        <v>2</v>
      </c>
      <c r="I80" s="31"/>
      <c r="J80" s="31"/>
      <c r="K80" s="35"/>
    </row>
    <row r="81" spans="1:54" x14ac:dyDescent="0.35">
      <c r="A81" s="28"/>
      <c r="B81" s="28"/>
      <c r="C81" s="58"/>
      <c r="D81" s="54"/>
      <c r="E81" s="6"/>
      <c r="F81" s="19"/>
      <c r="G81" s="24"/>
      <c r="H81" s="24"/>
      <c r="I81" s="31"/>
      <c r="J81" s="31"/>
      <c r="K81" s="35"/>
    </row>
    <row r="82" spans="1:54" x14ac:dyDescent="0.35">
      <c r="A82" s="28"/>
      <c r="B82" s="28"/>
      <c r="C82" s="58" t="s">
        <v>22</v>
      </c>
      <c r="D82" s="54"/>
      <c r="E82" s="6"/>
      <c r="F82" s="19"/>
      <c r="G82" s="24" t="s">
        <v>2</v>
      </c>
      <c r="H82" s="24" t="s">
        <v>2</v>
      </c>
      <c r="I82" s="31"/>
      <c r="J82" s="31"/>
      <c r="K82" s="35"/>
    </row>
    <row r="83" spans="1:54" x14ac:dyDescent="0.35">
      <c r="A83" s="28"/>
      <c r="B83" s="28"/>
      <c r="C83" s="58"/>
      <c r="D83" s="54"/>
      <c r="E83" s="6"/>
      <c r="F83" s="19"/>
      <c r="G83" s="24"/>
      <c r="H83" s="24"/>
      <c r="I83" s="31"/>
      <c r="J83" s="31"/>
      <c r="K83" s="35"/>
    </row>
    <row r="84" spans="1:54" x14ac:dyDescent="0.35">
      <c r="A84" s="28"/>
      <c r="B84" s="28"/>
      <c r="C84" s="58" t="s">
        <v>23</v>
      </c>
      <c r="D84" s="54"/>
      <c r="E84" s="6"/>
      <c r="F84" s="19"/>
      <c r="G84" s="24" t="s">
        <v>2</v>
      </c>
      <c r="H84" s="24" t="s">
        <v>2</v>
      </c>
      <c r="I84" s="31"/>
      <c r="J84" s="31"/>
      <c r="K84" s="35"/>
    </row>
    <row r="85" spans="1:54" x14ac:dyDescent="0.35">
      <c r="A85" s="28"/>
      <c r="B85" s="28"/>
      <c r="C85" s="58"/>
      <c r="D85" s="54"/>
      <c r="E85" s="6"/>
      <c r="F85" s="19"/>
      <c r="G85" s="24"/>
      <c r="H85" s="24"/>
      <c r="I85" s="31"/>
      <c r="J85" s="31"/>
      <c r="K85" s="35"/>
    </row>
    <row r="86" spans="1:54" x14ac:dyDescent="0.35">
      <c r="C86" s="59" t="s">
        <v>24</v>
      </c>
      <c r="D86" s="54"/>
      <c r="E86" s="6"/>
      <c r="F86" s="19"/>
      <c r="G86" s="24"/>
      <c r="H86" s="24"/>
      <c r="I86" s="31"/>
      <c r="J86" s="31"/>
      <c r="K86" s="35"/>
    </row>
    <row r="87" spans="1:54" x14ac:dyDescent="0.35">
      <c r="B87" s="8" t="s">
        <v>185</v>
      </c>
      <c r="C87" s="57" t="s">
        <v>186</v>
      </c>
      <c r="D87" s="54"/>
      <c r="E87" s="6"/>
      <c r="F87" s="19"/>
      <c r="G87" s="24">
        <v>44680.9</v>
      </c>
      <c r="H87" s="24">
        <v>15.09</v>
      </c>
      <c r="I87" s="31"/>
      <c r="J87" s="31"/>
      <c r="K87" s="35"/>
    </row>
    <row r="88" spans="1:54" x14ac:dyDescent="0.35">
      <c r="C88" s="58" t="s">
        <v>174</v>
      </c>
      <c r="D88" s="54"/>
      <c r="E88" s="6"/>
      <c r="F88" s="19"/>
      <c r="G88" s="25">
        <v>44680.9</v>
      </c>
      <c r="H88" s="25">
        <v>15.09</v>
      </c>
      <c r="I88" s="31"/>
      <c r="J88" s="31"/>
      <c r="K88" s="35"/>
    </row>
    <row r="89" spans="1:54" x14ac:dyDescent="0.35">
      <c r="C89" s="57"/>
      <c r="D89" s="54"/>
      <c r="E89" s="6"/>
      <c r="F89" s="19"/>
      <c r="G89" s="24"/>
      <c r="H89" s="24"/>
      <c r="I89" s="31"/>
      <c r="J89" s="31"/>
      <c r="K89" s="35"/>
    </row>
    <row r="90" spans="1:54" x14ac:dyDescent="0.35">
      <c r="A90" s="10"/>
      <c r="B90" s="28"/>
      <c r="C90" s="58" t="s">
        <v>25</v>
      </c>
      <c r="D90" s="54"/>
      <c r="E90" s="6"/>
      <c r="F90" s="19"/>
      <c r="G90" s="24"/>
      <c r="H90" s="24"/>
      <c r="I90" s="31"/>
      <c r="J90" s="31"/>
      <c r="K90" s="35"/>
    </row>
    <row r="91" spans="1:54" s="2" customFormat="1" ht="13.5" x14ac:dyDescent="0.35">
      <c r="A91" s="28"/>
      <c r="B91" s="28"/>
      <c r="C91" s="57" t="s">
        <v>4819</v>
      </c>
      <c r="D91" s="54"/>
      <c r="E91" s="6"/>
      <c r="F91" s="19"/>
      <c r="G91" s="24" t="s">
        <v>2</v>
      </c>
      <c r="H91" s="24" t="s">
        <v>2</v>
      </c>
      <c r="I91" s="31"/>
      <c r="J91" s="31"/>
      <c r="K91" s="35"/>
      <c r="L91" s="3"/>
      <c r="AI91" s="3"/>
      <c r="AV91" s="3"/>
      <c r="AX91" s="3"/>
      <c r="BB91" s="3"/>
    </row>
    <row r="92" spans="1:54" x14ac:dyDescent="0.35">
      <c r="B92" s="8"/>
      <c r="C92" s="57" t="s">
        <v>187</v>
      </c>
      <c r="D92" s="54"/>
      <c r="E92" s="6"/>
      <c r="F92" s="19"/>
      <c r="G92" s="24">
        <v>-425.89</v>
      </c>
      <c r="H92" s="24">
        <v>-0.13</v>
      </c>
      <c r="I92" s="31"/>
      <c r="J92" s="31"/>
      <c r="K92" s="35"/>
    </row>
    <row r="93" spans="1:54" x14ac:dyDescent="0.35">
      <c r="C93" s="58" t="s">
        <v>174</v>
      </c>
      <c r="D93" s="54"/>
      <c r="E93" s="6"/>
      <c r="F93" s="19"/>
      <c r="G93" s="25">
        <v>-425.89</v>
      </c>
      <c r="H93" s="25">
        <v>-0.13</v>
      </c>
      <c r="I93" s="31"/>
      <c r="J93" s="31"/>
      <c r="K93" s="35"/>
    </row>
    <row r="94" spans="1:54" x14ac:dyDescent="0.35">
      <c r="C94" s="57"/>
      <c r="D94" s="54"/>
      <c r="E94" s="6"/>
      <c r="F94" s="19"/>
      <c r="G94" s="24"/>
      <c r="H94" s="24"/>
      <c r="I94" s="31"/>
      <c r="J94" s="31"/>
      <c r="K94" s="35"/>
    </row>
    <row r="95" spans="1:54" x14ac:dyDescent="0.35">
      <c r="C95" s="60" t="s">
        <v>188</v>
      </c>
      <c r="D95" s="55"/>
      <c r="E95" s="5"/>
      <c r="F95" s="20"/>
      <c r="G95" s="26">
        <v>296187.77</v>
      </c>
      <c r="H95" s="26">
        <v>100.00000000000001</v>
      </c>
      <c r="I95" s="32"/>
      <c r="J95" s="32"/>
      <c r="K95" s="36"/>
    </row>
    <row r="98" spans="3:11" x14ac:dyDescent="0.35">
      <c r="C98" s="1" t="s">
        <v>189</v>
      </c>
    </row>
    <row r="99" spans="3:11" x14ac:dyDescent="0.35">
      <c r="C99" s="37" t="s">
        <v>190</v>
      </c>
      <c r="D99" s="37"/>
      <c r="E99" s="37"/>
      <c r="F99" s="37"/>
      <c r="G99" s="37"/>
      <c r="H99" s="37"/>
      <c r="I99" s="37"/>
      <c r="J99" s="37"/>
      <c r="K99" s="37"/>
    </row>
    <row r="100" spans="3:11" x14ac:dyDescent="0.35">
      <c r="C100" s="2" t="s">
        <v>191</v>
      </c>
    </row>
    <row r="101" spans="3:11" x14ac:dyDescent="0.35">
      <c r="C101" s="2" t="s">
        <v>192</v>
      </c>
    </row>
    <row r="102" spans="3:11" ht="30" customHeight="1" x14ac:dyDescent="0.35">
      <c r="C102" s="83" t="s">
        <v>193</v>
      </c>
      <c r="D102" s="84"/>
      <c r="E102" s="84"/>
      <c r="F102" s="84"/>
      <c r="G102" s="84"/>
      <c r="H102" s="84"/>
      <c r="I102" s="84"/>
      <c r="J102" s="84"/>
      <c r="K102" s="84"/>
    </row>
    <row r="103" spans="3:11" x14ac:dyDescent="0.35">
      <c r="C103" s="2" t="s">
        <v>194</v>
      </c>
    </row>
    <row r="104" spans="3:11" x14ac:dyDescent="0.35">
      <c r="C104" s="2" t="s">
        <v>4853</v>
      </c>
    </row>
    <row r="106" spans="3:11" x14ac:dyDescent="0.35">
      <c r="C106" s="80" t="s">
        <v>4901</v>
      </c>
      <c r="E106" s="80" t="s">
        <v>4902</v>
      </c>
      <c r="F106" s="81"/>
    </row>
    <row r="107" spans="3:11" x14ac:dyDescent="0.35">
      <c r="E107" s="2" t="s">
        <v>4907</v>
      </c>
    </row>
  </sheetData>
  <mergeCells count="1">
    <mergeCell ref="C102:K102"/>
  </mergeCells>
  <hyperlinks>
    <hyperlink ref="J2" location="'Index'!A1" display="'Index'!A1" xr:uid="{CD07A5E4-90D7-4C78-9807-E8193BB6110A}"/>
  </hyperlinks>
  <pageMargins left="0.7" right="0.7" top="0.75" bottom="0.75" header="0.3" footer="0.3"/>
  <pageSetup orientation="portrait" horizontalDpi="4294967293"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39283-9648-4999-92AC-F218E8CEBFE2}">
  <sheetPr codeName="Sheet159"/>
  <dimension ref="A1:IV93"/>
  <sheetViews>
    <sheetView showGridLines="0" zoomScale="90" zoomScaleNormal="90" workbookViewId="0">
      <pane ySplit="6" topLeftCell="A65"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2925</v>
      </c>
      <c r="J2" s="38" t="s">
        <v>4601</v>
      </c>
    </row>
    <row r="3" spans="1:54" ht="16" x14ac:dyDescent="0.4">
      <c r="C3" s="1" t="s">
        <v>28</v>
      </c>
      <c r="D3" s="21" t="s">
        <v>2926</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2807</v>
      </c>
      <c r="C18" s="57" t="s">
        <v>1740</v>
      </c>
      <c r="D18" s="54" t="s">
        <v>2808</v>
      </c>
      <c r="E18" s="6" t="s">
        <v>607</v>
      </c>
      <c r="F18" s="19">
        <v>7800</v>
      </c>
      <c r="G18" s="24">
        <v>7874.45</v>
      </c>
      <c r="H18" s="24">
        <v>6.62</v>
      </c>
      <c r="I18" s="31">
        <v>7.665</v>
      </c>
      <c r="J18" s="31"/>
      <c r="K18" s="35" t="s">
        <v>586</v>
      </c>
    </row>
    <row r="19" spans="2:11" x14ac:dyDescent="0.35">
      <c r="B19" s="8" t="s">
        <v>2339</v>
      </c>
      <c r="C19" s="57" t="s">
        <v>612</v>
      </c>
      <c r="D19" s="54" t="s">
        <v>2340</v>
      </c>
      <c r="E19" s="6" t="s">
        <v>630</v>
      </c>
      <c r="F19" s="19">
        <v>5000</v>
      </c>
      <c r="G19" s="24">
        <v>5024.51</v>
      </c>
      <c r="H19" s="24">
        <v>4.22</v>
      </c>
      <c r="I19" s="31">
        <v>7.53</v>
      </c>
      <c r="J19" s="31"/>
      <c r="K19" s="35"/>
    </row>
    <row r="20" spans="2:11" x14ac:dyDescent="0.35">
      <c r="B20" s="8" t="s">
        <v>2431</v>
      </c>
      <c r="C20" s="57" t="s">
        <v>2432</v>
      </c>
      <c r="D20" s="54" t="s">
        <v>2433</v>
      </c>
      <c r="E20" s="6" t="s">
        <v>607</v>
      </c>
      <c r="F20" s="19">
        <v>500</v>
      </c>
      <c r="G20" s="24">
        <v>4952.38</v>
      </c>
      <c r="H20" s="24">
        <v>4.16</v>
      </c>
      <c r="I20" s="31">
        <v>8.3150999999999993</v>
      </c>
      <c r="J20" s="31"/>
      <c r="K20" s="35" t="s">
        <v>586</v>
      </c>
    </row>
    <row r="21" spans="2:11" x14ac:dyDescent="0.35">
      <c r="B21" s="8" t="s">
        <v>1698</v>
      </c>
      <c r="C21" s="57" t="s">
        <v>1699</v>
      </c>
      <c r="D21" s="54" t="s">
        <v>1700</v>
      </c>
      <c r="E21" s="6" t="s">
        <v>607</v>
      </c>
      <c r="F21" s="19">
        <v>4000</v>
      </c>
      <c r="G21" s="24">
        <v>4008.7</v>
      </c>
      <c r="H21" s="24">
        <v>3.37</v>
      </c>
      <c r="I21" s="31">
        <v>8.125</v>
      </c>
      <c r="J21" s="31"/>
      <c r="K21" s="35" t="s">
        <v>586</v>
      </c>
    </row>
    <row r="22" spans="2:11" x14ac:dyDescent="0.35">
      <c r="B22" s="8" t="s">
        <v>2927</v>
      </c>
      <c r="C22" s="57" t="s">
        <v>1224</v>
      </c>
      <c r="D22" s="54" t="s">
        <v>2928</v>
      </c>
      <c r="E22" s="6" t="s">
        <v>607</v>
      </c>
      <c r="F22" s="19">
        <v>2500</v>
      </c>
      <c r="G22" s="24">
        <v>2518.5</v>
      </c>
      <c r="H22" s="24">
        <v>2.12</v>
      </c>
      <c r="I22" s="31">
        <v>7.95</v>
      </c>
      <c r="J22" s="31"/>
      <c r="K22" s="35" t="s">
        <v>586</v>
      </c>
    </row>
    <row r="23" spans="2:11" x14ac:dyDescent="0.35">
      <c r="B23" s="8" t="s">
        <v>2774</v>
      </c>
      <c r="C23" s="57" t="s">
        <v>2356</v>
      </c>
      <c r="D23" s="54" t="s">
        <v>2775</v>
      </c>
      <c r="E23" s="6" t="s">
        <v>607</v>
      </c>
      <c r="F23" s="19">
        <v>250</v>
      </c>
      <c r="G23" s="24">
        <v>2511.17</v>
      </c>
      <c r="H23" s="24">
        <v>2.11</v>
      </c>
      <c r="I23" s="31">
        <v>7.6749999999999998</v>
      </c>
      <c r="J23" s="31"/>
      <c r="K23" s="35" t="s">
        <v>586</v>
      </c>
    </row>
    <row r="24" spans="2:11" x14ac:dyDescent="0.35">
      <c r="B24" s="8" t="s">
        <v>2345</v>
      </c>
      <c r="C24" s="57" t="s">
        <v>1185</v>
      </c>
      <c r="D24" s="54" t="s">
        <v>2346</v>
      </c>
      <c r="E24" s="6" t="s">
        <v>630</v>
      </c>
      <c r="F24" s="19">
        <v>250</v>
      </c>
      <c r="G24" s="24">
        <v>2483.02</v>
      </c>
      <c r="H24" s="24">
        <v>2.09</v>
      </c>
      <c r="I24" s="31">
        <v>7.71</v>
      </c>
      <c r="J24" s="31"/>
      <c r="K24" s="35" t="s">
        <v>586</v>
      </c>
    </row>
    <row r="25" spans="2:11" x14ac:dyDescent="0.35">
      <c r="B25" s="8" t="s">
        <v>2929</v>
      </c>
      <c r="C25" s="57" t="s">
        <v>2930</v>
      </c>
      <c r="D25" s="54" t="s">
        <v>2931</v>
      </c>
      <c r="E25" s="6" t="s">
        <v>627</v>
      </c>
      <c r="F25" s="19">
        <v>8670</v>
      </c>
      <c r="G25" s="24">
        <v>346.86</v>
      </c>
      <c r="H25" s="24">
        <v>0.28999999999999998</v>
      </c>
      <c r="I25" s="31">
        <v>8.3788</v>
      </c>
      <c r="J25" s="31"/>
      <c r="K25" s="35" t="s">
        <v>586</v>
      </c>
    </row>
    <row r="26" spans="2:11" x14ac:dyDescent="0.35">
      <c r="C26" s="58" t="s">
        <v>174</v>
      </c>
      <c r="D26" s="54"/>
      <c r="E26" s="6"/>
      <c r="F26" s="19"/>
      <c r="G26" s="25">
        <v>29719.59</v>
      </c>
      <c r="H26" s="25">
        <v>24.98</v>
      </c>
      <c r="I26" s="31"/>
      <c r="J26" s="31"/>
      <c r="K26" s="35"/>
    </row>
    <row r="27" spans="2:11" x14ac:dyDescent="0.35">
      <c r="C27" s="57"/>
      <c r="D27" s="54"/>
      <c r="E27" s="6"/>
      <c r="F27" s="19"/>
      <c r="G27" s="24"/>
      <c r="H27" s="24"/>
      <c r="I27" s="31"/>
      <c r="J27" s="31"/>
      <c r="K27" s="35"/>
    </row>
    <row r="28" spans="2:11" x14ac:dyDescent="0.35">
      <c r="C28" s="58" t="s">
        <v>7</v>
      </c>
      <c r="D28" s="54"/>
      <c r="E28" s="6"/>
      <c r="F28" s="19"/>
      <c r="G28" s="24" t="s">
        <v>2</v>
      </c>
      <c r="H28" s="24" t="s">
        <v>2</v>
      </c>
      <c r="I28" s="31"/>
      <c r="J28" s="31"/>
      <c r="K28" s="35"/>
    </row>
    <row r="29" spans="2:11" x14ac:dyDescent="0.35">
      <c r="C29" s="57"/>
      <c r="D29" s="54"/>
      <c r="E29" s="6"/>
      <c r="F29" s="19"/>
      <c r="G29" s="24"/>
      <c r="H29" s="24"/>
      <c r="I29" s="31"/>
      <c r="J29" s="31"/>
      <c r="K29" s="35"/>
    </row>
    <row r="30" spans="2:11" x14ac:dyDescent="0.35">
      <c r="C30" s="58" t="s">
        <v>8</v>
      </c>
      <c r="D30" s="54"/>
      <c r="E30" s="6"/>
      <c r="F30" s="19"/>
      <c r="G30" s="24" t="s">
        <v>2</v>
      </c>
      <c r="H30" s="24" t="s">
        <v>2</v>
      </c>
      <c r="I30" s="31"/>
      <c r="J30" s="31"/>
      <c r="K30" s="35"/>
    </row>
    <row r="31" spans="2:11" x14ac:dyDescent="0.35">
      <c r="C31" s="57"/>
      <c r="D31" s="54"/>
      <c r="E31" s="6"/>
      <c r="F31" s="19"/>
      <c r="G31" s="24"/>
      <c r="H31" s="24"/>
      <c r="I31" s="31"/>
      <c r="J31" s="31"/>
      <c r="K31" s="35"/>
    </row>
    <row r="32" spans="2:11" x14ac:dyDescent="0.35">
      <c r="C32" s="59" t="s">
        <v>9</v>
      </c>
      <c r="D32" s="54"/>
      <c r="E32" s="6"/>
      <c r="F32" s="19"/>
      <c r="G32" s="24"/>
      <c r="H32" s="24"/>
      <c r="I32" s="31"/>
      <c r="J32" s="31"/>
      <c r="K32" s="35"/>
    </row>
    <row r="33" spans="1:11" x14ac:dyDescent="0.35">
      <c r="B33" s="8" t="s">
        <v>2932</v>
      </c>
      <c r="C33" s="57" t="s">
        <v>2933</v>
      </c>
      <c r="D33" s="54" t="s">
        <v>2934</v>
      </c>
      <c r="E33" s="6" t="s">
        <v>698</v>
      </c>
      <c r="F33" s="19">
        <v>46500000</v>
      </c>
      <c r="G33" s="24">
        <v>47363.37</v>
      </c>
      <c r="H33" s="24">
        <v>39.82</v>
      </c>
      <c r="I33" s="31">
        <v>0</v>
      </c>
      <c r="J33" s="31"/>
      <c r="K33" s="35"/>
    </row>
    <row r="34" spans="1:11" x14ac:dyDescent="0.35">
      <c r="B34" s="8" t="s">
        <v>699</v>
      </c>
      <c r="C34" s="57" t="s">
        <v>700</v>
      </c>
      <c r="D34" s="54" t="s">
        <v>701</v>
      </c>
      <c r="E34" s="6" t="s">
        <v>698</v>
      </c>
      <c r="F34" s="19">
        <v>19500000</v>
      </c>
      <c r="G34" s="24">
        <v>19924.11</v>
      </c>
      <c r="H34" s="24">
        <v>16.75</v>
      </c>
      <c r="I34" s="31">
        <v>6.8953173000000003</v>
      </c>
      <c r="J34" s="31"/>
      <c r="K34" s="35"/>
    </row>
    <row r="35" spans="1:11" x14ac:dyDescent="0.35">
      <c r="B35" s="8" t="s">
        <v>1834</v>
      </c>
      <c r="C35" s="57" t="s">
        <v>1835</v>
      </c>
      <c r="D35" s="54" t="s">
        <v>1836</v>
      </c>
      <c r="E35" s="6" t="s">
        <v>698</v>
      </c>
      <c r="F35" s="19">
        <v>6500000</v>
      </c>
      <c r="G35" s="24">
        <v>6546.03</v>
      </c>
      <c r="H35" s="24">
        <v>5.5</v>
      </c>
      <c r="I35" s="31">
        <v>0</v>
      </c>
      <c r="J35" s="31"/>
      <c r="K35" s="35"/>
    </row>
    <row r="36" spans="1:11" x14ac:dyDescent="0.35">
      <c r="B36" s="8" t="s">
        <v>2935</v>
      </c>
      <c r="C36" s="57" t="s">
        <v>2936</v>
      </c>
      <c r="D36" s="54" t="s">
        <v>2937</v>
      </c>
      <c r="E36" s="6" t="s">
        <v>698</v>
      </c>
      <c r="F36" s="19">
        <v>5000000</v>
      </c>
      <c r="G36" s="24">
        <v>5049.09</v>
      </c>
      <c r="H36" s="24">
        <v>4.24</v>
      </c>
      <c r="I36" s="31">
        <v>0</v>
      </c>
      <c r="J36" s="31"/>
      <c r="K36" s="35"/>
    </row>
    <row r="37" spans="1:11" x14ac:dyDescent="0.35">
      <c r="C37" s="58" t="s">
        <v>174</v>
      </c>
      <c r="D37" s="54"/>
      <c r="E37" s="6"/>
      <c r="F37" s="19"/>
      <c r="G37" s="25">
        <v>78882.600000000006</v>
      </c>
      <c r="H37" s="25">
        <v>66.31</v>
      </c>
      <c r="I37" s="31"/>
      <c r="J37" s="31"/>
      <c r="K37" s="35"/>
    </row>
    <row r="38" spans="1:11" x14ac:dyDescent="0.35">
      <c r="C38" s="57"/>
      <c r="D38" s="54"/>
      <c r="E38" s="6"/>
      <c r="F38" s="19"/>
      <c r="G38" s="24"/>
      <c r="H38" s="24"/>
      <c r="I38" s="31"/>
      <c r="J38" s="31"/>
      <c r="K38" s="35"/>
    </row>
    <row r="39" spans="1:11" x14ac:dyDescent="0.35">
      <c r="C39" s="58" t="s">
        <v>10</v>
      </c>
      <c r="D39" s="54"/>
      <c r="E39" s="6"/>
      <c r="F39" s="19"/>
      <c r="G39" s="24" t="s">
        <v>2</v>
      </c>
      <c r="H39" s="24" t="s">
        <v>2</v>
      </c>
      <c r="I39" s="31"/>
      <c r="J39" s="31"/>
      <c r="K39" s="35"/>
    </row>
    <row r="40" spans="1:11" x14ac:dyDescent="0.35">
      <c r="C40" s="57"/>
      <c r="D40" s="54"/>
      <c r="E40" s="6"/>
      <c r="F40" s="19"/>
      <c r="G40" s="24"/>
      <c r="H40" s="24"/>
      <c r="I40" s="31"/>
      <c r="J40" s="31"/>
      <c r="K40" s="35"/>
    </row>
    <row r="41" spans="1:11" x14ac:dyDescent="0.35">
      <c r="A41" s="10"/>
      <c r="B41" s="28"/>
      <c r="C41" s="58" t="s">
        <v>11</v>
      </c>
      <c r="D41" s="54"/>
      <c r="E41" s="6"/>
      <c r="F41" s="19"/>
      <c r="G41" s="24"/>
      <c r="H41" s="24"/>
      <c r="I41" s="31"/>
      <c r="J41" s="31"/>
      <c r="K41" s="35"/>
    </row>
    <row r="42" spans="1:11" x14ac:dyDescent="0.35">
      <c r="A42" s="28"/>
      <c r="B42" s="28"/>
      <c r="C42" s="58" t="s">
        <v>13</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C44" s="59" t="s">
        <v>14</v>
      </c>
      <c r="D44" s="54"/>
      <c r="E44" s="6"/>
      <c r="F44" s="19"/>
      <c r="G44" s="24"/>
      <c r="H44" s="24"/>
      <c r="I44" s="31"/>
      <c r="J44" s="31"/>
      <c r="K44" s="35"/>
    </row>
    <row r="45" spans="1:11" x14ac:dyDescent="0.35">
      <c r="B45" s="8" t="s">
        <v>1861</v>
      </c>
      <c r="C45" s="57" t="s">
        <v>1265</v>
      </c>
      <c r="D45" s="54" t="s">
        <v>1862</v>
      </c>
      <c r="E45" s="6" t="s">
        <v>1267</v>
      </c>
      <c r="F45" s="19">
        <v>1000</v>
      </c>
      <c r="G45" s="24">
        <v>4651.7700000000004</v>
      </c>
      <c r="H45" s="24">
        <v>3.91</v>
      </c>
      <c r="I45" s="31">
        <v>7.59</v>
      </c>
      <c r="J45" s="31"/>
      <c r="K45" s="35" t="s">
        <v>586</v>
      </c>
    </row>
    <row r="46" spans="1:11" x14ac:dyDescent="0.35">
      <c r="C46" s="58" t="s">
        <v>174</v>
      </c>
      <c r="D46" s="54"/>
      <c r="E46" s="6"/>
      <c r="F46" s="19"/>
      <c r="G46" s="25">
        <v>4651.7700000000004</v>
      </c>
      <c r="H46" s="25">
        <v>3.91</v>
      </c>
      <c r="I46" s="31"/>
      <c r="J46" s="31"/>
      <c r="K46" s="35"/>
    </row>
    <row r="47" spans="1:11" x14ac:dyDescent="0.35">
      <c r="C47" s="57"/>
      <c r="D47" s="54"/>
      <c r="E47" s="6"/>
      <c r="F47" s="19"/>
      <c r="G47" s="24"/>
      <c r="H47" s="24"/>
      <c r="I47" s="31"/>
      <c r="J47" s="31"/>
      <c r="K47" s="35"/>
    </row>
    <row r="48" spans="1:11" x14ac:dyDescent="0.35">
      <c r="C48" s="58" t="s">
        <v>15</v>
      </c>
      <c r="D48" s="54"/>
      <c r="E48" s="6"/>
      <c r="F48" s="19"/>
      <c r="G48" s="24" t="s">
        <v>2</v>
      </c>
      <c r="H48" s="24" t="s">
        <v>2</v>
      </c>
      <c r="I48" s="31"/>
      <c r="J48" s="31"/>
      <c r="K48" s="35"/>
    </row>
    <row r="49" spans="1:11" x14ac:dyDescent="0.35">
      <c r="C49" s="57"/>
      <c r="D49" s="54"/>
      <c r="E49" s="6"/>
      <c r="F49" s="19"/>
      <c r="G49" s="24"/>
      <c r="H49" s="24"/>
      <c r="I49" s="31"/>
      <c r="J49" s="31"/>
      <c r="K49" s="35"/>
    </row>
    <row r="50" spans="1:11" x14ac:dyDescent="0.35">
      <c r="C50" s="58" t="s">
        <v>16</v>
      </c>
      <c r="D50" s="54"/>
      <c r="E50" s="6"/>
      <c r="F50" s="19"/>
      <c r="G50" s="24" t="s">
        <v>2</v>
      </c>
      <c r="H50" s="24" t="s">
        <v>2</v>
      </c>
      <c r="I50" s="31"/>
      <c r="J50" s="31"/>
      <c r="K50" s="35"/>
    </row>
    <row r="51" spans="1:11" x14ac:dyDescent="0.35">
      <c r="C51" s="57"/>
      <c r="D51" s="54"/>
      <c r="E51" s="6"/>
      <c r="F51" s="19"/>
      <c r="G51" s="24"/>
      <c r="H51" s="24"/>
      <c r="I51" s="31"/>
      <c r="J51" s="31"/>
      <c r="K51" s="35"/>
    </row>
    <row r="52" spans="1:11" x14ac:dyDescent="0.35">
      <c r="C52" s="58" t="s">
        <v>17</v>
      </c>
      <c r="D52" s="54"/>
      <c r="E52" s="6"/>
      <c r="F52" s="19"/>
      <c r="G52" s="24" t="s">
        <v>2</v>
      </c>
      <c r="H52" s="24" t="s">
        <v>2</v>
      </c>
      <c r="I52" s="31"/>
      <c r="J52" s="31"/>
      <c r="K52" s="35"/>
    </row>
    <row r="53" spans="1:11" x14ac:dyDescent="0.35">
      <c r="C53" s="57"/>
      <c r="D53" s="54"/>
      <c r="E53" s="6"/>
      <c r="F53" s="19"/>
      <c r="G53" s="24"/>
      <c r="H53" s="24"/>
      <c r="I53" s="31"/>
      <c r="J53" s="31"/>
      <c r="K53" s="35"/>
    </row>
    <row r="54" spans="1:11" x14ac:dyDescent="0.35">
      <c r="A54" s="10"/>
      <c r="B54" s="28"/>
      <c r="C54" s="58" t="s">
        <v>18</v>
      </c>
      <c r="D54" s="54"/>
      <c r="E54" s="6"/>
      <c r="F54" s="19"/>
      <c r="G54" s="24"/>
      <c r="H54" s="24"/>
      <c r="I54" s="31"/>
      <c r="J54" s="31"/>
      <c r="K54" s="35"/>
    </row>
    <row r="55" spans="1:11" x14ac:dyDescent="0.35">
      <c r="A55" s="28"/>
      <c r="B55" s="28"/>
      <c r="C55" s="58" t="s">
        <v>19</v>
      </c>
      <c r="D55" s="54"/>
      <c r="E55" s="6"/>
      <c r="F55" s="19"/>
      <c r="G55" s="24" t="s">
        <v>2</v>
      </c>
      <c r="H55" s="24" t="s">
        <v>2</v>
      </c>
      <c r="I55" s="31"/>
      <c r="J55" s="31"/>
      <c r="K55" s="35"/>
    </row>
    <row r="56" spans="1:11" x14ac:dyDescent="0.35">
      <c r="A56" s="28"/>
      <c r="B56" s="28"/>
      <c r="C56" s="58"/>
      <c r="D56" s="54"/>
      <c r="E56" s="6"/>
      <c r="F56" s="19"/>
      <c r="G56" s="24"/>
      <c r="H56" s="24"/>
      <c r="I56" s="31"/>
      <c r="J56" s="31"/>
      <c r="K56" s="35"/>
    </row>
    <row r="57" spans="1:11" x14ac:dyDescent="0.35">
      <c r="C57" s="59" t="s">
        <v>20</v>
      </c>
      <c r="D57" s="54"/>
      <c r="E57" s="6"/>
      <c r="F57" s="19"/>
      <c r="G57" s="24"/>
      <c r="H57" s="24"/>
      <c r="I57" s="31"/>
      <c r="J57" s="31"/>
      <c r="K57" s="35"/>
    </row>
    <row r="58" spans="1:11" x14ac:dyDescent="0.35">
      <c r="B58" s="8" t="s">
        <v>759</v>
      </c>
      <c r="C58" s="57" t="s">
        <v>4830</v>
      </c>
      <c r="D58" s="54" t="s">
        <v>760</v>
      </c>
      <c r="E58" s="6" t="s">
        <v>761</v>
      </c>
      <c r="F58" s="19">
        <v>4940.3530000000001</v>
      </c>
      <c r="G58" s="24">
        <v>517.11</v>
      </c>
      <c r="H58" s="24">
        <v>0.43</v>
      </c>
      <c r="I58" s="31">
        <v>6.66</v>
      </c>
      <c r="J58" s="31"/>
      <c r="K58" s="35"/>
    </row>
    <row r="59" spans="1:11" x14ac:dyDescent="0.35">
      <c r="C59" s="58" t="s">
        <v>174</v>
      </c>
      <c r="D59" s="54"/>
      <c r="E59" s="6"/>
      <c r="F59" s="19"/>
      <c r="G59" s="25">
        <v>517.11</v>
      </c>
      <c r="H59" s="25">
        <v>0.43</v>
      </c>
      <c r="I59" s="31"/>
      <c r="J59" s="31"/>
      <c r="K59" s="35"/>
    </row>
    <row r="60" spans="1:11" x14ac:dyDescent="0.35">
      <c r="C60" s="57"/>
      <c r="D60" s="54"/>
      <c r="E60" s="6"/>
      <c r="F60" s="19"/>
      <c r="G60" s="24"/>
      <c r="H60" s="24"/>
      <c r="I60" s="31"/>
      <c r="J60" s="31"/>
      <c r="K60" s="35"/>
    </row>
    <row r="61" spans="1:11" x14ac:dyDescent="0.35">
      <c r="C61" s="58" t="s">
        <v>21</v>
      </c>
      <c r="D61" s="54"/>
      <c r="E61" s="6"/>
      <c r="F61" s="19"/>
      <c r="G61" s="24" t="s">
        <v>2</v>
      </c>
      <c r="H61" s="24" t="s">
        <v>2</v>
      </c>
      <c r="I61" s="31"/>
      <c r="J61" s="31"/>
      <c r="K61" s="35"/>
    </row>
    <row r="62" spans="1:11" x14ac:dyDescent="0.35">
      <c r="C62" s="57"/>
      <c r="D62" s="54"/>
      <c r="E62" s="6"/>
      <c r="F62" s="19"/>
      <c r="G62" s="24"/>
      <c r="H62" s="24"/>
      <c r="I62" s="31"/>
      <c r="J62" s="31"/>
      <c r="K62" s="35"/>
    </row>
    <row r="63" spans="1:11" x14ac:dyDescent="0.35">
      <c r="C63" s="58" t="s">
        <v>22</v>
      </c>
      <c r="D63" s="54"/>
      <c r="E63" s="6"/>
      <c r="F63" s="19"/>
      <c r="G63" s="24" t="s">
        <v>2</v>
      </c>
      <c r="H63" s="24" t="s">
        <v>2</v>
      </c>
      <c r="I63" s="31"/>
      <c r="J63" s="31"/>
      <c r="K63" s="35"/>
    </row>
    <row r="64" spans="1:11" x14ac:dyDescent="0.35">
      <c r="C64" s="57"/>
      <c r="D64" s="54"/>
      <c r="E64" s="6"/>
      <c r="F64" s="19"/>
      <c r="G64" s="24"/>
      <c r="H64" s="24"/>
      <c r="I64" s="31"/>
      <c r="J64" s="31"/>
      <c r="K64" s="35"/>
    </row>
    <row r="65" spans="1:54" x14ac:dyDescent="0.35">
      <c r="C65" s="58" t="s">
        <v>23</v>
      </c>
      <c r="D65" s="54"/>
      <c r="E65" s="6"/>
      <c r="F65" s="19"/>
      <c r="G65" s="24" t="s">
        <v>2</v>
      </c>
      <c r="H65" s="24" t="s">
        <v>2</v>
      </c>
      <c r="I65" s="31"/>
      <c r="J65" s="31"/>
      <c r="K65" s="35"/>
    </row>
    <row r="66" spans="1:54" x14ac:dyDescent="0.35">
      <c r="C66" s="57"/>
      <c r="D66" s="54"/>
      <c r="E66" s="6"/>
      <c r="F66" s="19"/>
      <c r="G66" s="24"/>
      <c r="H66" s="24"/>
      <c r="I66" s="31"/>
      <c r="J66" s="31"/>
      <c r="K66" s="35"/>
    </row>
    <row r="67" spans="1:54" x14ac:dyDescent="0.35">
      <c r="C67" s="59" t="s">
        <v>24</v>
      </c>
      <c r="D67" s="54"/>
      <c r="E67" s="6"/>
      <c r="F67" s="19"/>
      <c r="G67" s="24"/>
      <c r="H67" s="24"/>
      <c r="I67" s="31"/>
      <c r="J67" s="31"/>
      <c r="K67" s="35"/>
    </row>
    <row r="68" spans="1:54" x14ac:dyDescent="0.35">
      <c r="B68" s="8" t="s">
        <v>185</v>
      </c>
      <c r="C68" s="57" t="s">
        <v>186</v>
      </c>
      <c r="D68" s="54"/>
      <c r="E68" s="6"/>
      <c r="F68" s="19"/>
      <c r="G68" s="24">
        <v>2164.36</v>
      </c>
      <c r="H68" s="24">
        <v>1.82</v>
      </c>
      <c r="I68" s="31"/>
      <c r="J68" s="31"/>
      <c r="K68" s="35"/>
    </row>
    <row r="69" spans="1:54" x14ac:dyDescent="0.35">
      <c r="C69" s="58" t="s">
        <v>174</v>
      </c>
      <c r="D69" s="54"/>
      <c r="E69" s="6"/>
      <c r="F69" s="19"/>
      <c r="G69" s="25">
        <v>2164.36</v>
      </c>
      <c r="H69" s="25">
        <v>1.82</v>
      </c>
      <c r="I69" s="31"/>
      <c r="J69" s="31"/>
      <c r="K69" s="35"/>
    </row>
    <row r="70" spans="1:54" x14ac:dyDescent="0.35">
      <c r="C70" s="57"/>
      <c r="D70" s="54"/>
      <c r="E70" s="6"/>
      <c r="F70" s="19"/>
      <c r="G70" s="24"/>
      <c r="H70" s="24"/>
      <c r="I70" s="31"/>
      <c r="J70" s="31"/>
      <c r="K70" s="35"/>
    </row>
    <row r="71" spans="1:54" x14ac:dyDescent="0.35">
      <c r="A71" s="10"/>
      <c r="B71" s="28"/>
      <c r="C71" s="58" t="s">
        <v>25</v>
      </c>
      <c r="D71" s="54"/>
      <c r="E71" s="6"/>
      <c r="F71" s="19"/>
      <c r="G71" s="24"/>
      <c r="H71" s="24"/>
      <c r="I71" s="31"/>
      <c r="J71" s="31"/>
      <c r="K71" s="35"/>
    </row>
    <row r="72" spans="1:54" s="2" customFormat="1" ht="13.5" x14ac:dyDescent="0.35">
      <c r="A72" s="28"/>
      <c r="B72" s="28"/>
      <c r="C72" s="57" t="s">
        <v>4819</v>
      </c>
      <c r="D72" s="54"/>
      <c r="E72" s="6"/>
      <c r="F72" s="19"/>
      <c r="G72" s="24" t="s">
        <v>2</v>
      </c>
      <c r="H72" s="24" t="s">
        <v>2</v>
      </c>
      <c r="I72" s="31"/>
      <c r="J72" s="31"/>
      <c r="K72" s="35"/>
      <c r="L72" s="3"/>
      <c r="AI72" s="3"/>
      <c r="AV72" s="3"/>
      <c r="AX72" s="3"/>
      <c r="BB72" s="3"/>
    </row>
    <row r="73" spans="1:54" x14ac:dyDescent="0.35">
      <c r="B73" s="8"/>
      <c r="C73" s="57" t="s">
        <v>187</v>
      </c>
      <c r="D73" s="54"/>
      <c r="E73" s="6"/>
      <c r="F73" s="19"/>
      <c r="G73" s="24">
        <v>3009.98</v>
      </c>
      <c r="H73" s="24">
        <v>2.5499999999999998</v>
      </c>
      <c r="I73" s="31"/>
      <c r="J73" s="31"/>
      <c r="K73" s="35"/>
    </row>
    <row r="74" spans="1:54" x14ac:dyDescent="0.35">
      <c r="C74" s="58" t="s">
        <v>174</v>
      </c>
      <c r="D74" s="54"/>
      <c r="E74" s="6"/>
      <c r="F74" s="19"/>
      <c r="G74" s="25">
        <v>3009.98</v>
      </c>
      <c r="H74" s="25">
        <v>2.5499999999999998</v>
      </c>
      <c r="I74" s="31"/>
      <c r="J74" s="31"/>
      <c r="K74" s="35"/>
    </row>
    <row r="75" spans="1:54" x14ac:dyDescent="0.35">
      <c r="C75" s="57"/>
      <c r="D75" s="54"/>
      <c r="E75" s="6"/>
      <c r="F75" s="19"/>
      <c r="G75" s="24"/>
      <c r="H75" s="24"/>
      <c r="I75" s="31"/>
      <c r="J75" s="31"/>
      <c r="K75" s="35"/>
    </row>
    <row r="76" spans="1:54" x14ac:dyDescent="0.35">
      <c r="C76" s="60" t="s">
        <v>188</v>
      </c>
      <c r="D76" s="55"/>
      <c r="E76" s="5"/>
      <c r="F76" s="20"/>
      <c r="G76" s="26">
        <v>118945.41</v>
      </c>
      <c r="H76" s="26">
        <v>100</v>
      </c>
      <c r="I76" s="32"/>
      <c r="J76" s="32"/>
      <c r="K76" s="36"/>
    </row>
    <row r="78" spans="1:54" ht="15" x14ac:dyDescent="0.4">
      <c r="C78" s="50" t="s">
        <v>4701</v>
      </c>
      <c r="D78" s="50"/>
      <c r="E78" s="50"/>
      <c r="F78" s="50"/>
      <c r="G78" s="64"/>
      <c r="H78" s="64"/>
      <c r="I78" s="64"/>
      <c r="J78" s="50"/>
    </row>
    <row r="79" spans="1:54" ht="27" x14ac:dyDescent="0.35">
      <c r="C79" s="43" t="s">
        <v>4696</v>
      </c>
      <c r="D79" s="43" t="s">
        <v>4697</v>
      </c>
      <c r="E79" s="43" t="s">
        <v>4839</v>
      </c>
      <c r="F79" s="43" t="s">
        <v>4698</v>
      </c>
      <c r="G79" s="65" t="s">
        <v>34</v>
      </c>
      <c r="H79" s="66" t="s">
        <v>4840</v>
      </c>
      <c r="I79" s="65" t="s">
        <v>36</v>
      </c>
      <c r="J79" s="43" t="s">
        <v>39</v>
      </c>
    </row>
    <row r="80" spans="1:54" x14ac:dyDescent="0.35">
      <c r="C80" s="43" t="s">
        <v>4841</v>
      </c>
      <c r="D80" s="43"/>
      <c r="E80" s="43"/>
      <c r="F80" s="43"/>
      <c r="G80" s="65"/>
      <c r="H80" s="66"/>
      <c r="I80" s="65"/>
      <c r="J80" s="43"/>
    </row>
    <row r="81" spans="3:11" x14ac:dyDescent="0.35">
      <c r="C81" s="46" t="s">
        <v>4843</v>
      </c>
      <c r="D81" s="67"/>
      <c r="E81" s="67"/>
      <c r="F81" s="67"/>
      <c r="G81" s="68"/>
      <c r="H81" s="69">
        <v>-10000</v>
      </c>
      <c r="I81" s="70">
        <f>+H81/G76*100</f>
        <v>-8.4072180675151742</v>
      </c>
      <c r="J81" s="67"/>
    </row>
    <row r="82" spans="3:11" x14ac:dyDescent="0.35">
      <c r="C82" s="48" t="s">
        <v>4700</v>
      </c>
      <c r="D82" s="48"/>
      <c r="E82" s="48"/>
      <c r="F82" s="48"/>
      <c r="G82" s="71"/>
      <c r="H82" s="71">
        <f>SUM(H81:H81)</f>
        <v>-10000</v>
      </c>
      <c r="I82" s="71">
        <f>SUM(I81:I81)</f>
        <v>-8.4072180675151742</v>
      </c>
      <c r="J82" s="48"/>
    </row>
    <row r="84" spans="3:11" x14ac:dyDescent="0.35">
      <c r="C84" s="1" t="s">
        <v>189</v>
      </c>
    </row>
    <row r="85" spans="3:11" x14ac:dyDescent="0.35">
      <c r="C85" s="37" t="s">
        <v>190</v>
      </c>
      <c r="D85" s="37"/>
      <c r="E85" s="37"/>
      <c r="F85" s="37"/>
      <c r="G85" s="37"/>
      <c r="H85" s="37"/>
      <c r="I85" s="37"/>
      <c r="J85" s="37"/>
      <c r="K85" s="37"/>
    </row>
    <row r="86" spans="3:11" x14ac:dyDescent="0.35">
      <c r="C86" s="2" t="s">
        <v>191</v>
      </c>
    </row>
    <row r="87" spans="3:11" x14ac:dyDescent="0.35">
      <c r="C87" s="2" t="s">
        <v>192</v>
      </c>
    </row>
    <row r="88" spans="3:11" ht="30" customHeight="1" x14ac:dyDescent="0.35">
      <c r="C88" s="83" t="s">
        <v>193</v>
      </c>
      <c r="D88" s="84"/>
      <c r="E88" s="84"/>
      <c r="F88" s="84"/>
      <c r="G88" s="84"/>
      <c r="H88" s="84"/>
      <c r="I88" s="84"/>
      <c r="J88" s="84"/>
      <c r="K88" s="84"/>
    </row>
    <row r="89" spans="3:11" x14ac:dyDescent="0.35">
      <c r="C89" s="2" t="s">
        <v>194</v>
      </c>
    </row>
    <row r="90" spans="3:11" ht="41.25" customHeight="1" x14ac:dyDescent="0.35">
      <c r="C90" s="85" t="s">
        <v>4847</v>
      </c>
      <c r="D90" s="85"/>
      <c r="E90" s="85"/>
      <c r="F90" s="85"/>
      <c r="G90" s="85"/>
      <c r="H90" s="85"/>
      <c r="I90" s="85"/>
      <c r="J90" s="85"/>
      <c r="K90" s="85"/>
    </row>
    <row r="92" spans="3:11" x14ac:dyDescent="0.35">
      <c r="C92" s="80" t="s">
        <v>4901</v>
      </c>
      <c r="E92" s="80" t="s">
        <v>4902</v>
      </c>
      <c r="F92" s="81"/>
    </row>
    <row r="93" spans="3:11" x14ac:dyDescent="0.35">
      <c r="E93" s="2" t="s">
        <v>4945</v>
      </c>
    </row>
  </sheetData>
  <mergeCells count="2">
    <mergeCell ref="C88:K88"/>
    <mergeCell ref="C90:K90"/>
  </mergeCells>
  <hyperlinks>
    <hyperlink ref="J2" location="'Index'!A1" display="'Index'!A1" xr:uid="{828C09A2-FEC5-4532-94FD-D236680462B9}"/>
  </hyperlinks>
  <pageMargins left="0.7" right="0.7" top="0.75" bottom="0.75" header="0.3" footer="0.3"/>
  <pageSetup orientation="portrait" horizontalDpi="4294967293"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A3104-15A8-4006-9C47-4CB4AE607EF5}">
  <sheetPr codeName="Sheet160"/>
  <dimension ref="A1:IV81"/>
  <sheetViews>
    <sheetView showGridLines="0" zoomScale="90" zoomScaleNormal="90" workbookViewId="0">
      <pane ySplit="6" topLeftCell="A61"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2702</v>
      </c>
      <c r="J2" s="38" t="s">
        <v>4601</v>
      </c>
    </row>
    <row r="3" spans="1:54" ht="16" x14ac:dyDescent="0.4">
      <c r="C3" s="1" t="s">
        <v>28</v>
      </c>
      <c r="D3" s="21" t="s">
        <v>2938</v>
      </c>
      <c r="F3" s="72" t="s">
        <v>4844</v>
      </c>
      <c r="G3" s="13" t="s">
        <v>4543</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44</v>
      </c>
      <c r="C10" s="57" t="s">
        <v>45</v>
      </c>
      <c r="D10" s="54" t="s">
        <v>46</v>
      </c>
      <c r="E10" s="6" t="s">
        <v>47</v>
      </c>
      <c r="F10" s="19">
        <v>122412</v>
      </c>
      <c r="G10" s="24">
        <v>2274.23</v>
      </c>
      <c r="H10" s="24">
        <v>26.19</v>
      </c>
      <c r="I10" s="31"/>
      <c r="J10" s="31"/>
      <c r="K10" s="35"/>
    </row>
    <row r="11" spans="1:54" x14ac:dyDescent="0.35">
      <c r="B11" s="8" t="s">
        <v>51</v>
      </c>
      <c r="C11" s="57" t="s">
        <v>52</v>
      </c>
      <c r="D11" s="54" t="s">
        <v>53</v>
      </c>
      <c r="E11" s="6" t="s">
        <v>47</v>
      </c>
      <c r="F11" s="19">
        <v>47653</v>
      </c>
      <c r="G11" s="24">
        <v>2035.19</v>
      </c>
      <c r="H11" s="24">
        <v>23.44</v>
      </c>
      <c r="I11" s="31"/>
      <c r="J11" s="31"/>
      <c r="K11" s="35"/>
    </row>
    <row r="12" spans="1:54" x14ac:dyDescent="0.35">
      <c r="B12" s="8" t="s">
        <v>931</v>
      </c>
      <c r="C12" s="57" t="s">
        <v>932</v>
      </c>
      <c r="D12" s="54" t="s">
        <v>933</v>
      </c>
      <c r="E12" s="6" t="s">
        <v>47</v>
      </c>
      <c r="F12" s="19">
        <v>49241</v>
      </c>
      <c r="G12" s="24">
        <v>910</v>
      </c>
      <c r="H12" s="24">
        <v>10.48</v>
      </c>
      <c r="I12" s="31"/>
      <c r="J12" s="31"/>
      <c r="K12" s="35"/>
    </row>
    <row r="13" spans="1:54" x14ac:dyDescent="0.35">
      <c r="B13" s="8" t="s">
        <v>386</v>
      </c>
      <c r="C13" s="57" t="s">
        <v>387</v>
      </c>
      <c r="D13" s="54" t="s">
        <v>388</v>
      </c>
      <c r="E13" s="6" t="s">
        <v>47</v>
      </c>
      <c r="F13" s="19">
        <v>52856</v>
      </c>
      <c r="G13" s="24">
        <v>905.05</v>
      </c>
      <c r="H13" s="24">
        <v>10.42</v>
      </c>
      <c r="I13" s="31"/>
      <c r="J13" s="31"/>
      <c r="K13" s="35"/>
    </row>
    <row r="14" spans="1:54" x14ac:dyDescent="0.35">
      <c r="B14" s="8" t="s">
        <v>337</v>
      </c>
      <c r="C14" s="57" t="s">
        <v>338</v>
      </c>
      <c r="D14" s="54" t="s">
        <v>339</v>
      </c>
      <c r="E14" s="6" t="s">
        <v>47</v>
      </c>
      <c r="F14" s="19">
        <v>117770</v>
      </c>
      <c r="G14" s="24">
        <v>680.53</v>
      </c>
      <c r="H14" s="24">
        <v>7.84</v>
      </c>
      <c r="I14" s="31"/>
      <c r="J14" s="31"/>
      <c r="K14" s="35"/>
    </row>
    <row r="15" spans="1:54" x14ac:dyDescent="0.35">
      <c r="B15" s="8" t="s">
        <v>277</v>
      </c>
      <c r="C15" s="57" t="s">
        <v>278</v>
      </c>
      <c r="D15" s="54" t="s">
        <v>279</v>
      </c>
      <c r="E15" s="6" t="s">
        <v>47</v>
      </c>
      <c r="F15" s="19">
        <v>8843</v>
      </c>
      <c r="G15" s="24">
        <v>522.24</v>
      </c>
      <c r="H15" s="24">
        <v>6.01</v>
      </c>
      <c r="I15" s="31"/>
      <c r="J15" s="31"/>
      <c r="K15" s="35"/>
    </row>
    <row r="16" spans="1:54" x14ac:dyDescent="0.35">
      <c r="B16" s="8" t="s">
        <v>202</v>
      </c>
      <c r="C16" s="57" t="s">
        <v>203</v>
      </c>
      <c r="D16" s="54" t="s">
        <v>204</v>
      </c>
      <c r="E16" s="6" t="s">
        <v>47</v>
      </c>
      <c r="F16" s="19">
        <v>5526</v>
      </c>
      <c r="G16" s="24">
        <v>479.98</v>
      </c>
      <c r="H16" s="24">
        <v>5.53</v>
      </c>
      <c r="I16" s="31"/>
      <c r="J16" s="31"/>
      <c r="K16" s="35"/>
    </row>
    <row r="17" spans="2:11" x14ac:dyDescent="0.35">
      <c r="B17" s="8" t="s">
        <v>75</v>
      </c>
      <c r="C17" s="57" t="s">
        <v>76</v>
      </c>
      <c r="D17" s="54" t="s">
        <v>77</v>
      </c>
      <c r="E17" s="6" t="s">
        <v>47</v>
      </c>
      <c r="F17" s="19">
        <v>7699</v>
      </c>
      <c r="G17" s="24">
        <v>475.21</v>
      </c>
      <c r="H17" s="24">
        <v>5.47</v>
      </c>
      <c r="I17" s="31"/>
      <c r="J17" s="31"/>
      <c r="K17" s="35"/>
    </row>
    <row r="18" spans="2:11" x14ac:dyDescent="0.35">
      <c r="B18" s="8" t="s">
        <v>2138</v>
      </c>
      <c r="C18" s="57" t="s">
        <v>2139</v>
      </c>
      <c r="D18" s="54" t="s">
        <v>2140</v>
      </c>
      <c r="E18" s="6" t="s">
        <v>47</v>
      </c>
      <c r="F18" s="19">
        <v>9392</v>
      </c>
      <c r="G18" s="24">
        <v>279.37</v>
      </c>
      <c r="H18" s="24">
        <v>3.22</v>
      </c>
      <c r="I18" s="31"/>
      <c r="J18" s="31"/>
      <c r="K18" s="35"/>
    </row>
    <row r="19" spans="2:11" x14ac:dyDescent="0.35">
      <c r="B19" s="8" t="s">
        <v>101</v>
      </c>
      <c r="C19" s="57" t="s">
        <v>102</v>
      </c>
      <c r="D19" s="54" t="s">
        <v>103</v>
      </c>
      <c r="E19" s="6" t="s">
        <v>104</v>
      </c>
      <c r="F19" s="19">
        <v>2282</v>
      </c>
      <c r="G19" s="24">
        <v>120.61</v>
      </c>
      <c r="H19" s="24">
        <v>1.39</v>
      </c>
      <c r="I19" s="31"/>
      <c r="J19" s="31"/>
      <c r="K19" s="35"/>
    </row>
    <row r="20" spans="2:11" x14ac:dyDescent="0.35">
      <c r="C20" s="58" t="s">
        <v>174</v>
      </c>
      <c r="D20" s="54"/>
      <c r="E20" s="6"/>
      <c r="F20" s="19"/>
      <c r="G20" s="25">
        <v>8682.41</v>
      </c>
      <c r="H20" s="25">
        <v>99.99</v>
      </c>
      <c r="I20" s="31"/>
      <c r="J20" s="31"/>
      <c r="K20" s="35"/>
    </row>
    <row r="21" spans="2:11" x14ac:dyDescent="0.35">
      <c r="C21" s="57"/>
      <c r="D21" s="54"/>
      <c r="E21" s="6"/>
      <c r="F21" s="19"/>
      <c r="G21" s="24"/>
      <c r="H21" s="24"/>
      <c r="I21" s="31"/>
      <c r="J21" s="31"/>
      <c r="K21" s="35"/>
    </row>
    <row r="22" spans="2:11" x14ac:dyDescent="0.35">
      <c r="C22" s="58" t="s">
        <v>3</v>
      </c>
      <c r="D22" s="54"/>
      <c r="E22" s="6"/>
      <c r="F22" s="19"/>
      <c r="G22" s="24" t="s">
        <v>2</v>
      </c>
      <c r="H22" s="24" t="s">
        <v>2</v>
      </c>
      <c r="I22" s="31"/>
      <c r="J22" s="31"/>
      <c r="K22" s="35"/>
    </row>
    <row r="23" spans="2:11" x14ac:dyDescent="0.35">
      <c r="C23" s="57"/>
      <c r="D23" s="54"/>
      <c r="E23" s="6"/>
      <c r="F23" s="19"/>
      <c r="G23" s="24"/>
      <c r="H23" s="24"/>
      <c r="I23" s="31"/>
      <c r="J23" s="31"/>
      <c r="K23" s="35"/>
    </row>
    <row r="24" spans="2:11" x14ac:dyDescent="0.35">
      <c r="C24" s="58" t="s">
        <v>4</v>
      </c>
      <c r="D24" s="54"/>
      <c r="E24" s="6"/>
      <c r="F24" s="19"/>
      <c r="G24" s="24" t="s">
        <v>2</v>
      </c>
      <c r="H24" s="24" t="s">
        <v>2</v>
      </c>
      <c r="I24" s="31"/>
      <c r="J24" s="31"/>
      <c r="K24" s="35"/>
    </row>
    <row r="25" spans="2:11" x14ac:dyDescent="0.35">
      <c r="C25" s="57"/>
      <c r="D25" s="54"/>
      <c r="E25" s="6"/>
      <c r="F25" s="19"/>
      <c r="G25" s="24"/>
      <c r="H25" s="24"/>
      <c r="I25" s="31"/>
      <c r="J25" s="31"/>
      <c r="K25" s="35"/>
    </row>
    <row r="26" spans="2:11" x14ac:dyDescent="0.35">
      <c r="C26" s="58" t="s">
        <v>5</v>
      </c>
      <c r="D26" s="54"/>
      <c r="E26" s="6"/>
      <c r="F26" s="19"/>
      <c r="G26" s="24"/>
      <c r="H26" s="24"/>
      <c r="I26" s="31"/>
      <c r="J26" s="31"/>
      <c r="K26" s="35"/>
    </row>
    <row r="27" spans="2:11" x14ac:dyDescent="0.35">
      <c r="C27" s="57"/>
      <c r="D27" s="54"/>
      <c r="E27" s="6"/>
      <c r="F27" s="19"/>
      <c r="G27" s="24"/>
      <c r="H27" s="24"/>
      <c r="I27" s="31"/>
      <c r="J27" s="31"/>
      <c r="K27" s="35"/>
    </row>
    <row r="28" spans="2:11" x14ac:dyDescent="0.35">
      <c r="C28" s="58" t="s">
        <v>6</v>
      </c>
      <c r="D28" s="54"/>
      <c r="E28" s="6"/>
      <c r="F28" s="19"/>
      <c r="G28" s="24" t="s">
        <v>2</v>
      </c>
      <c r="H28" s="24" t="s">
        <v>2</v>
      </c>
      <c r="I28" s="31"/>
      <c r="J28" s="31"/>
      <c r="K28" s="35"/>
    </row>
    <row r="29" spans="2:11" x14ac:dyDescent="0.35">
      <c r="C29" s="57"/>
      <c r="D29" s="54"/>
      <c r="E29" s="6"/>
      <c r="F29" s="19"/>
      <c r="G29" s="24"/>
      <c r="H29" s="24"/>
      <c r="I29" s="31"/>
      <c r="J29" s="31"/>
      <c r="K29" s="35"/>
    </row>
    <row r="30" spans="2:11" x14ac:dyDescent="0.35">
      <c r="C30" s="58" t="s">
        <v>7</v>
      </c>
      <c r="D30" s="54"/>
      <c r="E30" s="6"/>
      <c r="F30" s="19"/>
      <c r="G30" s="24" t="s">
        <v>2</v>
      </c>
      <c r="H30" s="24" t="s">
        <v>2</v>
      </c>
      <c r="I30" s="31"/>
      <c r="J30" s="31"/>
      <c r="K30" s="35"/>
    </row>
    <row r="31" spans="2:11" x14ac:dyDescent="0.35">
      <c r="C31" s="57"/>
      <c r="D31" s="54"/>
      <c r="E31" s="6"/>
      <c r="F31" s="19"/>
      <c r="G31" s="24"/>
      <c r="H31" s="24"/>
      <c r="I31" s="31"/>
      <c r="J31" s="31"/>
      <c r="K31" s="35"/>
    </row>
    <row r="32" spans="2:11" x14ac:dyDescent="0.35">
      <c r="C32" s="58" t="s">
        <v>8</v>
      </c>
      <c r="D32" s="54"/>
      <c r="E32" s="6"/>
      <c r="F32" s="19"/>
      <c r="G32" s="24" t="s">
        <v>2</v>
      </c>
      <c r="H32" s="24" t="s">
        <v>2</v>
      </c>
      <c r="I32" s="31"/>
      <c r="J32" s="31"/>
      <c r="K32" s="35"/>
    </row>
    <row r="33" spans="3:11" x14ac:dyDescent="0.35">
      <c r="C33" s="57"/>
      <c r="D33" s="54"/>
      <c r="E33" s="6"/>
      <c r="F33" s="19"/>
      <c r="G33" s="24"/>
      <c r="H33" s="24"/>
      <c r="I33" s="31"/>
      <c r="J33" s="31"/>
      <c r="K33" s="35"/>
    </row>
    <row r="34" spans="3:11" x14ac:dyDescent="0.35">
      <c r="C34" s="58" t="s">
        <v>9</v>
      </c>
      <c r="D34" s="54"/>
      <c r="E34" s="6"/>
      <c r="F34" s="19"/>
      <c r="G34" s="24" t="s">
        <v>2</v>
      </c>
      <c r="H34" s="24" t="s">
        <v>2</v>
      </c>
      <c r="I34" s="31"/>
      <c r="J34" s="31"/>
      <c r="K34" s="35"/>
    </row>
    <row r="35" spans="3:11" x14ac:dyDescent="0.35">
      <c r="C35" s="57"/>
      <c r="D35" s="54"/>
      <c r="E35" s="6"/>
      <c r="F35" s="19"/>
      <c r="G35" s="24"/>
      <c r="H35" s="24"/>
      <c r="I35" s="31"/>
      <c r="J35" s="31"/>
      <c r="K35" s="35"/>
    </row>
    <row r="36" spans="3:11" x14ac:dyDescent="0.35">
      <c r="C36" s="58" t="s">
        <v>10</v>
      </c>
      <c r="D36" s="54"/>
      <c r="E36" s="6"/>
      <c r="F36" s="19"/>
      <c r="G36" s="24" t="s">
        <v>2</v>
      </c>
      <c r="H36" s="24" t="s">
        <v>2</v>
      </c>
      <c r="I36" s="31"/>
      <c r="J36" s="31"/>
      <c r="K36" s="35"/>
    </row>
    <row r="37" spans="3:11" x14ac:dyDescent="0.35">
      <c r="C37" s="57"/>
      <c r="D37" s="54"/>
      <c r="E37" s="6"/>
      <c r="F37" s="19"/>
      <c r="G37" s="24"/>
      <c r="H37" s="24"/>
      <c r="I37" s="31"/>
      <c r="J37" s="31"/>
      <c r="K37" s="35"/>
    </row>
    <row r="38" spans="3:11" x14ac:dyDescent="0.35">
      <c r="C38" s="58" t="s">
        <v>11</v>
      </c>
      <c r="D38" s="54"/>
      <c r="E38" s="6"/>
      <c r="F38" s="19"/>
      <c r="G38" s="24"/>
      <c r="H38" s="24"/>
      <c r="I38" s="31"/>
      <c r="J38" s="31"/>
      <c r="K38" s="35"/>
    </row>
    <row r="39" spans="3:11" x14ac:dyDescent="0.35">
      <c r="C39" s="57"/>
      <c r="D39" s="54"/>
      <c r="E39" s="6"/>
      <c r="F39" s="19"/>
      <c r="G39" s="24"/>
      <c r="H39" s="24"/>
      <c r="I39" s="31"/>
      <c r="J39" s="31"/>
      <c r="K39" s="35"/>
    </row>
    <row r="40" spans="3:11" x14ac:dyDescent="0.35">
      <c r="C40" s="58" t="s">
        <v>13</v>
      </c>
      <c r="D40" s="54"/>
      <c r="E40" s="6"/>
      <c r="F40" s="19"/>
      <c r="G40" s="24" t="s">
        <v>2</v>
      </c>
      <c r="H40" s="24" t="s">
        <v>2</v>
      </c>
      <c r="I40" s="31"/>
      <c r="J40" s="31"/>
      <c r="K40" s="35"/>
    </row>
    <row r="41" spans="3:11" x14ac:dyDescent="0.35">
      <c r="C41" s="57"/>
      <c r="D41" s="54"/>
      <c r="E41" s="6"/>
      <c r="F41" s="19"/>
      <c r="G41" s="24"/>
      <c r="H41" s="24"/>
      <c r="I41" s="31"/>
      <c r="J41" s="31"/>
      <c r="K41" s="35"/>
    </row>
    <row r="42" spans="3:11" x14ac:dyDescent="0.35">
      <c r="C42" s="58" t="s">
        <v>14</v>
      </c>
      <c r="D42" s="54"/>
      <c r="E42" s="6"/>
      <c r="F42" s="19"/>
      <c r="G42" s="24" t="s">
        <v>2</v>
      </c>
      <c r="H42" s="24" t="s">
        <v>2</v>
      </c>
      <c r="I42" s="31"/>
      <c r="J42" s="31"/>
      <c r="K42" s="35"/>
    </row>
    <row r="43" spans="3:11" x14ac:dyDescent="0.35">
      <c r="C43" s="57"/>
      <c r="D43" s="54"/>
      <c r="E43" s="6"/>
      <c r="F43" s="19"/>
      <c r="G43" s="24"/>
      <c r="H43" s="24"/>
      <c r="I43" s="31"/>
      <c r="J43" s="31"/>
      <c r="K43" s="35"/>
    </row>
    <row r="44" spans="3:11" x14ac:dyDescent="0.35">
      <c r="C44" s="58" t="s">
        <v>15</v>
      </c>
      <c r="D44" s="54"/>
      <c r="E44" s="6"/>
      <c r="F44" s="19"/>
      <c r="G44" s="24" t="s">
        <v>2</v>
      </c>
      <c r="H44" s="24" t="s">
        <v>2</v>
      </c>
      <c r="I44" s="31"/>
      <c r="J44" s="31"/>
      <c r="K44" s="35"/>
    </row>
    <row r="45" spans="3:11" x14ac:dyDescent="0.35">
      <c r="C45" s="57"/>
      <c r="D45" s="54"/>
      <c r="E45" s="6"/>
      <c r="F45" s="19"/>
      <c r="G45" s="24"/>
      <c r="H45" s="24"/>
      <c r="I45" s="31"/>
      <c r="J45" s="31"/>
      <c r="K45" s="35"/>
    </row>
    <row r="46" spans="3:11" x14ac:dyDescent="0.35">
      <c r="C46" s="58" t="s">
        <v>16</v>
      </c>
      <c r="D46" s="54"/>
      <c r="E46" s="6"/>
      <c r="F46" s="19"/>
      <c r="G46" s="24" t="s">
        <v>2</v>
      </c>
      <c r="H46" s="24" t="s">
        <v>2</v>
      </c>
      <c r="I46" s="31"/>
      <c r="J46" s="31"/>
      <c r="K46" s="35"/>
    </row>
    <row r="47" spans="3:11" x14ac:dyDescent="0.35">
      <c r="C47" s="57"/>
      <c r="D47" s="54"/>
      <c r="E47" s="6"/>
      <c r="F47" s="19"/>
      <c r="G47" s="24"/>
      <c r="H47" s="24"/>
      <c r="I47" s="31"/>
      <c r="J47" s="31"/>
      <c r="K47" s="35"/>
    </row>
    <row r="48" spans="3:11" x14ac:dyDescent="0.35">
      <c r="C48" s="58" t="s">
        <v>17</v>
      </c>
      <c r="D48" s="54"/>
      <c r="E48" s="6"/>
      <c r="F48" s="19"/>
      <c r="G48" s="24" t="s">
        <v>2</v>
      </c>
      <c r="H48" s="24" t="s">
        <v>2</v>
      </c>
      <c r="I48" s="31"/>
      <c r="J48" s="31"/>
      <c r="K48" s="35"/>
    </row>
    <row r="49" spans="1:11" x14ac:dyDescent="0.35">
      <c r="C49" s="57"/>
      <c r="D49" s="54"/>
      <c r="E49" s="6"/>
      <c r="F49" s="19"/>
      <c r="G49" s="24"/>
      <c r="H49" s="24"/>
      <c r="I49" s="31"/>
      <c r="J49" s="31"/>
      <c r="K49" s="35"/>
    </row>
    <row r="50" spans="1:11" x14ac:dyDescent="0.35">
      <c r="A50" s="10"/>
      <c r="B50" s="28"/>
      <c r="C50" s="58" t="s">
        <v>18</v>
      </c>
      <c r="D50" s="54"/>
      <c r="E50" s="6"/>
      <c r="F50" s="19"/>
      <c r="G50" s="24"/>
      <c r="H50" s="24"/>
      <c r="I50" s="31"/>
      <c r="J50" s="31"/>
      <c r="K50" s="35"/>
    </row>
    <row r="51" spans="1:11" x14ac:dyDescent="0.35">
      <c r="A51" s="28"/>
      <c r="B51" s="28"/>
      <c r="C51" s="58" t="s">
        <v>19</v>
      </c>
      <c r="D51" s="54"/>
      <c r="E51" s="6"/>
      <c r="F51" s="19"/>
      <c r="G51" s="24" t="s">
        <v>2</v>
      </c>
      <c r="H51" s="24" t="s">
        <v>2</v>
      </c>
      <c r="I51" s="31"/>
      <c r="J51" s="31"/>
      <c r="K51" s="35"/>
    </row>
    <row r="52" spans="1:11" x14ac:dyDescent="0.35">
      <c r="A52" s="28"/>
      <c r="B52" s="28"/>
      <c r="C52" s="58"/>
      <c r="D52" s="54"/>
      <c r="E52" s="6"/>
      <c r="F52" s="19"/>
      <c r="G52" s="24"/>
      <c r="H52" s="24"/>
      <c r="I52" s="31"/>
      <c r="J52" s="31"/>
      <c r="K52" s="35"/>
    </row>
    <row r="53" spans="1:11" x14ac:dyDescent="0.35">
      <c r="A53" s="28"/>
      <c r="B53" s="28"/>
      <c r="C53" s="58" t="s">
        <v>20</v>
      </c>
      <c r="D53" s="54"/>
      <c r="E53" s="6"/>
      <c r="F53" s="19"/>
      <c r="G53" s="24" t="s">
        <v>2</v>
      </c>
      <c r="H53" s="24" t="s">
        <v>2</v>
      </c>
      <c r="I53" s="31"/>
      <c r="J53" s="31"/>
      <c r="K53" s="35"/>
    </row>
    <row r="54" spans="1:11" x14ac:dyDescent="0.35">
      <c r="A54" s="28"/>
      <c r="B54" s="28"/>
      <c r="C54" s="58"/>
      <c r="D54" s="54"/>
      <c r="E54" s="6"/>
      <c r="F54" s="19"/>
      <c r="G54" s="24"/>
      <c r="H54" s="24"/>
      <c r="I54" s="31"/>
      <c r="J54" s="31"/>
      <c r="K54" s="35"/>
    </row>
    <row r="55" spans="1:11" x14ac:dyDescent="0.35">
      <c r="A55" s="28"/>
      <c r="B55" s="28"/>
      <c r="C55" s="58" t="s">
        <v>21</v>
      </c>
      <c r="D55" s="54"/>
      <c r="E55" s="6"/>
      <c r="F55" s="19"/>
      <c r="G55" s="24" t="s">
        <v>2</v>
      </c>
      <c r="H55" s="24" t="s">
        <v>2</v>
      </c>
      <c r="I55" s="31"/>
      <c r="J55" s="31"/>
      <c r="K55" s="35"/>
    </row>
    <row r="56" spans="1:11" x14ac:dyDescent="0.35">
      <c r="A56" s="28"/>
      <c r="B56" s="28"/>
      <c r="C56" s="58"/>
      <c r="D56" s="54"/>
      <c r="E56" s="6"/>
      <c r="F56" s="19"/>
      <c r="G56" s="24"/>
      <c r="H56" s="24"/>
      <c r="I56" s="31"/>
      <c r="J56" s="31"/>
      <c r="K56" s="35"/>
    </row>
    <row r="57" spans="1:11" x14ac:dyDescent="0.35">
      <c r="A57" s="28"/>
      <c r="B57" s="28"/>
      <c r="C57" s="58" t="s">
        <v>22</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23</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C61" s="59" t="s">
        <v>24</v>
      </c>
      <c r="D61" s="54"/>
      <c r="E61" s="6"/>
      <c r="F61" s="19"/>
      <c r="G61" s="24"/>
      <c r="H61" s="24"/>
      <c r="I61" s="31"/>
      <c r="J61" s="31"/>
      <c r="K61" s="35"/>
    </row>
    <row r="62" spans="1:11" x14ac:dyDescent="0.35">
      <c r="B62" s="8" t="s">
        <v>185</v>
      </c>
      <c r="C62" s="57" t="s">
        <v>186</v>
      </c>
      <c r="D62" s="54"/>
      <c r="E62" s="6"/>
      <c r="F62" s="19"/>
      <c r="G62" s="24">
        <v>5.62</v>
      </c>
      <c r="H62" s="24">
        <v>0.06</v>
      </c>
      <c r="I62" s="31"/>
      <c r="J62" s="31"/>
      <c r="K62" s="35"/>
    </row>
    <row r="63" spans="1:11" x14ac:dyDescent="0.35">
      <c r="C63" s="58" t="s">
        <v>174</v>
      </c>
      <c r="D63" s="54"/>
      <c r="E63" s="6"/>
      <c r="F63" s="19"/>
      <c r="G63" s="25">
        <v>5.62</v>
      </c>
      <c r="H63" s="25">
        <v>0.06</v>
      </c>
      <c r="I63" s="31"/>
      <c r="J63" s="31"/>
      <c r="K63" s="35"/>
    </row>
    <row r="64" spans="1:11" x14ac:dyDescent="0.35">
      <c r="C64" s="57"/>
      <c r="D64" s="54"/>
      <c r="E64" s="6"/>
      <c r="F64" s="19"/>
      <c r="G64" s="24"/>
      <c r="H64" s="24"/>
      <c r="I64" s="31"/>
      <c r="J64" s="31"/>
      <c r="K64" s="35"/>
    </row>
    <row r="65" spans="1:54" x14ac:dyDescent="0.35">
      <c r="A65" s="10"/>
      <c r="B65" s="28"/>
      <c r="C65" s="58" t="s">
        <v>25</v>
      </c>
      <c r="D65" s="54"/>
      <c r="E65" s="6"/>
      <c r="F65" s="19"/>
      <c r="G65" s="24"/>
      <c r="H65" s="24"/>
      <c r="I65" s="31"/>
      <c r="J65" s="31"/>
      <c r="K65" s="35"/>
    </row>
    <row r="66" spans="1:54" s="2" customFormat="1" ht="13.5" x14ac:dyDescent="0.35">
      <c r="A66" s="28"/>
      <c r="B66" s="28"/>
      <c r="C66" s="57" t="s">
        <v>4819</v>
      </c>
      <c r="D66" s="54"/>
      <c r="E66" s="6"/>
      <c r="F66" s="19"/>
      <c r="G66" s="24" t="s">
        <v>2</v>
      </c>
      <c r="H66" s="24" t="s">
        <v>2</v>
      </c>
      <c r="I66" s="31"/>
      <c r="J66" s="31"/>
      <c r="K66" s="35"/>
      <c r="L66" s="3"/>
      <c r="AI66" s="3"/>
      <c r="AV66" s="3"/>
      <c r="AX66" s="3"/>
      <c r="BB66" s="3"/>
    </row>
    <row r="67" spans="1:54" x14ac:dyDescent="0.35">
      <c r="B67" s="8"/>
      <c r="C67" s="57" t="s">
        <v>187</v>
      </c>
      <c r="D67" s="54"/>
      <c r="E67" s="6"/>
      <c r="F67" s="19"/>
      <c r="G67" s="24">
        <v>-5.49</v>
      </c>
      <c r="H67" s="24">
        <v>-4.9999999999999996E-2</v>
      </c>
      <c r="I67" s="31"/>
      <c r="J67" s="31"/>
      <c r="K67" s="35"/>
    </row>
    <row r="68" spans="1:54" x14ac:dyDescent="0.35">
      <c r="C68" s="58" t="s">
        <v>174</v>
      </c>
      <c r="D68" s="54"/>
      <c r="E68" s="6"/>
      <c r="F68" s="19"/>
      <c r="G68" s="25">
        <v>-5.49</v>
      </c>
      <c r="H68" s="25">
        <v>-4.9999999999999996E-2</v>
      </c>
      <c r="I68" s="31"/>
      <c r="J68" s="31"/>
      <c r="K68" s="35"/>
    </row>
    <row r="69" spans="1:54" x14ac:dyDescent="0.35">
      <c r="C69" s="57"/>
      <c r="D69" s="54"/>
      <c r="E69" s="6"/>
      <c r="F69" s="19"/>
      <c r="G69" s="24"/>
      <c r="H69" s="24"/>
      <c r="I69" s="31"/>
      <c r="J69" s="31"/>
      <c r="K69" s="35"/>
    </row>
    <row r="70" spans="1:54" x14ac:dyDescent="0.35">
      <c r="C70" s="60" t="s">
        <v>188</v>
      </c>
      <c r="D70" s="55"/>
      <c r="E70" s="5"/>
      <c r="F70" s="20"/>
      <c r="G70" s="26">
        <v>8682.5400000000009</v>
      </c>
      <c r="H70" s="26">
        <v>100</v>
      </c>
      <c r="I70" s="32"/>
      <c r="J70" s="32"/>
      <c r="K70" s="36"/>
    </row>
    <row r="73" spans="1:54" x14ac:dyDescent="0.35">
      <c r="C73" s="1" t="s">
        <v>189</v>
      </c>
    </row>
    <row r="74" spans="1:54" x14ac:dyDescent="0.35">
      <c r="C74" s="37" t="s">
        <v>190</v>
      </c>
      <c r="D74" s="37"/>
      <c r="E74" s="37"/>
      <c r="F74" s="37"/>
      <c r="G74" s="37"/>
      <c r="H74" s="37"/>
      <c r="I74" s="37"/>
      <c r="J74" s="37"/>
      <c r="K74" s="37"/>
    </row>
    <row r="75" spans="1:54" x14ac:dyDescent="0.35">
      <c r="C75" s="2" t="s">
        <v>191</v>
      </c>
    </row>
    <row r="76" spans="1:54" x14ac:dyDescent="0.35">
      <c r="C76" s="2" t="s">
        <v>192</v>
      </c>
    </row>
    <row r="77" spans="1:54" ht="30" customHeight="1" x14ac:dyDescent="0.35">
      <c r="C77" s="83" t="s">
        <v>193</v>
      </c>
      <c r="D77" s="84"/>
      <c r="E77" s="84"/>
      <c r="F77" s="84"/>
      <c r="G77" s="84"/>
      <c r="H77" s="84"/>
      <c r="I77" s="84"/>
      <c r="J77" s="84"/>
      <c r="K77" s="84"/>
    </row>
    <row r="78" spans="1:54" x14ac:dyDescent="0.35">
      <c r="C78" s="2" t="s">
        <v>194</v>
      </c>
    </row>
    <row r="80" spans="1:54" x14ac:dyDescent="0.35">
      <c r="C80" s="80" t="s">
        <v>4901</v>
      </c>
      <c r="E80" s="80" t="s">
        <v>4902</v>
      </c>
      <c r="F80" s="81"/>
    </row>
    <row r="81" spans="5:5" x14ac:dyDescent="0.35">
      <c r="E81" s="2" t="s">
        <v>4946</v>
      </c>
    </row>
  </sheetData>
  <mergeCells count="1">
    <mergeCell ref="C77:K77"/>
  </mergeCells>
  <hyperlinks>
    <hyperlink ref="J2" location="'Index'!A1" display="'Index'!A1" xr:uid="{F9846C4E-BA1C-43CF-8438-08FAEBCD21BF}"/>
  </hyperlinks>
  <pageMargins left="0.7" right="0.7" top="0.75" bottom="0.75" header="0.3" footer="0.3"/>
  <pageSetup orientation="portrait" horizontalDpi="4294967293"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E65DD-5965-4E86-BCEF-6AAF81152182}">
  <sheetPr codeName="Sheet161"/>
  <dimension ref="A1:IV81"/>
  <sheetViews>
    <sheetView showGridLines="0" zoomScale="90" zoomScaleNormal="90" workbookViewId="0">
      <pane ySplit="6" topLeftCell="A61"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2939</v>
      </c>
      <c r="J2" s="38" t="s">
        <v>4601</v>
      </c>
    </row>
    <row r="3" spans="1:54" ht="16" x14ac:dyDescent="0.4">
      <c r="C3" s="1" t="s">
        <v>28</v>
      </c>
      <c r="D3" s="21" t="s">
        <v>2940</v>
      </c>
      <c r="F3" s="72" t="s">
        <v>4844</v>
      </c>
      <c r="G3" s="13" t="s">
        <v>4544</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204527</v>
      </c>
      <c r="G10" s="24">
        <v>3673.41</v>
      </c>
      <c r="H10" s="24">
        <v>22.13</v>
      </c>
      <c r="I10" s="31"/>
      <c r="J10" s="31"/>
      <c r="K10" s="35"/>
    </row>
    <row r="11" spans="1:54" x14ac:dyDescent="0.35">
      <c r="B11" s="8" t="s">
        <v>48</v>
      </c>
      <c r="C11" s="57" t="s">
        <v>49</v>
      </c>
      <c r="D11" s="54" t="s">
        <v>50</v>
      </c>
      <c r="E11" s="6" t="s">
        <v>43</v>
      </c>
      <c r="F11" s="19">
        <v>274860</v>
      </c>
      <c r="G11" s="24">
        <v>3573.45</v>
      </c>
      <c r="H11" s="24">
        <v>21.53</v>
      </c>
      <c r="I11" s="31"/>
      <c r="J11" s="31"/>
      <c r="K11" s="35"/>
    </row>
    <row r="12" spans="1:54" x14ac:dyDescent="0.35">
      <c r="B12" s="8" t="s">
        <v>61</v>
      </c>
      <c r="C12" s="57" t="s">
        <v>62</v>
      </c>
      <c r="D12" s="54" t="s">
        <v>63</v>
      </c>
      <c r="E12" s="6" t="s">
        <v>43</v>
      </c>
      <c r="F12" s="19">
        <v>189922</v>
      </c>
      <c r="G12" s="24">
        <v>3352.6</v>
      </c>
      <c r="H12" s="24">
        <v>20.2</v>
      </c>
      <c r="I12" s="31"/>
      <c r="J12" s="31"/>
      <c r="K12" s="35"/>
    </row>
    <row r="13" spans="1:54" x14ac:dyDescent="0.35">
      <c r="B13" s="8" t="s">
        <v>58</v>
      </c>
      <c r="C13" s="57" t="s">
        <v>59</v>
      </c>
      <c r="D13" s="54" t="s">
        <v>60</v>
      </c>
      <c r="E13" s="6" t="s">
        <v>43</v>
      </c>
      <c r="F13" s="19">
        <v>284254</v>
      </c>
      <c r="G13" s="24">
        <v>3229.98</v>
      </c>
      <c r="H13" s="24">
        <v>19.46</v>
      </c>
      <c r="I13" s="31"/>
      <c r="J13" s="31"/>
      <c r="K13" s="35"/>
    </row>
    <row r="14" spans="1:54" x14ac:dyDescent="0.35">
      <c r="B14" s="8" t="s">
        <v>934</v>
      </c>
      <c r="C14" s="57" t="s">
        <v>935</v>
      </c>
      <c r="D14" s="54" t="s">
        <v>936</v>
      </c>
      <c r="E14" s="6" t="s">
        <v>43</v>
      </c>
      <c r="F14" s="19">
        <v>93519</v>
      </c>
      <c r="G14" s="24">
        <v>931.31</v>
      </c>
      <c r="H14" s="24">
        <v>5.61</v>
      </c>
      <c r="I14" s="31"/>
      <c r="J14" s="31"/>
      <c r="K14" s="35"/>
    </row>
    <row r="15" spans="1:54" x14ac:dyDescent="0.35">
      <c r="B15" s="8" t="s">
        <v>1877</v>
      </c>
      <c r="C15" s="57" t="s">
        <v>1565</v>
      </c>
      <c r="D15" s="54" t="s">
        <v>1878</v>
      </c>
      <c r="E15" s="6" t="s">
        <v>43</v>
      </c>
      <c r="F15" s="19">
        <v>346257</v>
      </c>
      <c r="G15" s="24">
        <v>729.84</v>
      </c>
      <c r="H15" s="24">
        <v>4.4000000000000004</v>
      </c>
      <c r="I15" s="31"/>
      <c r="J15" s="31"/>
      <c r="K15" s="35"/>
    </row>
    <row r="16" spans="1:54" x14ac:dyDescent="0.35">
      <c r="B16" s="8" t="s">
        <v>2130</v>
      </c>
      <c r="C16" s="57" t="s">
        <v>1291</v>
      </c>
      <c r="D16" s="54" t="s">
        <v>2131</v>
      </c>
      <c r="E16" s="6" t="s">
        <v>43</v>
      </c>
      <c r="F16" s="19">
        <v>931535</v>
      </c>
      <c r="G16" s="24">
        <v>596.92999999999995</v>
      </c>
      <c r="H16" s="24">
        <v>3.6</v>
      </c>
      <c r="I16" s="31"/>
      <c r="J16" s="31"/>
      <c r="K16" s="35"/>
    </row>
    <row r="17" spans="2:11" x14ac:dyDescent="0.35">
      <c r="B17" s="8" t="s">
        <v>2006</v>
      </c>
      <c r="C17" s="57" t="s">
        <v>2007</v>
      </c>
      <c r="D17" s="54" t="s">
        <v>2008</v>
      </c>
      <c r="E17" s="6" t="s">
        <v>43</v>
      </c>
      <c r="F17" s="19">
        <v>117391</v>
      </c>
      <c r="G17" s="24">
        <v>198.48</v>
      </c>
      <c r="H17" s="24">
        <v>1.2</v>
      </c>
      <c r="I17" s="31"/>
      <c r="J17" s="31"/>
      <c r="K17" s="35"/>
    </row>
    <row r="18" spans="2:11" x14ac:dyDescent="0.35">
      <c r="B18" s="8" t="s">
        <v>1961</v>
      </c>
      <c r="C18" s="57" t="s">
        <v>1962</v>
      </c>
      <c r="D18" s="54" t="s">
        <v>1963</v>
      </c>
      <c r="E18" s="6" t="s">
        <v>43</v>
      </c>
      <c r="F18" s="19">
        <v>101922</v>
      </c>
      <c r="G18" s="24">
        <v>182.98</v>
      </c>
      <c r="H18" s="24">
        <v>1.1000000000000001</v>
      </c>
      <c r="I18" s="31"/>
      <c r="J18" s="31"/>
      <c r="K18" s="35"/>
    </row>
    <row r="19" spans="2:11" x14ac:dyDescent="0.35">
      <c r="B19" s="8" t="s">
        <v>2141</v>
      </c>
      <c r="C19" s="57" t="s">
        <v>2142</v>
      </c>
      <c r="D19" s="54" t="s">
        <v>2143</v>
      </c>
      <c r="E19" s="6" t="s">
        <v>43</v>
      </c>
      <c r="F19" s="19">
        <v>84135</v>
      </c>
      <c r="G19" s="24">
        <v>130.38999999999999</v>
      </c>
      <c r="H19" s="24">
        <v>0.79</v>
      </c>
      <c r="I19" s="31"/>
      <c r="J19" s="31"/>
      <c r="K19" s="35"/>
    </row>
    <row r="20" spans="2:11" x14ac:dyDescent="0.35">
      <c r="C20" s="58" t="s">
        <v>174</v>
      </c>
      <c r="D20" s="54"/>
      <c r="E20" s="6"/>
      <c r="F20" s="19"/>
      <c r="G20" s="25">
        <v>16599.37</v>
      </c>
      <c r="H20" s="25">
        <v>100.02</v>
      </c>
      <c r="I20" s="31"/>
      <c r="J20" s="31"/>
      <c r="K20" s="35"/>
    </row>
    <row r="21" spans="2:11" x14ac:dyDescent="0.35">
      <c r="C21" s="57"/>
      <c r="D21" s="54"/>
      <c r="E21" s="6"/>
      <c r="F21" s="19"/>
      <c r="G21" s="24"/>
      <c r="H21" s="24"/>
      <c r="I21" s="31"/>
      <c r="J21" s="31"/>
      <c r="K21" s="35"/>
    </row>
    <row r="22" spans="2:11" x14ac:dyDescent="0.35">
      <c r="C22" s="58" t="s">
        <v>3</v>
      </c>
      <c r="D22" s="54"/>
      <c r="E22" s="6"/>
      <c r="F22" s="19"/>
      <c r="G22" s="24" t="s">
        <v>2</v>
      </c>
      <c r="H22" s="24" t="s">
        <v>2</v>
      </c>
      <c r="I22" s="31"/>
      <c r="J22" s="31"/>
      <c r="K22" s="35"/>
    </row>
    <row r="23" spans="2:11" x14ac:dyDescent="0.35">
      <c r="C23" s="57"/>
      <c r="D23" s="54"/>
      <c r="E23" s="6"/>
      <c r="F23" s="19"/>
      <c r="G23" s="24"/>
      <c r="H23" s="24"/>
      <c r="I23" s="31"/>
      <c r="J23" s="31"/>
      <c r="K23" s="35"/>
    </row>
    <row r="24" spans="2:11" x14ac:dyDescent="0.35">
      <c r="C24" s="58" t="s">
        <v>4</v>
      </c>
      <c r="D24" s="54"/>
      <c r="E24" s="6"/>
      <c r="F24" s="19"/>
      <c r="G24" s="24" t="s">
        <v>2</v>
      </c>
      <c r="H24" s="24" t="s">
        <v>2</v>
      </c>
      <c r="I24" s="31"/>
      <c r="J24" s="31"/>
      <c r="K24" s="35"/>
    </row>
    <row r="25" spans="2:11" x14ac:dyDescent="0.35">
      <c r="C25" s="57"/>
      <c r="D25" s="54"/>
      <c r="E25" s="6"/>
      <c r="F25" s="19"/>
      <c r="G25" s="24"/>
      <c r="H25" s="24"/>
      <c r="I25" s="31"/>
      <c r="J25" s="31"/>
      <c r="K25" s="35"/>
    </row>
    <row r="26" spans="2:11" x14ac:dyDescent="0.35">
      <c r="C26" s="58" t="s">
        <v>5</v>
      </c>
      <c r="D26" s="54"/>
      <c r="E26" s="6"/>
      <c r="F26" s="19"/>
      <c r="G26" s="24"/>
      <c r="H26" s="24"/>
      <c r="I26" s="31"/>
      <c r="J26" s="31"/>
      <c r="K26" s="35"/>
    </row>
    <row r="27" spans="2:11" x14ac:dyDescent="0.35">
      <c r="C27" s="57"/>
      <c r="D27" s="54"/>
      <c r="E27" s="6"/>
      <c r="F27" s="19"/>
      <c r="G27" s="24"/>
      <c r="H27" s="24"/>
      <c r="I27" s="31"/>
      <c r="J27" s="31"/>
      <c r="K27" s="35"/>
    </row>
    <row r="28" spans="2:11" x14ac:dyDescent="0.35">
      <c r="C28" s="58" t="s">
        <v>6</v>
      </c>
      <c r="D28" s="54"/>
      <c r="E28" s="6"/>
      <c r="F28" s="19"/>
      <c r="G28" s="24" t="s">
        <v>2</v>
      </c>
      <c r="H28" s="24" t="s">
        <v>2</v>
      </c>
      <c r="I28" s="31"/>
      <c r="J28" s="31"/>
      <c r="K28" s="35"/>
    </row>
    <row r="29" spans="2:11" x14ac:dyDescent="0.35">
      <c r="C29" s="57"/>
      <c r="D29" s="54"/>
      <c r="E29" s="6"/>
      <c r="F29" s="19"/>
      <c r="G29" s="24"/>
      <c r="H29" s="24"/>
      <c r="I29" s="31"/>
      <c r="J29" s="31"/>
      <c r="K29" s="35"/>
    </row>
    <row r="30" spans="2:11" x14ac:dyDescent="0.35">
      <c r="C30" s="58" t="s">
        <v>7</v>
      </c>
      <c r="D30" s="54"/>
      <c r="E30" s="6"/>
      <c r="F30" s="19"/>
      <c r="G30" s="24" t="s">
        <v>2</v>
      </c>
      <c r="H30" s="24" t="s">
        <v>2</v>
      </c>
      <c r="I30" s="31"/>
      <c r="J30" s="31"/>
      <c r="K30" s="35"/>
    </row>
    <row r="31" spans="2:11" x14ac:dyDescent="0.35">
      <c r="C31" s="57"/>
      <c r="D31" s="54"/>
      <c r="E31" s="6"/>
      <c r="F31" s="19"/>
      <c r="G31" s="24"/>
      <c r="H31" s="24"/>
      <c r="I31" s="31"/>
      <c r="J31" s="31"/>
      <c r="K31" s="35"/>
    </row>
    <row r="32" spans="2:11" x14ac:dyDescent="0.35">
      <c r="C32" s="58" t="s">
        <v>8</v>
      </c>
      <c r="D32" s="54"/>
      <c r="E32" s="6"/>
      <c r="F32" s="19"/>
      <c r="G32" s="24" t="s">
        <v>2</v>
      </c>
      <c r="H32" s="24" t="s">
        <v>2</v>
      </c>
      <c r="I32" s="31"/>
      <c r="J32" s="31"/>
      <c r="K32" s="35"/>
    </row>
    <row r="33" spans="3:11" x14ac:dyDescent="0.35">
      <c r="C33" s="57"/>
      <c r="D33" s="54"/>
      <c r="E33" s="6"/>
      <c r="F33" s="19"/>
      <c r="G33" s="24"/>
      <c r="H33" s="24"/>
      <c r="I33" s="31"/>
      <c r="J33" s="31"/>
      <c r="K33" s="35"/>
    </row>
    <row r="34" spans="3:11" x14ac:dyDescent="0.35">
      <c r="C34" s="58" t="s">
        <v>9</v>
      </c>
      <c r="D34" s="54"/>
      <c r="E34" s="6"/>
      <c r="F34" s="19"/>
      <c r="G34" s="24" t="s">
        <v>2</v>
      </c>
      <c r="H34" s="24" t="s">
        <v>2</v>
      </c>
      <c r="I34" s="31"/>
      <c r="J34" s="31"/>
      <c r="K34" s="35"/>
    </row>
    <row r="35" spans="3:11" x14ac:dyDescent="0.35">
      <c r="C35" s="57"/>
      <c r="D35" s="54"/>
      <c r="E35" s="6"/>
      <c r="F35" s="19"/>
      <c r="G35" s="24"/>
      <c r="H35" s="24"/>
      <c r="I35" s="31"/>
      <c r="J35" s="31"/>
      <c r="K35" s="35"/>
    </row>
    <row r="36" spans="3:11" x14ac:dyDescent="0.35">
      <c r="C36" s="58" t="s">
        <v>10</v>
      </c>
      <c r="D36" s="54"/>
      <c r="E36" s="6"/>
      <c r="F36" s="19"/>
      <c r="G36" s="24" t="s">
        <v>2</v>
      </c>
      <c r="H36" s="24" t="s">
        <v>2</v>
      </c>
      <c r="I36" s="31"/>
      <c r="J36" s="31"/>
      <c r="K36" s="35"/>
    </row>
    <row r="37" spans="3:11" x14ac:dyDescent="0.35">
      <c r="C37" s="57"/>
      <c r="D37" s="54"/>
      <c r="E37" s="6"/>
      <c r="F37" s="19"/>
      <c r="G37" s="24"/>
      <c r="H37" s="24"/>
      <c r="I37" s="31"/>
      <c r="J37" s="31"/>
      <c r="K37" s="35"/>
    </row>
    <row r="38" spans="3:11" x14ac:dyDescent="0.35">
      <c r="C38" s="58" t="s">
        <v>11</v>
      </c>
      <c r="D38" s="54"/>
      <c r="E38" s="6"/>
      <c r="F38" s="19"/>
      <c r="G38" s="24"/>
      <c r="H38" s="24"/>
      <c r="I38" s="31"/>
      <c r="J38" s="31"/>
      <c r="K38" s="35"/>
    </row>
    <row r="39" spans="3:11" x14ac:dyDescent="0.35">
      <c r="C39" s="57"/>
      <c r="D39" s="54"/>
      <c r="E39" s="6"/>
      <c r="F39" s="19"/>
      <c r="G39" s="24"/>
      <c r="H39" s="24"/>
      <c r="I39" s="31"/>
      <c r="J39" s="31"/>
      <c r="K39" s="35"/>
    </row>
    <row r="40" spans="3:11" x14ac:dyDescent="0.35">
      <c r="C40" s="58" t="s">
        <v>13</v>
      </c>
      <c r="D40" s="54"/>
      <c r="E40" s="6"/>
      <c r="F40" s="19"/>
      <c r="G40" s="24" t="s">
        <v>2</v>
      </c>
      <c r="H40" s="24" t="s">
        <v>2</v>
      </c>
      <c r="I40" s="31"/>
      <c r="J40" s="31"/>
      <c r="K40" s="35"/>
    </row>
    <row r="41" spans="3:11" x14ac:dyDescent="0.35">
      <c r="C41" s="57"/>
      <c r="D41" s="54"/>
      <c r="E41" s="6"/>
      <c r="F41" s="19"/>
      <c r="G41" s="24"/>
      <c r="H41" s="24"/>
      <c r="I41" s="31"/>
      <c r="J41" s="31"/>
      <c r="K41" s="35"/>
    </row>
    <row r="42" spans="3:11" x14ac:dyDescent="0.35">
      <c r="C42" s="58" t="s">
        <v>14</v>
      </c>
      <c r="D42" s="54"/>
      <c r="E42" s="6"/>
      <c r="F42" s="19"/>
      <c r="G42" s="24" t="s">
        <v>2</v>
      </c>
      <c r="H42" s="24" t="s">
        <v>2</v>
      </c>
      <c r="I42" s="31"/>
      <c r="J42" s="31"/>
      <c r="K42" s="35"/>
    </row>
    <row r="43" spans="3:11" x14ac:dyDescent="0.35">
      <c r="C43" s="57"/>
      <c r="D43" s="54"/>
      <c r="E43" s="6"/>
      <c r="F43" s="19"/>
      <c r="G43" s="24"/>
      <c r="H43" s="24"/>
      <c r="I43" s="31"/>
      <c r="J43" s="31"/>
      <c r="K43" s="35"/>
    </row>
    <row r="44" spans="3:11" x14ac:dyDescent="0.35">
      <c r="C44" s="58" t="s">
        <v>15</v>
      </c>
      <c r="D44" s="54"/>
      <c r="E44" s="6"/>
      <c r="F44" s="19"/>
      <c r="G44" s="24" t="s">
        <v>2</v>
      </c>
      <c r="H44" s="24" t="s">
        <v>2</v>
      </c>
      <c r="I44" s="31"/>
      <c r="J44" s="31"/>
      <c r="K44" s="35"/>
    </row>
    <row r="45" spans="3:11" x14ac:dyDescent="0.35">
      <c r="C45" s="57"/>
      <c r="D45" s="54"/>
      <c r="E45" s="6"/>
      <c r="F45" s="19"/>
      <c r="G45" s="24"/>
      <c r="H45" s="24"/>
      <c r="I45" s="31"/>
      <c r="J45" s="31"/>
      <c r="K45" s="35"/>
    </row>
    <row r="46" spans="3:11" x14ac:dyDescent="0.35">
      <c r="C46" s="58" t="s">
        <v>16</v>
      </c>
      <c r="D46" s="54"/>
      <c r="E46" s="6"/>
      <c r="F46" s="19"/>
      <c r="G46" s="24" t="s">
        <v>2</v>
      </c>
      <c r="H46" s="24" t="s">
        <v>2</v>
      </c>
      <c r="I46" s="31"/>
      <c r="J46" s="31"/>
      <c r="K46" s="35"/>
    </row>
    <row r="47" spans="3:11" x14ac:dyDescent="0.35">
      <c r="C47" s="57"/>
      <c r="D47" s="54"/>
      <c r="E47" s="6"/>
      <c r="F47" s="19"/>
      <c r="G47" s="24"/>
      <c r="H47" s="24"/>
      <c r="I47" s="31"/>
      <c r="J47" s="31"/>
      <c r="K47" s="35"/>
    </row>
    <row r="48" spans="3:11" x14ac:dyDescent="0.35">
      <c r="C48" s="58" t="s">
        <v>17</v>
      </c>
      <c r="D48" s="54"/>
      <c r="E48" s="6"/>
      <c r="F48" s="19"/>
      <c r="G48" s="24" t="s">
        <v>2</v>
      </c>
      <c r="H48" s="24" t="s">
        <v>2</v>
      </c>
      <c r="I48" s="31"/>
      <c r="J48" s="31"/>
      <c r="K48" s="35"/>
    </row>
    <row r="49" spans="1:11" x14ac:dyDescent="0.35">
      <c r="C49" s="57"/>
      <c r="D49" s="54"/>
      <c r="E49" s="6"/>
      <c r="F49" s="19"/>
      <c r="G49" s="24"/>
      <c r="H49" s="24"/>
      <c r="I49" s="31"/>
      <c r="J49" s="31"/>
      <c r="K49" s="35"/>
    </row>
    <row r="50" spans="1:11" x14ac:dyDescent="0.35">
      <c r="A50" s="10"/>
      <c r="B50" s="28"/>
      <c r="C50" s="58" t="s">
        <v>18</v>
      </c>
      <c r="D50" s="54"/>
      <c r="E50" s="6"/>
      <c r="F50" s="19"/>
      <c r="G50" s="24"/>
      <c r="H50" s="24"/>
      <c r="I50" s="31"/>
      <c r="J50" s="31"/>
      <c r="K50" s="35"/>
    </row>
    <row r="51" spans="1:11" x14ac:dyDescent="0.35">
      <c r="A51" s="28"/>
      <c r="B51" s="28"/>
      <c r="C51" s="58" t="s">
        <v>19</v>
      </c>
      <c r="D51" s="54"/>
      <c r="E51" s="6"/>
      <c r="F51" s="19"/>
      <c r="G51" s="24" t="s">
        <v>2</v>
      </c>
      <c r="H51" s="24" t="s">
        <v>2</v>
      </c>
      <c r="I51" s="31"/>
      <c r="J51" s="31"/>
      <c r="K51" s="35"/>
    </row>
    <row r="52" spans="1:11" x14ac:dyDescent="0.35">
      <c r="A52" s="28"/>
      <c r="B52" s="28"/>
      <c r="C52" s="58"/>
      <c r="D52" s="54"/>
      <c r="E52" s="6"/>
      <c r="F52" s="19"/>
      <c r="G52" s="24"/>
      <c r="H52" s="24"/>
      <c r="I52" s="31"/>
      <c r="J52" s="31"/>
      <c r="K52" s="35"/>
    </row>
    <row r="53" spans="1:11" x14ac:dyDescent="0.35">
      <c r="A53" s="28"/>
      <c r="B53" s="28"/>
      <c r="C53" s="58" t="s">
        <v>20</v>
      </c>
      <c r="D53" s="54"/>
      <c r="E53" s="6"/>
      <c r="F53" s="19"/>
      <c r="G53" s="24" t="s">
        <v>2</v>
      </c>
      <c r="H53" s="24" t="s">
        <v>2</v>
      </c>
      <c r="I53" s="31"/>
      <c r="J53" s="31"/>
      <c r="K53" s="35"/>
    </row>
    <row r="54" spans="1:11" x14ac:dyDescent="0.35">
      <c r="A54" s="28"/>
      <c r="B54" s="28"/>
      <c r="C54" s="58"/>
      <c r="D54" s="54"/>
      <c r="E54" s="6"/>
      <c r="F54" s="19"/>
      <c r="G54" s="24"/>
      <c r="H54" s="24"/>
      <c r="I54" s="31"/>
      <c r="J54" s="31"/>
      <c r="K54" s="35"/>
    </row>
    <row r="55" spans="1:11" x14ac:dyDescent="0.35">
      <c r="A55" s="28"/>
      <c r="B55" s="28"/>
      <c r="C55" s="58" t="s">
        <v>21</v>
      </c>
      <c r="D55" s="54"/>
      <c r="E55" s="6"/>
      <c r="F55" s="19"/>
      <c r="G55" s="24" t="s">
        <v>2</v>
      </c>
      <c r="H55" s="24" t="s">
        <v>2</v>
      </c>
      <c r="I55" s="31"/>
      <c r="J55" s="31"/>
      <c r="K55" s="35"/>
    </row>
    <row r="56" spans="1:11" x14ac:dyDescent="0.35">
      <c r="A56" s="28"/>
      <c r="B56" s="28"/>
      <c r="C56" s="58"/>
      <c r="D56" s="54"/>
      <c r="E56" s="6"/>
      <c r="F56" s="19"/>
      <c r="G56" s="24"/>
      <c r="H56" s="24"/>
      <c r="I56" s="31"/>
      <c r="J56" s="31"/>
      <c r="K56" s="35"/>
    </row>
    <row r="57" spans="1:11" x14ac:dyDescent="0.35">
      <c r="A57" s="28"/>
      <c r="B57" s="28"/>
      <c r="C57" s="58" t="s">
        <v>22</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23</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C61" s="59" t="s">
        <v>24</v>
      </c>
      <c r="D61" s="54"/>
      <c r="E61" s="6"/>
      <c r="F61" s="19"/>
      <c r="G61" s="24"/>
      <c r="H61" s="24"/>
      <c r="I61" s="31"/>
      <c r="J61" s="31"/>
      <c r="K61" s="35"/>
    </row>
    <row r="62" spans="1:11" x14ac:dyDescent="0.35">
      <c r="B62" s="8" t="s">
        <v>185</v>
      </c>
      <c r="C62" s="57" t="s">
        <v>186</v>
      </c>
      <c r="D62" s="54"/>
      <c r="E62" s="6"/>
      <c r="F62" s="19"/>
      <c r="G62" s="24">
        <v>23.96</v>
      </c>
      <c r="H62" s="24">
        <v>0.14000000000000001</v>
      </c>
      <c r="I62" s="31"/>
      <c r="J62" s="31"/>
      <c r="K62" s="35"/>
    </row>
    <row r="63" spans="1:11" x14ac:dyDescent="0.35">
      <c r="C63" s="58" t="s">
        <v>174</v>
      </c>
      <c r="D63" s="54"/>
      <c r="E63" s="6"/>
      <c r="F63" s="19"/>
      <c r="G63" s="25">
        <v>23.96</v>
      </c>
      <c r="H63" s="25">
        <v>0.14000000000000001</v>
      </c>
      <c r="I63" s="31"/>
      <c r="J63" s="31"/>
      <c r="K63" s="35"/>
    </row>
    <row r="64" spans="1:11" x14ac:dyDescent="0.35">
      <c r="C64" s="57"/>
      <c r="D64" s="54"/>
      <c r="E64" s="6"/>
      <c r="F64" s="19"/>
      <c r="G64" s="24"/>
      <c r="H64" s="24"/>
      <c r="I64" s="31"/>
      <c r="J64" s="31"/>
      <c r="K64" s="35"/>
    </row>
    <row r="65" spans="1:54" x14ac:dyDescent="0.35">
      <c r="A65" s="10"/>
      <c r="B65" s="28"/>
      <c r="C65" s="58" t="s">
        <v>25</v>
      </c>
      <c r="D65" s="54"/>
      <c r="E65" s="6"/>
      <c r="F65" s="19"/>
      <c r="G65" s="24"/>
      <c r="H65" s="24"/>
      <c r="I65" s="31"/>
      <c r="J65" s="31"/>
      <c r="K65" s="35"/>
    </row>
    <row r="66" spans="1:54" s="2" customFormat="1" ht="13.5" x14ac:dyDescent="0.35">
      <c r="A66" s="28"/>
      <c r="B66" s="28"/>
      <c r="C66" s="57" t="s">
        <v>4819</v>
      </c>
      <c r="D66" s="54"/>
      <c r="E66" s="6"/>
      <c r="F66" s="19"/>
      <c r="G66" s="24" t="s">
        <v>2</v>
      </c>
      <c r="H66" s="24" t="s">
        <v>2</v>
      </c>
      <c r="I66" s="31"/>
      <c r="J66" s="31"/>
      <c r="K66" s="35"/>
      <c r="L66" s="3"/>
      <c r="AI66" s="3"/>
      <c r="AV66" s="3"/>
      <c r="AX66" s="3"/>
      <c r="BB66" s="3"/>
    </row>
    <row r="67" spans="1:54" x14ac:dyDescent="0.35">
      <c r="B67" s="8"/>
      <c r="C67" s="57" t="s">
        <v>187</v>
      </c>
      <c r="D67" s="54"/>
      <c r="E67" s="6"/>
      <c r="F67" s="19"/>
      <c r="G67" s="24">
        <v>-23.86</v>
      </c>
      <c r="H67" s="24">
        <v>-0.16</v>
      </c>
      <c r="I67" s="31"/>
      <c r="J67" s="31"/>
      <c r="K67" s="35"/>
    </row>
    <row r="68" spans="1:54" x14ac:dyDescent="0.35">
      <c r="C68" s="58" t="s">
        <v>174</v>
      </c>
      <c r="D68" s="54"/>
      <c r="E68" s="6"/>
      <c r="F68" s="19"/>
      <c r="G68" s="25">
        <v>-23.86</v>
      </c>
      <c r="H68" s="25">
        <v>-0.16</v>
      </c>
      <c r="I68" s="31"/>
      <c r="J68" s="31"/>
      <c r="K68" s="35"/>
    </row>
    <row r="69" spans="1:54" x14ac:dyDescent="0.35">
      <c r="C69" s="57"/>
      <c r="D69" s="54"/>
      <c r="E69" s="6"/>
      <c r="F69" s="19"/>
      <c r="G69" s="24"/>
      <c r="H69" s="24"/>
      <c r="I69" s="31"/>
      <c r="J69" s="31"/>
      <c r="K69" s="35"/>
    </row>
    <row r="70" spans="1:54" x14ac:dyDescent="0.35">
      <c r="C70" s="60" t="s">
        <v>188</v>
      </c>
      <c r="D70" s="55"/>
      <c r="E70" s="5"/>
      <c r="F70" s="20"/>
      <c r="G70" s="26">
        <v>16599.47</v>
      </c>
      <c r="H70" s="26">
        <v>100</v>
      </c>
      <c r="I70" s="32"/>
      <c r="J70" s="32"/>
      <c r="K70" s="36"/>
    </row>
    <row r="73" spans="1:54" x14ac:dyDescent="0.35">
      <c r="C73" s="1" t="s">
        <v>189</v>
      </c>
    </row>
    <row r="74" spans="1:54" x14ac:dyDescent="0.35">
      <c r="C74" s="37" t="s">
        <v>190</v>
      </c>
      <c r="D74" s="37"/>
      <c r="E74" s="37"/>
      <c r="F74" s="37"/>
      <c r="G74" s="37"/>
      <c r="H74" s="37"/>
      <c r="I74" s="37"/>
      <c r="J74" s="37"/>
      <c r="K74" s="37"/>
    </row>
    <row r="75" spans="1:54" x14ac:dyDescent="0.35">
      <c r="C75" s="2" t="s">
        <v>191</v>
      </c>
    </row>
    <row r="76" spans="1:54" x14ac:dyDescent="0.35">
      <c r="C76" s="2" t="s">
        <v>192</v>
      </c>
    </row>
    <row r="77" spans="1:54" ht="30" customHeight="1" x14ac:dyDescent="0.35">
      <c r="C77" s="83" t="s">
        <v>193</v>
      </c>
      <c r="D77" s="84"/>
      <c r="E77" s="84"/>
      <c r="F77" s="84"/>
      <c r="G77" s="84"/>
      <c r="H77" s="84"/>
      <c r="I77" s="84"/>
      <c r="J77" s="84"/>
      <c r="K77" s="84"/>
    </row>
    <row r="78" spans="1:54" x14ac:dyDescent="0.35">
      <c r="C78" s="2" t="s">
        <v>194</v>
      </c>
    </row>
    <row r="80" spans="1:54" x14ac:dyDescent="0.35">
      <c r="C80" s="80" t="s">
        <v>4901</v>
      </c>
      <c r="E80" s="80" t="s">
        <v>4902</v>
      </c>
      <c r="F80" s="81"/>
    </row>
    <row r="81" spans="5:5" x14ac:dyDescent="0.35">
      <c r="E81" s="2" t="s">
        <v>4947</v>
      </c>
    </row>
  </sheetData>
  <mergeCells count="1">
    <mergeCell ref="C77:K77"/>
  </mergeCells>
  <hyperlinks>
    <hyperlink ref="J2" location="'Index'!A1" display="'Index'!A1" xr:uid="{B6B6A7C8-862E-477B-A1DE-1399FAA4F608}"/>
  </hyperlinks>
  <pageMargins left="0.7" right="0.7" top="0.75" bottom="0.75" header="0.3" footer="0.3"/>
  <pageSetup orientation="portrait" horizontalDpi="4294967293"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D54E1-3AF2-4A78-80DB-FA9533B37BA1}">
  <sheetPr codeName="Sheet162"/>
  <dimension ref="A1:IV120"/>
  <sheetViews>
    <sheetView showGridLines="0" zoomScale="90" zoomScaleNormal="90" workbookViewId="0">
      <pane ySplit="6" topLeftCell="A99"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2941</v>
      </c>
      <c r="J2" s="38" t="s">
        <v>4601</v>
      </c>
    </row>
    <row r="3" spans="1:54" ht="16" x14ac:dyDescent="0.4">
      <c r="C3" s="1" t="s">
        <v>28</v>
      </c>
      <c r="D3" s="21" t="s">
        <v>2942</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1325880</v>
      </c>
      <c r="G10" s="24">
        <v>23813.47</v>
      </c>
      <c r="H10" s="24">
        <v>8.59</v>
      </c>
      <c r="I10" s="31"/>
      <c r="J10" s="31"/>
      <c r="K10" s="35"/>
    </row>
    <row r="11" spans="1:54" x14ac:dyDescent="0.35">
      <c r="B11" s="8" t="s">
        <v>48</v>
      </c>
      <c r="C11" s="57" t="s">
        <v>49</v>
      </c>
      <c r="D11" s="54" t="s">
        <v>50</v>
      </c>
      <c r="E11" s="6" t="s">
        <v>43</v>
      </c>
      <c r="F11" s="19">
        <v>1306300</v>
      </c>
      <c r="G11" s="24">
        <v>16983.21</v>
      </c>
      <c r="H11" s="24">
        <v>6.12</v>
      </c>
      <c r="I11" s="31"/>
      <c r="J11" s="31"/>
      <c r="K11" s="35"/>
    </row>
    <row r="12" spans="1:54" x14ac:dyDescent="0.35">
      <c r="B12" s="8" t="s">
        <v>82</v>
      </c>
      <c r="C12" s="57" t="s">
        <v>83</v>
      </c>
      <c r="D12" s="54" t="s">
        <v>84</v>
      </c>
      <c r="E12" s="6" t="s">
        <v>85</v>
      </c>
      <c r="F12" s="19">
        <v>1231000</v>
      </c>
      <c r="G12" s="24">
        <v>15906.98</v>
      </c>
      <c r="H12" s="24">
        <v>5.74</v>
      </c>
      <c r="I12" s="31"/>
      <c r="J12" s="31"/>
      <c r="K12" s="35"/>
    </row>
    <row r="13" spans="1:54" x14ac:dyDescent="0.35">
      <c r="B13" s="8" t="s">
        <v>44</v>
      </c>
      <c r="C13" s="57" t="s">
        <v>45</v>
      </c>
      <c r="D13" s="54" t="s">
        <v>46</v>
      </c>
      <c r="E13" s="6" t="s">
        <v>47</v>
      </c>
      <c r="F13" s="19">
        <v>777000</v>
      </c>
      <c r="G13" s="24">
        <v>14435.49</v>
      </c>
      <c r="H13" s="24">
        <v>5.2</v>
      </c>
      <c r="I13" s="31"/>
      <c r="J13" s="31"/>
      <c r="K13" s="35"/>
    </row>
    <row r="14" spans="1:54" x14ac:dyDescent="0.35">
      <c r="B14" s="8" t="s">
        <v>54</v>
      </c>
      <c r="C14" s="57" t="s">
        <v>55</v>
      </c>
      <c r="D14" s="54" t="s">
        <v>56</v>
      </c>
      <c r="E14" s="6" t="s">
        <v>57</v>
      </c>
      <c r="F14" s="19">
        <v>314899</v>
      </c>
      <c r="G14" s="24">
        <v>11729.36</v>
      </c>
      <c r="H14" s="24">
        <v>4.2300000000000004</v>
      </c>
      <c r="I14" s="31"/>
      <c r="J14" s="31"/>
      <c r="K14" s="35"/>
    </row>
    <row r="15" spans="1:54" x14ac:dyDescent="0.35">
      <c r="B15" s="8" t="s">
        <v>51</v>
      </c>
      <c r="C15" s="57" t="s">
        <v>52</v>
      </c>
      <c r="D15" s="54" t="s">
        <v>53</v>
      </c>
      <c r="E15" s="6" t="s">
        <v>47</v>
      </c>
      <c r="F15" s="19">
        <v>246000</v>
      </c>
      <c r="G15" s="24">
        <v>10506.29</v>
      </c>
      <c r="H15" s="24">
        <v>3.79</v>
      </c>
      <c r="I15" s="31"/>
      <c r="J15" s="31"/>
      <c r="K15" s="35"/>
    </row>
    <row r="16" spans="1:54" x14ac:dyDescent="0.35">
      <c r="B16" s="8" t="s">
        <v>71</v>
      </c>
      <c r="C16" s="57" t="s">
        <v>72</v>
      </c>
      <c r="D16" s="54" t="s">
        <v>73</v>
      </c>
      <c r="E16" s="6" t="s">
        <v>74</v>
      </c>
      <c r="F16" s="19">
        <v>90300</v>
      </c>
      <c r="G16" s="24">
        <v>10000</v>
      </c>
      <c r="H16" s="24">
        <v>3.61</v>
      </c>
      <c r="I16" s="31"/>
      <c r="J16" s="31"/>
      <c r="K16" s="35"/>
    </row>
    <row r="17" spans="2:11" x14ac:dyDescent="0.35">
      <c r="B17" s="8" t="s">
        <v>64</v>
      </c>
      <c r="C17" s="57" t="s">
        <v>65</v>
      </c>
      <c r="D17" s="54" t="s">
        <v>66</v>
      </c>
      <c r="E17" s="6" t="s">
        <v>43</v>
      </c>
      <c r="F17" s="19">
        <v>1152820</v>
      </c>
      <c r="G17" s="24">
        <v>9671.58</v>
      </c>
      <c r="H17" s="24">
        <v>3.49</v>
      </c>
      <c r="I17" s="31"/>
      <c r="J17" s="31"/>
      <c r="K17" s="35"/>
    </row>
    <row r="18" spans="2:11" x14ac:dyDescent="0.35">
      <c r="B18" s="8" t="s">
        <v>67</v>
      </c>
      <c r="C18" s="57" t="s">
        <v>68</v>
      </c>
      <c r="D18" s="54" t="s">
        <v>69</v>
      </c>
      <c r="E18" s="6" t="s">
        <v>70</v>
      </c>
      <c r="F18" s="19">
        <v>72300</v>
      </c>
      <c r="G18" s="24">
        <v>8099.15</v>
      </c>
      <c r="H18" s="24">
        <v>2.92</v>
      </c>
      <c r="I18" s="31"/>
      <c r="J18" s="31"/>
      <c r="K18" s="35"/>
    </row>
    <row r="19" spans="2:11" x14ac:dyDescent="0.35">
      <c r="B19" s="8" t="s">
        <v>58</v>
      </c>
      <c r="C19" s="57" t="s">
        <v>59</v>
      </c>
      <c r="D19" s="54" t="s">
        <v>60</v>
      </c>
      <c r="E19" s="6" t="s">
        <v>43</v>
      </c>
      <c r="F19" s="19">
        <v>665000</v>
      </c>
      <c r="G19" s="24">
        <v>7556.4</v>
      </c>
      <c r="H19" s="24">
        <v>2.72</v>
      </c>
      <c r="I19" s="31"/>
      <c r="J19" s="31"/>
      <c r="K19" s="35"/>
    </row>
    <row r="20" spans="2:11" x14ac:dyDescent="0.35">
      <c r="B20" s="8" t="s">
        <v>78</v>
      </c>
      <c r="C20" s="57" t="s">
        <v>79</v>
      </c>
      <c r="D20" s="54" t="s">
        <v>80</v>
      </c>
      <c r="E20" s="6" t="s">
        <v>81</v>
      </c>
      <c r="F20" s="19">
        <v>118000</v>
      </c>
      <c r="G20" s="24">
        <v>7283.79</v>
      </c>
      <c r="H20" s="24">
        <v>2.63</v>
      </c>
      <c r="I20" s="31"/>
      <c r="J20" s="31"/>
      <c r="K20" s="35"/>
    </row>
    <row r="21" spans="2:11" x14ac:dyDescent="0.35">
      <c r="B21" s="8" t="s">
        <v>61</v>
      </c>
      <c r="C21" s="57" t="s">
        <v>62</v>
      </c>
      <c r="D21" s="54" t="s">
        <v>63</v>
      </c>
      <c r="E21" s="6" t="s">
        <v>43</v>
      </c>
      <c r="F21" s="19">
        <v>392000</v>
      </c>
      <c r="G21" s="24">
        <v>6919.78</v>
      </c>
      <c r="H21" s="24">
        <v>2.4900000000000002</v>
      </c>
      <c r="I21" s="31"/>
      <c r="J21" s="31"/>
      <c r="K21" s="35"/>
    </row>
    <row r="22" spans="2:11" x14ac:dyDescent="0.35">
      <c r="B22" s="8" t="s">
        <v>125</v>
      </c>
      <c r="C22" s="57" t="s">
        <v>126</v>
      </c>
      <c r="D22" s="54" t="s">
        <v>127</v>
      </c>
      <c r="E22" s="6" t="s">
        <v>128</v>
      </c>
      <c r="F22" s="19">
        <v>550000</v>
      </c>
      <c r="G22" s="24">
        <v>6637.95</v>
      </c>
      <c r="H22" s="24">
        <v>2.39</v>
      </c>
      <c r="I22" s="31"/>
      <c r="J22" s="31"/>
      <c r="K22" s="35"/>
    </row>
    <row r="23" spans="2:11" x14ac:dyDescent="0.35">
      <c r="B23" s="8" t="s">
        <v>121</v>
      </c>
      <c r="C23" s="57" t="s">
        <v>122</v>
      </c>
      <c r="D23" s="54" t="s">
        <v>123</v>
      </c>
      <c r="E23" s="6" t="s">
        <v>124</v>
      </c>
      <c r="F23" s="19">
        <v>191000</v>
      </c>
      <c r="G23" s="24">
        <v>6452.74</v>
      </c>
      <c r="H23" s="24">
        <v>2.33</v>
      </c>
      <c r="I23" s="31"/>
      <c r="J23" s="31"/>
      <c r="K23" s="35"/>
    </row>
    <row r="24" spans="2:11" x14ac:dyDescent="0.35">
      <c r="B24" s="8" t="s">
        <v>147</v>
      </c>
      <c r="C24" s="57" t="s">
        <v>148</v>
      </c>
      <c r="D24" s="54" t="s">
        <v>149</v>
      </c>
      <c r="E24" s="6" t="s">
        <v>150</v>
      </c>
      <c r="F24" s="19">
        <v>950000</v>
      </c>
      <c r="G24" s="24">
        <v>6123.23</v>
      </c>
      <c r="H24" s="24">
        <v>2.21</v>
      </c>
      <c r="I24" s="31"/>
      <c r="J24" s="31"/>
      <c r="K24" s="35"/>
    </row>
    <row r="25" spans="2:11" x14ac:dyDescent="0.35">
      <c r="B25" s="8" t="s">
        <v>2943</v>
      </c>
      <c r="C25" s="57" t="s">
        <v>2944</v>
      </c>
      <c r="D25" s="54" t="s">
        <v>2945</v>
      </c>
      <c r="E25" s="6" t="s">
        <v>120</v>
      </c>
      <c r="F25" s="19">
        <v>251000</v>
      </c>
      <c r="G25" s="24">
        <v>5893.73</v>
      </c>
      <c r="H25" s="24">
        <v>2.12</v>
      </c>
      <c r="I25" s="31"/>
      <c r="J25" s="31"/>
      <c r="K25" s="35"/>
    </row>
    <row r="26" spans="2:11" x14ac:dyDescent="0.35">
      <c r="B26" s="8" t="s">
        <v>101</v>
      </c>
      <c r="C26" s="57" t="s">
        <v>102</v>
      </c>
      <c r="D26" s="54" t="s">
        <v>103</v>
      </c>
      <c r="E26" s="6" t="s">
        <v>104</v>
      </c>
      <c r="F26" s="19">
        <v>111000</v>
      </c>
      <c r="G26" s="24">
        <v>5866.57</v>
      </c>
      <c r="H26" s="24">
        <v>2.12</v>
      </c>
      <c r="I26" s="31"/>
      <c r="J26" s="31"/>
      <c r="K26" s="35"/>
    </row>
    <row r="27" spans="2:11" x14ac:dyDescent="0.35">
      <c r="B27" s="8" t="s">
        <v>97</v>
      </c>
      <c r="C27" s="57" t="s">
        <v>98</v>
      </c>
      <c r="D27" s="54" t="s">
        <v>99</v>
      </c>
      <c r="E27" s="6" t="s">
        <v>100</v>
      </c>
      <c r="F27" s="19">
        <v>845000</v>
      </c>
      <c r="G27" s="24">
        <v>5544.89</v>
      </c>
      <c r="H27" s="24">
        <v>2</v>
      </c>
      <c r="I27" s="31"/>
      <c r="J27" s="31"/>
      <c r="K27" s="35"/>
    </row>
    <row r="28" spans="2:11" x14ac:dyDescent="0.35">
      <c r="B28" s="8" t="s">
        <v>205</v>
      </c>
      <c r="C28" s="57" t="s">
        <v>206</v>
      </c>
      <c r="D28" s="54" t="s">
        <v>207</v>
      </c>
      <c r="E28" s="6" t="s">
        <v>81</v>
      </c>
      <c r="F28" s="19">
        <v>19700</v>
      </c>
      <c r="G28" s="24">
        <v>5461.51</v>
      </c>
      <c r="H28" s="24">
        <v>1.97</v>
      </c>
      <c r="I28" s="31"/>
      <c r="J28" s="31"/>
      <c r="K28" s="35"/>
    </row>
    <row r="29" spans="2:11" x14ac:dyDescent="0.35">
      <c r="B29" s="8" t="s">
        <v>109</v>
      </c>
      <c r="C29" s="57" t="s">
        <v>110</v>
      </c>
      <c r="D29" s="54" t="s">
        <v>111</v>
      </c>
      <c r="E29" s="6" t="s">
        <v>112</v>
      </c>
      <c r="F29" s="19">
        <v>1650000</v>
      </c>
      <c r="G29" s="24">
        <v>5435.1</v>
      </c>
      <c r="H29" s="24">
        <v>1.96</v>
      </c>
      <c r="I29" s="31"/>
      <c r="J29" s="31"/>
      <c r="K29" s="35"/>
    </row>
    <row r="30" spans="2:11" x14ac:dyDescent="0.35">
      <c r="B30" s="8" t="s">
        <v>154</v>
      </c>
      <c r="C30" s="57" t="s">
        <v>155</v>
      </c>
      <c r="D30" s="54" t="s">
        <v>156</v>
      </c>
      <c r="E30" s="6" t="s">
        <v>120</v>
      </c>
      <c r="F30" s="19">
        <v>148000</v>
      </c>
      <c r="G30" s="24">
        <v>5304.62</v>
      </c>
      <c r="H30" s="24">
        <v>1.91</v>
      </c>
      <c r="I30" s="31"/>
      <c r="J30" s="31"/>
      <c r="K30" s="35"/>
    </row>
    <row r="31" spans="2:11" x14ac:dyDescent="0.35">
      <c r="B31" s="8" t="s">
        <v>86</v>
      </c>
      <c r="C31" s="57" t="s">
        <v>87</v>
      </c>
      <c r="D31" s="54" t="s">
        <v>88</v>
      </c>
      <c r="E31" s="6" t="s">
        <v>89</v>
      </c>
      <c r="F31" s="19">
        <v>800000</v>
      </c>
      <c r="G31" s="24">
        <v>5262</v>
      </c>
      <c r="H31" s="24">
        <v>1.9</v>
      </c>
      <c r="I31" s="31"/>
      <c r="J31" s="31"/>
      <c r="K31" s="35"/>
    </row>
    <row r="32" spans="2:11" x14ac:dyDescent="0.35">
      <c r="B32" s="8" t="s">
        <v>429</v>
      </c>
      <c r="C32" s="57" t="s">
        <v>430</v>
      </c>
      <c r="D32" s="54" t="s">
        <v>431</v>
      </c>
      <c r="E32" s="6" t="s">
        <v>124</v>
      </c>
      <c r="F32" s="19">
        <v>227615</v>
      </c>
      <c r="G32" s="24">
        <v>4784.47</v>
      </c>
      <c r="H32" s="24">
        <v>1.73</v>
      </c>
      <c r="I32" s="31"/>
      <c r="J32" s="31"/>
      <c r="K32" s="35"/>
    </row>
    <row r="33" spans="2:11" x14ac:dyDescent="0.35">
      <c r="B33" s="8" t="s">
        <v>249</v>
      </c>
      <c r="C33" s="57" t="s">
        <v>250</v>
      </c>
      <c r="D33" s="54" t="s">
        <v>251</v>
      </c>
      <c r="E33" s="6" t="s">
        <v>120</v>
      </c>
      <c r="F33" s="19">
        <v>36936</v>
      </c>
      <c r="G33" s="24">
        <v>4610.9399999999996</v>
      </c>
      <c r="H33" s="24">
        <v>1.66</v>
      </c>
      <c r="I33" s="31"/>
      <c r="J33" s="31"/>
      <c r="K33" s="35"/>
    </row>
    <row r="34" spans="2:11" x14ac:dyDescent="0.35">
      <c r="B34" s="8" t="s">
        <v>75</v>
      </c>
      <c r="C34" s="57" t="s">
        <v>76</v>
      </c>
      <c r="D34" s="54" t="s">
        <v>77</v>
      </c>
      <c r="E34" s="6" t="s">
        <v>47</v>
      </c>
      <c r="F34" s="19">
        <v>73000</v>
      </c>
      <c r="G34" s="24">
        <v>4505.8500000000004</v>
      </c>
      <c r="H34" s="24">
        <v>1.62</v>
      </c>
      <c r="I34" s="31"/>
      <c r="J34" s="31"/>
      <c r="K34" s="35"/>
    </row>
    <row r="35" spans="2:11" x14ac:dyDescent="0.35">
      <c r="B35" s="8" t="s">
        <v>117</v>
      </c>
      <c r="C35" s="57" t="s">
        <v>118</v>
      </c>
      <c r="D35" s="54" t="s">
        <v>119</v>
      </c>
      <c r="E35" s="6" t="s">
        <v>120</v>
      </c>
      <c r="F35" s="19">
        <v>647659</v>
      </c>
      <c r="G35" s="24">
        <v>4349.68</v>
      </c>
      <c r="H35" s="24">
        <v>1.57</v>
      </c>
      <c r="I35" s="31"/>
      <c r="J35" s="31"/>
      <c r="K35" s="35"/>
    </row>
    <row r="36" spans="2:11" x14ac:dyDescent="0.35">
      <c r="B36" s="8" t="s">
        <v>140</v>
      </c>
      <c r="C36" s="57" t="s">
        <v>141</v>
      </c>
      <c r="D36" s="54" t="s">
        <v>142</v>
      </c>
      <c r="E36" s="6" t="s">
        <v>139</v>
      </c>
      <c r="F36" s="19">
        <v>51940</v>
      </c>
      <c r="G36" s="24">
        <v>3854.6</v>
      </c>
      <c r="H36" s="24">
        <v>1.39</v>
      </c>
      <c r="I36" s="31"/>
      <c r="J36" s="31"/>
      <c r="K36" s="35"/>
    </row>
    <row r="37" spans="2:11" x14ac:dyDescent="0.35">
      <c r="B37" s="8" t="s">
        <v>2047</v>
      </c>
      <c r="C37" s="57" t="s">
        <v>2048</v>
      </c>
      <c r="D37" s="54" t="s">
        <v>2049</v>
      </c>
      <c r="E37" s="6" t="s">
        <v>199</v>
      </c>
      <c r="F37" s="19">
        <v>460000</v>
      </c>
      <c r="G37" s="24">
        <v>3785.57</v>
      </c>
      <c r="H37" s="24">
        <v>1.36</v>
      </c>
      <c r="I37" s="31"/>
      <c r="J37" s="31"/>
      <c r="K37" s="35"/>
    </row>
    <row r="38" spans="2:11" x14ac:dyDescent="0.35">
      <c r="B38" s="8" t="s">
        <v>136</v>
      </c>
      <c r="C38" s="57" t="s">
        <v>137</v>
      </c>
      <c r="D38" s="54" t="s">
        <v>138</v>
      </c>
      <c r="E38" s="6" t="s">
        <v>139</v>
      </c>
      <c r="F38" s="19">
        <v>82000</v>
      </c>
      <c r="G38" s="24">
        <v>3763.88</v>
      </c>
      <c r="H38" s="24">
        <v>1.36</v>
      </c>
      <c r="I38" s="31"/>
      <c r="J38" s="31"/>
      <c r="K38" s="35"/>
    </row>
    <row r="39" spans="2:11" x14ac:dyDescent="0.35">
      <c r="B39" s="8" t="s">
        <v>113</v>
      </c>
      <c r="C39" s="57" t="s">
        <v>114</v>
      </c>
      <c r="D39" s="54" t="s">
        <v>115</v>
      </c>
      <c r="E39" s="6" t="s">
        <v>116</v>
      </c>
      <c r="F39" s="19">
        <v>302800</v>
      </c>
      <c r="G39" s="24">
        <v>3736.4</v>
      </c>
      <c r="H39" s="24">
        <v>1.35</v>
      </c>
      <c r="I39" s="31"/>
      <c r="J39" s="31"/>
      <c r="K39" s="35"/>
    </row>
    <row r="40" spans="2:11" x14ac:dyDescent="0.35">
      <c r="B40" s="8" t="s">
        <v>494</v>
      </c>
      <c r="C40" s="57" t="s">
        <v>495</v>
      </c>
      <c r="D40" s="54" t="s">
        <v>496</v>
      </c>
      <c r="E40" s="6" t="s">
        <v>124</v>
      </c>
      <c r="F40" s="19">
        <v>60850</v>
      </c>
      <c r="G40" s="24">
        <v>3680.3</v>
      </c>
      <c r="H40" s="24">
        <v>1.33</v>
      </c>
      <c r="I40" s="31"/>
      <c r="J40" s="31"/>
      <c r="K40" s="35"/>
    </row>
    <row r="41" spans="2:11" x14ac:dyDescent="0.35">
      <c r="B41" s="8" t="s">
        <v>1671</v>
      </c>
      <c r="C41" s="57" t="s">
        <v>1672</v>
      </c>
      <c r="D41" s="54" t="s">
        <v>1673</v>
      </c>
      <c r="E41" s="6" t="s">
        <v>474</v>
      </c>
      <c r="F41" s="19">
        <v>625000</v>
      </c>
      <c r="G41" s="24">
        <v>3656.88</v>
      </c>
      <c r="H41" s="24">
        <v>1.32</v>
      </c>
      <c r="I41" s="31"/>
      <c r="J41" s="31"/>
      <c r="K41" s="35"/>
    </row>
    <row r="42" spans="2:11" x14ac:dyDescent="0.35">
      <c r="B42" s="8" t="s">
        <v>1065</v>
      </c>
      <c r="C42" s="57" t="s">
        <v>1066</v>
      </c>
      <c r="D42" s="54" t="s">
        <v>1067</v>
      </c>
      <c r="E42" s="6" t="s">
        <v>286</v>
      </c>
      <c r="F42" s="19">
        <v>250889</v>
      </c>
      <c r="G42" s="24">
        <v>3654.32</v>
      </c>
      <c r="H42" s="24">
        <v>1.32</v>
      </c>
      <c r="I42" s="31"/>
      <c r="J42" s="31"/>
      <c r="K42" s="35"/>
    </row>
    <row r="43" spans="2:11" x14ac:dyDescent="0.35">
      <c r="B43" s="8" t="s">
        <v>105</v>
      </c>
      <c r="C43" s="57" t="s">
        <v>106</v>
      </c>
      <c r="D43" s="54" t="s">
        <v>107</v>
      </c>
      <c r="E43" s="6" t="s">
        <v>108</v>
      </c>
      <c r="F43" s="19">
        <v>7880</v>
      </c>
      <c r="G43" s="24">
        <v>3518.02</v>
      </c>
      <c r="H43" s="24">
        <v>1.27</v>
      </c>
      <c r="I43" s="31"/>
      <c r="J43" s="31"/>
      <c r="K43" s="35"/>
    </row>
    <row r="44" spans="2:11" x14ac:dyDescent="0.35">
      <c r="B44" s="8" t="s">
        <v>170</v>
      </c>
      <c r="C44" s="57" t="s">
        <v>171</v>
      </c>
      <c r="D44" s="54" t="s">
        <v>172</v>
      </c>
      <c r="E44" s="6" t="s">
        <v>173</v>
      </c>
      <c r="F44" s="19">
        <v>83000</v>
      </c>
      <c r="G44" s="24">
        <v>3489.53</v>
      </c>
      <c r="H44" s="24">
        <v>1.26</v>
      </c>
      <c r="I44" s="31"/>
      <c r="J44" s="31"/>
      <c r="K44" s="35"/>
    </row>
    <row r="45" spans="2:11" x14ac:dyDescent="0.35">
      <c r="B45" s="8" t="s">
        <v>780</v>
      </c>
      <c r="C45" s="57" t="s">
        <v>781</v>
      </c>
      <c r="D45" s="54" t="s">
        <v>782</v>
      </c>
      <c r="E45" s="6" t="s">
        <v>150</v>
      </c>
      <c r="F45" s="19">
        <v>391508</v>
      </c>
      <c r="G45" s="24">
        <v>3484.81</v>
      </c>
      <c r="H45" s="24">
        <v>1.26</v>
      </c>
      <c r="I45" s="31"/>
      <c r="J45" s="31"/>
      <c r="K45" s="35"/>
    </row>
    <row r="46" spans="2:11" x14ac:dyDescent="0.35">
      <c r="B46" s="8" t="s">
        <v>542</v>
      </c>
      <c r="C46" s="57" t="s">
        <v>543</v>
      </c>
      <c r="D46" s="54" t="s">
        <v>544</v>
      </c>
      <c r="E46" s="6" t="s">
        <v>89</v>
      </c>
      <c r="F46" s="19">
        <v>175000</v>
      </c>
      <c r="G46" s="24">
        <v>3258.24</v>
      </c>
      <c r="H46" s="24">
        <v>1.17</v>
      </c>
      <c r="I46" s="31"/>
      <c r="J46" s="31"/>
      <c r="K46" s="35"/>
    </row>
    <row r="47" spans="2:11" x14ac:dyDescent="0.35">
      <c r="B47" s="8" t="s">
        <v>980</v>
      </c>
      <c r="C47" s="57" t="s">
        <v>981</v>
      </c>
      <c r="D47" s="54" t="s">
        <v>982</v>
      </c>
      <c r="E47" s="6" t="s">
        <v>124</v>
      </c>
      <c r="F47" s="19">
        <v>210000</v>
      </c>
      <c r="G47" s="24">
        <v>3064.22</v>
      </c>
      <c r="H47" s="24">
        <v>1.1000000000000001</v>
      </c>
      <c r="I47" s="31"/>
      <c r="J47" s="31"/>
      <c r="K47" s="35"/>
    </row>
    <row r="48" spans="2:11" x14ac:dyDescent="0.35">
      <c r="B48" s="8" t="s">
        <v>132</v>
      </c>
      <c r="C48" s="57" t="s">
        <v>133</v>
      </c>
      <c r="D48" s="54" t="s">
        <v>134</v>
      </c>
      <c r="E48" s="6" t="s">
        <v>135</v>
      </c>
      <c r="F48" s="19">
        <v>1522008</v>
      </c>
      <c r="G48" s="24">
        <v>2618.77</v>
      </c>
      <c r="H48" s="24">
        <v>0.94</v>
      </c>
      <c r="I48" s="31"/>
      <c r="J48" s="31"/>
      <c r="K48" s="35"/>
    </row>
    <row r="49" spans="1:11" x14ac:dyDescent="0.35">
      <c r="B49" s="8" t="s">
        <v>417</v>
      </c>
      <c r="C49" s="57" t="s">
        <v>418</v>
      </c>
      <c r="D49" s="54" t="s">
        <v>419</v>
      </c>
      <c r="E49" s="6" t="s">
        <v>124</v>
      </c>
      <c r="F49" s="19">
        <v>62528</v>
      </c>
      <c r="G49" s="24">
        <v>2188.0100000000002</v>
      </c>
      <c r="H49" s="24">
        <v>0.79</v>
      </c>
      <c r="I49" s="31"/>
      <c r="J49" s="31"/>
      <c r="K49" s="35"/>
    </row>
    <row r="50" spans="1:11" x14ac:dyDescent="0.35">
      <c r="B50" s="8" t="s">
        <v>813</v>
      </c>
      <c r="C50" s="57" t="s">
        <v>814</v>
      </c>
      <c r="D50" s="54" t="s">
        <v>815</v>
      </c>
      <c r="E50" s="6" t="s">
        <v>128</v>
      </c>
      <c r="F50" s="19">
        <v>451400</v>
      </c>
      <c r="G50" s="24">
        <v>1882.11</v>
      </c>
      <c r="H50" s="24">
        <v>0.68</v>
      </c>
      <c r="I50" s="31"/>
      <c r="J50" s="31"/>
      <c r="K50" s="35"/>
    </row>
    <row r="51" spans="1:11" x14ac:dyDescent="0.35">
      <c r="B51" s="8" t="s">
        <v>2946</v>
      </c>
      <c r="C51" s="57" t="s">
        <v>2947</v>
      </c>
      <c r="D51" s="54" t="s">
        <v>2948</v>
      </c>
      <c r="E51" s="6" t="s">
        <v>833</v>
      </c>
      <c r="F51" s="19">
        <v>60000</v>
      </c>
      <c r="G51" s="24">
        <v>1738.95</v>
      </c>
      <c r="H51" s="24">
        <v>0.63</v>
      </c>
      <c r="I51" s="31"/>
      <c r="J51" s="31"/>
      <c r="K51" s="35"/>
    </row>
    <row r="52" spans="1:11" x14ac:dyDescent="0.35">
      <c r="B52" s="8" t="s">
        <v>318</v>
      </c>
      <c r="C52" s="57" t="s">
        <v>319</v>
      </c>
      <c r="D52" s="54" t="s">
        <v>320</v>
      </c>
      <c r="E52" s="6" t="s">
        <v>70</v>
      </c>
      <c r="F52" s="19">
        <v>485000</v>
      </c>
      <c r="G52" s="24">
        <v>1701.14</v>
      </c>
      <c r="H52" s="24">
        <v>0.61</v>
      </c>
      <c r="I52" s="31"/>
      <c r="J52" s="31"/>
      <c r="K52" s="35"/>
    </row>
    <row r="53" spans="1:11" x14ac:dyDescent="0.35">
      <c r="B53" s="8" t="s">
        <v>798</v>
      </c>
      <c r="C53" s="57" t="s">
        <v>799</v>
      </c>
      <c r="D53" s="54" t="s">
        <v>800</v>
      </c>
      <c r="E53" s="6" t="s">
        <v>128</v>
      </c>
      <c r="F53" s="19">
        <v>19234</v>
      </c>
      <c r="G53" s="24">
        <v>1637.27</v>
      </c>
      <c r="H53" s="24">
        <v>0.59</v>
      </c>
      <c r="I53" s="31"/>
      <c r="J53" s="31"/>
      <c r="K53" s="35"/>
    </row>
    <row r="54" spans="1:11" x14ac:dyDescent="0.35">
      <c r="C54" s="58" t="s">
        <v>174</v>
      </c>
      <c r="D54" s="54"/>
      <c r="E54" s="6"/>
      <c r="F54" s="19"/>
      <c r="G54" s="25">
        <v>273851.8</v>
      </c>
      <c r="H54" s="25">
        <v>98.75</v>
      </c>
      <c r="I54" s="31"/>
      <c r="J54" s="31"/>
      <c r="K54" s="35"/>
    </row>
    <row r="55" spans="1:11" x14ac:dyDescent="0.35">
      <c r="C55" s="57"/>
      <c r="D55" s="54"/>
      <c r="E55" s="6"/>
      <c r="F55" s="19"/>
      <c r="G55" s="24"/>
      <c r="H55" s="24"/>
      <c r="I55" s="31"/>
      <c r="J55" s="31"/>
      <c r="K55" s="35"/>
    </row>
    <row r="56" spans="1:11" x14ac:dyDescent="0.35">
      <c r="C56" s="58" t="s">
        <v>3</v>
      </c>
      <c r="D56" s="54"/>
      <c r="E56" s="6"/>
      <c r="F56" s="19"/>
      <c r="G56" s="24" t="s">
        <v>2</v>
      </c>
      <c r="H56" s="24" t="s">
        <v>2</v>
      </c>
      <c r="I56" s="31"/>
      <c r="J56" s="31"/>
      <c r="K56" s="35"/>
    </row>
    <row r="57" spans="1:11" x14ac:dyDescent="0.35">
      <c r="C57" s="57"/>
      <c r="D57" s="54"/>
      <c r="E57" s="6"/>
      <c r="F57" s="19"/>
      <c r="G57" s="24"/>
      <c r="H57" s="24"/>
      <c r="I57" s="31"/>
      <c r="J57" s="31"/>
      <c r="K57" s="35"/>
    </row>
    <row r="58" spans="1:11" x14ac:dyDescent="0.35">
      <c r="C58" s="58" t="s">
        <v>4</v>
      </c>
      <c r="D58" s="54"/>
      <c r="E58" s="6"/>
      <c r="F58" s="19"/>
      <c r="G58" s="24" t="s">
        <v>2</v>
      </c>
      <c r="H58" s="24" t="s">
        <v>2</v>
      </c>
      <c r="I58" s="31"/>
      <c r="J58" s="31"/>
      <c r="K58" s="35"/>
    </row>
    <row r="59" spans="1:11" x14ac:dyDescent="0.35">
      <c r="C59" s="57"/>
      <c r="D59" s="54"/>
      <c r="E59" s="6"/>
      <c r="F59" s="19"/>
      <c r="G59" s="24"/>
      <c r="H59" s="24"/>
      <c r="I59" s="31"/>
      <c r="J59" s="31"/>
      <c r="K59" s="35"/>
    </row>
    <row r="60" spans="1:11" x14ac:dyDescent="0.35">
      <c r="A60" s="10"/>
      <c r="B60" s="28"/>
      <c r="C60" s="58" t="s">
        <v>5</v>
      </c>
      <c r="D60" s="54"/>
      <c r="E60" s="6"/>
      <c r="F60" s="19"/>
      <c r="G60" s="24"/>
      <c r="H60" s="24"/>
      <c r="I60" s="31"/>
      <c r="J60" s="31"/>
      <c r="K60" s="35"/>
    </row>
    <row r="61" spans="1:11" x14ac:dyDescent="0.35">
      <c r="C61" s="59" t="s">
        <v>6</v>
      </c>
      <c r="D61" s="54"/>
      <c r="E61" s="6"/>
      <c r="F61" s="19"/>
      <c r="G61" s="24"/>
      <c r="H61" s="24"/>
      <c r="I61" s="31"/>
      <c r="J61" s="31"/>
      <c r="K61" s="35"/>
    </row>
    <row r="62" spans="1:11" x14ac:dyDescent="0.35">
      <c r="B62" s="8" t="s">
        <v>2949</v>
      </c>
      <c r="C62" s="57" t="s">
        <v>2184</v>
      </c>
      <c r="D62" s="54" t="s">
        <v>2950</v>
      </c>
      <c r="E62" s="6" t="s">
        <v>630</v>
      </c>
      <c r="F62" s="19">
        <v>50</v>
      </c>
      <c r="G62" s="24">
        <v>524.20000000000005</v>
      </c>
      <c r="H62" s="24">
        <v>0.19</v>
      </c>
      <c r="I62" s="31">
        <v>7.3445999999999998</v>
      </c>
      <c r="J62" s="31"/>
      <c r="K62" s="35" t="s">
        <v>586</v>
      </c>
    </row>
    <row r="63" spans="1:11" x14ac:dyDescent="0.35">
      <c r="B63" s="8" t="s">
        <v>2758</v>
      </c>
      <c r="C63" s="57" t="s">
        <v>609</v>
      </c>
      <c r="D63" s="54" t="s">
        <v>2759</v>
      </c>
      <c r="E63" s="6" t="s">
        <v>607</v>
      </c>
      <c r="F63" s="19">
        <v>50</v>
      </c>
      <c r="G63" s="24">
        <v>500.57</v>
      </c>
      <c r="H63" s="24">
        <v>0.18</v>
      </c>
      <c r="I63" s="31">
        <v>7.7750000000000004</v>
      </c>
      <c r="J63" s="31"/>
      <c r="K63" s="35" t="s">
        <v>586</v>
      </c>
    </row>
    <row r="64" spans="1:11" x14ac:dyDescent="0.35">
      <c r="C64" s="58" t="s">
        <v>174</v>
      </c>
      <c r="D64" s="54"/>
      <c r="E64" s="6"/>
      <c r="F64" s="19"/>
      <c r="G64" s="25">
        <v>1024.77</v>
      </c>
      <c r="H64" s="25">
        <v>0.37</v>
      </c>
      <c r="I64" s="31"/>
      <c r="J64" s="31"/>
      <c r="K64" s="35"/>
    </row>
    <row r="65" spans="2:11" x14ac:dyDescent="0.35">
      <c r="C65" s="57"/>
      <c r="D65" s="54"/>
      <c r="E65" s="6"/>
      <c r="F65" s="19"/>
      <c r="G65" s="24"/>
      <c r="H65" s="24"/>
      <c r="I65" s="31"/>
      <c r="J65" s="31"/>
      <c r="K65" s="35"/>
    </row>
    <row r="66" spans="2:11" x14ac:dyDescent="0.35">
      <c r="C66" s="58" t="s">
        <v>7</v>
      </c>
      <c r="D66" s="54"/>
      <c r="E66" s="6"/>
      <c r="F66" s="19"/>
      <c r="G66" s="24" t="s">
        <v>2</v>
      </c>
      <c r="H66" s="24" t="s">
        <v>2</v>
      </c>
      <c r="I66" s="31"/>
      <c r="J66" s="31"/>
      <c r="K66" s="35"/>
    </row>
    <row r="67" spans="2:11" x14ac:dyDescent="0.35">
      <c r="C67" s="57"/>
      <c r="D67" s="54"/>
      <c r="E67" s="6"/>
      <c r="F67" s="19"/>
      <c r="G67" s="24"/>
      <c r="H67" s="24"/>
      <c r="I67" s="31"/>
      <c r="J67" s="31"/>
      <c r="K67" s="35"/>
    </row>
    <row r="68" spans="2:11" x14ac:dyDescent="0.35">
      <c r="C68" s="58" t="s">
        <v>8</v>
      </c>
      <c r="D68" s="54"/>
      <c r="E68" s="6"/>
      <c r="F68" s="19"/>
      <c r="G68" s="24" t="s">
        <v>2</v>
      </c>
      <c r="H68" s="24" t="s">
        <v>2</v>
      </c>
      <c r="I68" s="31"/>
      <c r="J68" s="31"/>
      <c r="K68" s="35"/>
    </row>
    <row r="69" spans="2:11" x14ac:dyDescent="0.35">
      <c r="C69" s="57"/>
      <c r="D69" s="54"/>
      <c r="E69" s="6"/>
      <c r="F69" s="19"/>
      <c r="G69" s="24"/>
      <c r="H69" s="24"/>
      <c r="I69" s="31"/>
      <c r="J69" s="31"/>
      <c r="K69" s="35"/>
    </row>
    <row r="70" spans="2:11" x14ac:dyDescent="0.35">
      <c r="C70" s="59" t="s">
        <v>9</v>
      </c>
      <c r="D70" s="54"/>
      <c r="E70" s="6"/>
      <c r="F70" s="19"/>
      <c r="G70" s="24"/>
      <c r="H70" s="24"/>
      <c r="I70" s="31"/>
      <c r="J70" s="31"/>
      <c r="K70" s="35"/>
    </row>
    <row r="71" spans="2:11" x14ac:dyDescent="0.35">
      <c r="B71" s="8" t="s">
        <v>2932</v>
      </c>
      <c r="C71" s="57" t="s">
        <v>2933</v>
      </c>
      <c r="D71" s="54" t="s">
        <v>2934</v>
      </c>
      <c r="E71" s="6" t="s">
        <v>698</v>
      </c>
      <c r="F71" s="19">
        <v>100000</v>
      </c>
      <c r="G71" s="24">
        <v>101.86</v>
      </c>
      <c r="H71" s="24">
        <v>0.04</v>
      </c>
      <c r="I71" s="31">
        <v>0</v>
      </c>
      <c r="J71" s="31"/>
      <c r="K71" s="35"/>
    </row>
    <row r="72" spans="2:11" x14ac:dyDescent="0.35">
      <c r="C72" s="58" t="s">
        <v>174</v>
      </c>
      <c r="D72" s="54"/>
      <c r="E72" s="6"/>
      <c r="F72" s="19"/>
      <c r="G72" s="25">
        <v>101.86</v>
      </c>
      <c r="H72" s="25">
        <v>0.04</v>
      </c>
      <c r="I72" s="31"/>
      <c r="J72" s="31"/>
      <c r="K72" s="35"/>
    </row>
    <row r="73" spans="2:11" x14ac:dyDescent="0.35">
      <c r="C73" s="57"/>
      <c r="D73" s="54"/>
      <c r="E73" s="6"/>
      <c r="F73" s="19"/>
      <c r="G73" s="24"/>
      <c r="H73" s="24"/>
      <c r="I73" s="31"/>
      <c r="J73" s="31"/>
      <c r="K73" s="35"/>
    </row>
    <row r="74" spans="2:11" x14ac:dyDescent="0.35">
      <c r="C74" s="58" t="s">
        <v>10</v>
      </c>
      <c r="D74" s="54"/>
      <c r="E74" s="6"/>
      <c r="F74" s="19"/>
      <c r="G74" s="24" t="s">
        <v>2</v>
      </c>
      <c r="H74" s="24" t="s">
        <v>2</v>
      </c>
      <c r="I74" s="31"/>
      <c r="J74" s="31"/>
      <c r="K74" s="35"/>
    </row>
    <row r="75" spans="2:11" x14ac:dyDescent="0.35">
      <c r="C75" s="57"/>
      <c r="D75" s="54"/>
      <c r="E75" s="6"/>
      <c r="F75" s="19"/>
      <c r="G75" s="24"/>
      <c r="H75" s="24"/>
      <c r="I75" s="31"/>
      <c r="J75" s="31"/>
      <c r="K75" s="35"/>
    </row>
    <row r="76" spans="2:11" x14ac:dyDescent="0.35">
      <c r="C76" s="58" t="s">
        <v>11</v>
      </c>
      <c r="D76" s="54"/>
      <c r="E76" s="6"/>
      <c r="F76" s="19"/>
      <c r="G76" s="24"/>
      <c r="H76" s="24"/>
      <c r="I76" s="31"/>
      <c r="J76" s="31"/>
      <c r="K76" s="35"/>
    </row>
    <row r="77" spans="2:11" x14ac:dyDescent="0.35">
      <c r="C77" s="57"/>
      <c r="D77" s="54"/>
      <c r="E77" s="6"/>
      <c r="F77" s="19"/>
      <c r="G77" s="24"/>
      <c r="H77" s="24"/>
      <c r="I77" s="31"/>
      <c r="J77" s="31"/>
      <c r="K77" s="35"/>
    </row>
    <row r="78" spans="2:11" x14ac:dyDescent="0.35">
      <c r="C78" s="58" t="s">
        <v>13</v>
      </c>
      <c r="D78" s="54"/>
      <c r="E78" s="6"/>
      <c r="F78" s="19"/>
      <c r="G78" s="24" t="s">
        <v>2</v>
      </c>
      <c r="H78" s="24" t="s">
        <v>2</v>
      </c>
      <c r="I78" s="31"/>
      <c r="J78" s="31"/>
      <c r="K78" s="35"/>
    </row>
    <row r="79" spans="2:11" x14ac:dyDescent="0.35">
      <c r="C79" s="57"/>
      <c r="D79" s="54"/>
      <c r="E79" s="6"/>
      <c r="F79" s="19"/>
      <c r="G79" s="24"/>
      <c r="H79" s="24"/>
      <c r="I79" s="31"/>
      <c r="J79" s="31"/>
      <c r="K79" s="35"/>
    </row>
    <row r="80" spans="2:11" x14ac:dyDescent="0.35">
      <c r="C80" s="58" t="s">
        <v>14</v>
      </c>
      <c r="D80" s="54"/>
      <c r="E80" s="6"/>
      <c r="F80" s="19"/>
      <c r="G80" s="24" t="s">
        <v>2</v>
      </c>
      <c r="H80" s="24" t="s">
        <v>2</v>
      </c>
      <c r="I80" s="31"/>
      <c r="J80" s="31"/>
      <c r="K80" s="35"/>
    </row>
    <row r="81" spans="1:11" x14ac:dyDescent="0.35">
      <c r="C81" s="57"/>
      <c r="D81" s="54"/>
      <c r="E81" s="6"/>
      <c r="F81" s="19"/>
      <c r="G81" s="24"/>
      <c r="H81" s="24"/>
      <c r="I81" s="31"/>
      <c r="J81" s="31"/>
      <c r="K81" s="35"/>
    </row>
    <row r="82" spans="1:11" x14ac:dyDescent="0.35">
      <c r="C82" s="58" t="s">
        <v>15</v>
      </c>
      <c r="D82" s="54"/>
      <c r="E82" s="6"/>
      <c r="F82" s="19"/>
      <c r="G82" s="24" t="s">
        <v>2</v>
      </c>
      <c r="H82" s="24" t="s">
        <v>2</v>
      </c>
      <c r="I82" s="31"/>
      <c r="J82" s="31"/>
      <c r="K82" s="35"/>
    </row>
    <row r="83" spans="1:11" x14ac:dyDescent="0.35">
      <c r="C83" s="57"/>
      <c r="D83" s="54"/>
      <c r="E83" s="6"/>
      <c r="F83" s="19"/>
      <c r="G83" s="24"/>
      <c r="H83" s="24"/>
      <c r="I83" s="31"/>
      <c r="J83" s="31"/>
      <c r="K83" s="35"/>
    </row>
    <row r="84" spans="1:11" x14ac:dyDescent="0.35">
      <c r="C84" s="58" t="s">
        <v>16</v>
      </c>
      <c r="D84" s="54"/>
      <c r="E84" s="6"/>
      <c r="F84" s="19"/>
      <c r="G84" s="24" t="s">
        <v>2</v>
      </c>
      <c r="H84" s="24" t="s">
        <v>2</v>
      </c>
      <c r="I84" s="31"/>
      <c r="J84" s="31"/>
      <c r="K84" s="35"/>
    </row>
    <row r="85" spans="1:11" x14ac:dyDescent="0.35">
      <c r="C85" s="57"/>
      <c r="D85" s="54"/>
      <c r="E85" s="6"/>
      <c r="F85" s="19"/>
      <c r="G85" s="24"/>
      <c r="H85" s="24"/>
      <c r="I85" s="31"/>
      <c r="J85" s="31"/>
      <c r="K85" s="35"/>
    </row>
    <row r="86" spans="1:11" x14ac:dyDescent="0.35">
      <c r="C86" s="58" t="s">
        <v>17</v>
      </c>
      <c r="D86" s="54"/>
      <c r="E86" s="6"/>
      <c r="F86" s="19"/>
      <c r="G86" s="24" t="s">
        <v>2</v>
      </c>
      <c r="H86" s="24" t="s">
        <v>2</v>
      </c>
      <c r="I86" s="31"/>
      <c r="J86" s="31"/>
      <c r="K86" s="35"/>
    </row>
    <row r="87" spans="1:11" x14ac:dyDescent="0.35">
      <c r="C87" s="57"/>
      <c r="D87" s="54"/>
      <c r="E87" s="6"/>
      <c r="F87" s="19"/>
      <c r="G87" s="24"/>
      <c r="H87" s="24"/>
      <c r="I87" s="31"/>
      <c r="J87" s="31"/>
      <c r="K87" s="35"/>
    </row>
    <row r="88" spans="1:11" x14ac:dyDescent="0.35">
      <c r="A88" s="10"/>
      <c r="B88" s="28"/>
      <c r="C88" s="58" t="s">
        <v>18</v>
      </c>
      <c r="D88" s="54"/>
      <c r="E88" s="6"/>
      <c r="F88" s="19"/>
      <c r="G88" s="24"/>
      <c r="H88" s="24"/>
      <c r="I88" s="31"/>
      <c r="J88" s="31"/>
      <c r="K88" s="35"/>
    </row>
    <row r="89" spans="1:11" x14ac:dyDescent="0.35">
      <c r="A89" s="28"/>
      <c r="B89" s="28"/>
      <c r="C89" s="58" t="s">
        <v>19</v>
      </c>
      <c r="D89" s="54"/>
      <c r="E89" s="6"/>
      <c r="F89" s="19"/>
      <c r="G89" s="24" t="s">
        <v>2</v>
      </c>
      <c r="H89" s="24" t="s">
        <v>2</v>
      </c>
      <c r="I89" s="31"/>
      <c r="J89" s="31"/>
      <c r="K89" s="35"/>
    </row>
    <row r="90" spans="1:11" x14ac:dyDescent="0.35">
      <c r="A90" s="28"/>
      <c r="B90" s="28"/>
      <c r="C90" s="58"/>
      <c r="D90" s="54"/>
      <c r="E90" s="6"/>
      <c r="F90" s="19"/>
      <c r="G90" s="24"/>
      <c r="H90" s="24"/>
      <c r="I90" s="31"/>
      <c r="J90" s="31"/>
      <c r="K90" s="35"/>
    </row>
    <row r="91" spans="1:11" x14ac:dyDescent="0.35">
      <c r="A91" s="28"/>
      <c r="B91" s="28"/>
      <c r="C91" s="58" t="s">
        <v>20</v>
      </c>
      <c r="D91" s="54"/>
      <c r="E91" s="6"/>
      <c r="F91" s="19"/>
      <c r="G91" s="24" t="s">
        <v>2</v>
      </c>
      <c r="H91" s="24" t="s">
        <v>2</v>
      </c>
      <c r="I91" s="31"/>
      <c r="J91" s="31"/>
      <c r="K91" s="35"/>
    </row>
    <row r="92" spans="1:11" x14ac:dyDescent="0.35">
      <c r="A92" s="28"/>
      <c r="B92" s="28"/>
      <c r="C92" s="58"/>
      <c r="D92" s="54"/>
      <c r="E92" s="6"/>
      <c r="F92" s="19"/>
      <c r="G92" s="24"/>
      <c r="H92" s="24"/>
      <c r="I92" s="31"/>
      <c r="J92" s="31"/>
      <c r="K92" s="35"/>
    </row>
    <row r="93" spans="1:11" x14ac:dyDescent="0.35">
      <c r="A93" s="28"/>
      <c r="B93" s="28"/>
      <c r="C93" s="58" t="s">
        <v>21</v>
      </c>
      <c r="D93" s="54"/>
      <c r="E93" s="6"/>
      <c r="F93" s="19"/>
      <c r="G93" s="24" t="s">
        <v>2</v>
      </c>
      <c r="H93" s="24" t="s">
        <v>2</v>
      </c>
      <c r="I93" s="31"/>
      <c r="J93" s="31"/>
      <c r="K93" s="35"/>
    </row>
    <row r="94" spans="1:11" x14ac:dyDescent="0.35">
      <c r="A94" s="28"/>
      <c r="B94" s="28"/>
      <c r="C94" s="58"/>
      <c r="D94" s="54"/>
      <c r="E94" s="6"/>
      <c r="F94" s="19"/>
      <c r="G94" s="24"/>
      <c r="H94" s="24"/>
      <c r="I94" s="31"/>
      <c r="J94" s="31"/>
      <c r="K94" s="35"/>
    </row>
    <row r="95" spans="1:11" x14ac:dyDescent="0.35">
      <c r="A95" s="28"/>
      <c r="B95" s="28"/>
      <c r="C95" s="58" t="s">
        <v>22</v>
      </c>
      <c r="D95" s="54"/>
      <c r="E95" s="6"/>
      <c r="F95" s="19"/>
      <c r="G95" s="24" t="s">
        <v>2</v>
      </c>
      <c r="H95" s="24" t="s">
        <v>2</v>
      </c>
      <c r="I95" s="31"/>
      <c r="J95" s="31"/>
      <c r="K95" s="35"/>
    </row>
    <row r="96" spans="1:11" x14ac:dyDescent="0.35">
      <c r="A96" s="28"/>
      <c r="B96" s="28"/>
      <c r="C96" s="58"/>
      <c r="D96" s="54"/>
      <c r="E96" s="6"/>
      <c r="F96" s="19"/>
      <c r="G96" s="24"/>
      <c r="H96" s="24"/>
      <c r="I96" s="31"/>
      <c r="J96" s="31"/>
      <c r="K96" s="35"/>
    </row>
    <row r="97" spans="1:54" x14ac:dyDescent="0.35">
      <c r="A97" s="28"/>
      <c r="B97" s="28"/>
      <c r="C97" s="58" t="s">
        <v>23</v>
      </c>
      <c r="D97" s="54"/>
      <c r="E97" s="6"/>
      <c r="F97" s="19"/>
      <c r="G97" s="24" t="s">
        <v>2</v>
      </c>
      <c r="H97" s="24" t="s">
        <v>2</v>
      </c>
      <c r="I97" s="31"/>
      <c r="J97" s="31"/>
      <c r="K97" s="35"/>
    </row>
    <row r="98" spans="1:54" x14ac:dyDescent="0.35">
      <c r="A98" s="28"/>
      <c r="B98" s="28"/>
      <c r="C98" s="58"/>
      <c r="D98" s="54"/>
      <c r="E98" s="6"/>
      <c r="F98" s="19"/>
      <c r="G98" s="24"/>
      <c r="H98" s="24"/>
      <c r="I98" s="31"/>
      <c r="J98" s="31"/>
      <c r="K98" s="35"/>
    </row>
    <row r="99" spans="1:54" x14ac:dyDescent="0.35">
      <c r="C99" s="59" t="s">
        <v>24</v>
      </c>
      <c r="D99" s="54"/>
      <c r="E99" s="6"/>
      <c r="F99" s="19"/>
      <c r="G99" s="24"/>
      <c r="H99" s="24"/>
      <c r="I99" s="31"/>
      <c r="J99" s="31"/>
      <c r="K99" s="35"/>
    </row>
    <row r="100" spans="1:54" x14ac:dyDescent="0.35">
      <c r="B100" s="8" t="s">
        <v>185</v>
      </c>
      <c r="C100" s="57" t="s">
        <v>186</v>
      </c>
      <c r="D100" s="54"/>
      <c r="E100" s="6"/>
      <c r="F100" s="19"/>
      <c r="G100" s="24">
        <v>2494.77</v>
      </c>
      <c r="H100" s="24">
        <v>0.9</v>
      </c>
      <c r="I100" s="31"/>
      <c r="J100" s="31"/>
      <c r="K100" s="35"/>
    </row>
    <row r="101" spans="1:54" x14ac:dyDescent="0.35">
      <c r="C101" s="58" t="s">
        <v>174</v>
      </c>
      <c r="D101" s="54"/>
      <c r="E101" s="6"/>
      <c r="F101" s="19"/>
      <c r="G101" s="25">
        <v>2494.77</v>
      </c>
      <c r="H101" s="25">
        <v>0.9</v>
      </c>
      <c r="I101" s="31"/>
      <c r="J101" s="31"/>
      <c r="K101" s="35"/>
    </row>
    <row r="102" spans="1:54" x14ac:dyDescent="0.35">
      <c r="C102" s="57"/>
      <c r="D102" s="54"/>
      <c r="E102" s="6"/>
      <c r="F102" s="19"/>
      <c r="G102" s="24"/>
      <c r="H102" s="24"/>
      <c r="I102" s="31"/>
      <c r="J102" s="31"/>
      <c r="K102" s="35"/>
    </row>
    <row r="103" spans="1:54" x14ac:dyDescent="0.35">
      <c r="A103" s="10"/>
      <c r="B103" s="28"/>
      <c r="C103" s="58" t="s">
        <v>25</v>
      </c>
      <c r="D103" s="54"/>
      <c r="E103" s="6"/>
      <c r="F103" s="19"/>
      <c r="G103" s="24"/>
      <c r="H103" s="24"/>
      <c r="I103" s="31"/>
      <c r="J103" s="31"/>
      <c r="K103" s="35"/>
    </row>
    <row r="104" spans="1:54" s="2" customFormat="1" ht="13.5" x14ac:dyDescent="0.35">
      <c r="A104" s="28"/>
      <c r="B104" s="28"/>
      <c r="C104" s="57" t="s">
        <v>4819</v>
      </c>
      <c r="D104" s="54"/>
      <c r="E104" s="6"/>
      <c r="F104" s="19"/>
      <c r="G104" s="24" t="s">
        <v>2</v>
      </c>
      <c r="H104" s="24" t="s">
        <v>2</v>
      </c>
      <c r="I104" s="31"/>
      <c r="J104" s="31"/>
      <c r="K104" s="35"/>
      <c r="L104" s="3"/>
      <c r="AI104" s="3"/>
      <c r="AV104" s="3"/>
      <c r="AX104" s="3"/>
      <c r="BB104" s="3"/>
    </row>
    <row r="105" spans="1:54" x14ac:dyDescent="0.35">
      <c r="B105" s="8"/>
      <c r="C105" s="57" t="s">
        <v>187</v>
      </c>
      <c r="D105" s="54"/>
      <c r="E105" s="6"/>
      <c r="F105" s="19"/>
      <c r="G105" s="24">
        <v>-114</v>
      </c>
      <c r="H105" s="24">
        <v>-0.06</v>
      </c>
      <c r="I105" s="31"/>
      <c r="J105" s="31"/>
      <c r="K105" s="35"/>
    </row>
    <row r="106" spans="1:54" x14ac:dyDescent="0.35">
      <c r="C106" s="58" t="s">
        <v>174</v>
      </c>
      <c r="D106" s="54"/>
      <c r="E106" s="6"/>
      <c r="F106" s="19"/>
      <c r="G106" s="25">
        <v>-114</v>
      </c>
      <c r="H106" s="25">
        <v>-0.06</v>
      </c>
      <c r="I106" s="31"/>
      <c r="J106" s="31"/>
      <c r="K106" s="35"/>
    </row>
    <row r="107" spans="1:54" x14ac:dyDescent="0.35">
      <c r="C107" s="57"/>
      <c r="D107" s="54"/>
      <c r="E107" s="6"/>
      <c r="F107" s="19"/>
      <c r="G107" s="24"/>
      <c r="H107" s="24"/>
      <c r="I107" s="31"/>
      <c r="J107" s="31"/>
      <c r="K107" s="35"/>
    </row>
    <row r="108" spans="1:54" x14ac:dyDescent="0.35">
      <c r="C108" s="60" t="s">
        <v>188</v>
      </c>
      <c r="D108" s="55"/>
      <c r="E108" s="5"/>
      <c r="F108" s="20"/>
      <c r="G108" s="26">
        <v>277359.2</v>
      </c>
      <c r="H108" s="26">
        <v>100.00000000000001</v>
      </c>
      <c r="I108" s="32"/>
      <c r="J108" s="32"/>
      <c r="K108" s="36"/>
    </row>
    <row r="111" spans="1:54" x14ac:dyDescent="0.35">
      <c r="C111" s="1" t="s">
        <v>189</v>
      </c>
    </row>
    <row r="112" spans="1:54" x14ac:dyDescent="0.35">
      <c r="C112" s="37" t="s">
        <v>190</v>
      </c>
      <c r="D112" s="37"/>
      <c r="E112" s="37"/>
      <c r="F112" s="37"/>
      <c r="G112" s="37"/>
      <c r="H112" s="37"/>
      <c r="I112" s="37"/>
      <c r="J112" s="37"/>
      <c r="K112" s="37"/>
    </row>
    <row r="113" spans="3:11" x14ac:dyDescent="0.35">
      <c r="C113" s="2" t="s">
        <v>191</v>
      </c>
    </row>
    <row r="114" spans="3:11" x14ac:dyDescent="0.35">
      <c r="C114" s="2" t="s">
        <v>192</v>
      </c>
    </row>
    <row r="115" spans="3:11" ht="30" customHeight="1" x14ac:dyDescent="0.35">
      <c r="C115" s="83" t="s">
        <v>193</v>
      </c>
      <c r="D115" s="84"/>
      <c r="E115" s="84"/>
      <c r="F115" s="84"/>
      <c r="G115" s="84"/>
      <c r="H115" s="84"/>
      <c r="I115" s="84"/>
      <c r="J115" s="84"/>
      <c r="K115" s="84"/>
    </row>
    <row r="116" spans="3:11" x14ac:dyDescent="0.35">
      <c r="C116" s="2" t="s">
        <v>194</v>
      </c>
    </row>
    <row r="117" spans="3:11" ht="43.5" customHeight="1" x14ac:dyDescent="0.35">
      <c r="C117" s="85" t="s">
        <v>4847</v>
      </c>
      <c r="D117" s="85"/>
      <c r="E117" s="85"/>
      <c r="F117" s="85"/>
      <c r="G117" s="85"/>
      <c r="H117" s="85"/>
      <c r="I117" s="85"/>
      <c r="J117" s="85"/>
      <c r="K117" s="85"/>
    </row>
    <row r="119" spans="3:11" x14ac:dyDescent="0.35">
      <c r="C119" s="80" t="s">
        <v>4901</v>
      </c>
      <c r="E119" s="80" t="s">
        <v>4902</v>
      </c>
      <c r="F119" s="81"/>
    </row>
    <row r="120" spans="3:11" x14ac:dyDescent="0.35">
      <c r="E120" s="2" t="s">
        <v>4905</v>
      </c>
    </row>
  </sheetData>
  <mergeCells count="2">
    <mergeCell ref="C115:K115"/>
    <mergeCell ref="C117:K117"/>
  </mergeCells>
  <hyperlinks>
    <hyperlink ref="J2" location="'Index'!A1" display="'Index'!A1" xr:uid="{2B0ADDB1-B9FA-4863-99FB-FDE9C607736B}"/>
  </hyperlinks>
  <pageMargins left="0.7" right="0.7" top="0.75" bottom="0.75" header="0.3" footer="0.3"/>
  <pageSetup orientation="portrait" horizontalDpi="4294967293"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47E66-FC48-4720-B874-E8E879FC0924}">
  <sheetPr codeName="Sheet163"/>
  <dimension ref="A1:IV132"/>
  <sheetViews>
    <sheetView showGridLines="0" zoomScale="90" zoomScaleNormal="90" workbookViewId="0">
      <pane ySplit="6" topLeftCell="A105"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2951</v>
      </c>
      <c r="J2" s="38" t="s">
        <v>4601</v>
      </c>
    </row>
    <row r="3" spans="1:54" ht="16" x14ac:dyDescent="0.4">
      <c r="C3" s="1" t="s">
        <v>28</v>
      </c>
      <c r="D3" s="21" t="s">
        <v>2952</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598648</v>
      </c>
      <c r="G10" s="24">
        <v>10752.02</v>
      </c>
      <c r="H10" s="24">
        <v>7.02</v>
      </c>
      <c r="I10" s="31"/>
      <c r="J10" s="31"/>
      <c r="K10" s="35"/>
    </row>
    <row r="11" spans="1:54" x14ac:dyDescent="0.35">
      <c r="B11" s="8" t="s">
        <v>48</v>
      </c>
      <c r="C11" s="57" t="s">
        <v>49</v>
      </c>
      <c r="D11" s="54" t="s">
        <v>50</v>
      </c>
      <c r="E11" s="6" t="s">
        <v>43</v>
      </c>
      <c r="F11" s="19">
        <v>555000</v>
      </c>
      <c r="G11" s="24">
        <v>7215.56</v>
      </c>
      <c r="H11" s="24">
        <v>4.71</v>
      </c>
      <c r="I11" s="31"/>
      <c r="J11" s="31"/>
      <c r="K11" s="35"/>
    </row>
    <row r="12" spans="1:54" x14ac:dyDescent="0.35">
      <c r="B12" s="8" t="s">
        <v>82</v>
      </c>
      <c r="C12" s="57" t="s">
        <v>83</v>
      </c>
      <c r="D12" s="54" t="s">
        <v>84</v>
      </c>
      <c r="E12" s="6" t="s">
        <v>85</v>
      </c>
      <c r="F12" s="19">
        <v>520000</v>
      </c>
      <c r="G12" s="24">
        <v>6719.44</v>
      </c>
      <c r="H12" s="24">
        <v>4.3899999999999997</v>
      </c>
      <c r="I12" s="31"/>
      <c r="J12" s="31"/>
      <c r="K12" s="35"/>
    </row>
    <row r="13" spans="1:54" x14ac:dyDescent="0.35">
      <c r="B13" s="8" t="s">
        <v>44</v>
      </c>
      <c r="C13" s="57" t="s">
        <v>45</v>
      </c>
      <c r="D13" s="54" t="s">
        <v>46</v>
      </c>
      <c r="E13" s="6" t="s">
        <v>47</v>
      </c>
      <c r="F13" s="19">
        <v>347000</v>
      </c>
      <c r="G13" s="24">
        <v>6446.74</v>
      </c>
      <c r="H13" s="24">
        <v>4.21</v>
      </c>
      <c r="I13" s="31"/>
      <c r="J13" s="31"/>
      <c r="K13" s="35"/>
    </row>
    <row r="14" spans="1:54" x14ac:dyDescent="0.35">
      <c r="B14" s="8" t="s">
        <v>54</v>
      </c>
      <c r="C14" s="57" t="s">
        <v>55</v>
      </c>
      <c r="D14" s="54" t="s">
        <v>56</v>
      </c>
      <c r="E14" s="6" t="s">
        <v>57</v>
      </c>
      <c r="F14" s="19">
        <v>135584</v>
      </c>
      <c r="G14" s="24">
        <v>5050.2299999999996</v>
      </c>
      <c r="H14" s="24">
        <v>3.3</v>
      </c>
      <c r="I14" s="31"/>
      <c r="J14" s="31"/>
      <c r="K14" s="35"/>
    </row>
    <row r="15" spans="1:54" x14ac:dyDescent="0.35">
      <c r="B15" s="8" t="s">
        <v>51</v>
      </c>
      <c r="C15" s="57" t="s">
        <v>52</v>
      </c>
      <c r="D15" s="54" t="s">
        <v>53</v>
      </c>
      <c r="E15" s="6" t="s">
        <v>47</v>
      </c>
      <c r="F15" s="19">
        <v>104000</v>
      </c>
      <c r="G15" s="24">
        <v>4441.68</v>
      </c>
      <c r="H15" s="24">
        <v>2.9</v>
      </c>
      <c r="I15" s="31"/>
      <c r="J15" s="31"/>
      <c r="K15" s="35"/>
    </row>
    <row r="16" spans="1:54" x14ac:dyDescent="0.35">
      <c r="B16" s="8" t="s">
        <v>71</v>
      </c>
      <c r="C16" s="57" t="s">
        <v>72</v>
      </c>
      <c r="D16" s="54" t="s">
        <v>73</v>
      </c>
      <c r="E16" s="6" t="s">
        <v>74</v>
      </c>
      <c r="F16" s="19">
        <v>39000</v>
      </c>
      <c r="G16" s="24">
        <v>4318.9399999999996</v>
      </c>
      <c r="H16" s="24">
        <v>2.82</v>
      </c>
      <c r="I16" s="31"/>
      <c r="J16" s="31"/>
      <c r="K16" s="35"/>
    </row>
    <row r="17" spans="2:11" x14ac:dyDescent="0.35">
      <c r="B17" s="8" t="s">
        <v>64</v>
      </c>
      <c r="C17" s="57" t="s">
        <v>65</v>
      </c>
      <c r="D17" s="54" t="s">
        <v>66</v>
      </c>
      <c r="E17" s="6" t="s">
        <v>43</v>
      </c>
      <c r="F17" s="19">
        <v>478460</v>
      </c>
      <c r="G17" s="24">
        <v>4014.04</v>
      </c>
      <c r="H17" s="24">
        <v>2.62</v>
      </c>
      <c r="I17" s="31"/>
      <c r="J17" s="31"/>
      <c r="K17" s="35"/>
    </row>
    <row r="18" spans="2:11" x14ac:dyDescent="0.35">
      <c r="B18" s="8" t="s">
        <v>67</v>
      </c>
      <c r="C18" s="57" t="s">
        <v>68</v>
      </c>
      <c r="D18" s="54" t="s">
        <v>69</v>
      </c>
      <c r="E18" s="6" t="s">
        <v>70</v>
      </c>
      <c r="F18" s="19">
        <v>33400</v>
      </c>
      <c r="G18" s="24">
        <v>3741.52</v>
      </c>
      <c r="H18" s="24">
        <v>2.44</v>
      </c>
      <c r="I18" s="31"/>
      <c r="J18" s="31"/>
      <c r="K18" s="35"/>
    </row>
    <row r="19" spans="2:11" x14ac:dyDescent="0.35">
      <c r="B19" s="8" t="s">
        <v>78</v>
      </c>
      <c r="C19" s="57" t="s">
        <v>79</v>
      </c>
      <c r="D19" s="54" t="s">
        <v>80</v>
      </c>
      <c r="E19" s="6" t="s">
        <v>81</v>
      </c>
      <c r="F19" s="19">
        <v>55000</v>
      </c>
      <c r="G19" s="24">
        <v>3394.99</v>
      </c>
      <c r="H19" s="24">
        <v>2.2200000000000002</v>
      </c>
      <c r="I19" s="31"/>
      <c r="J19" s="31"/>
      <c r="K19" s="35"/>
    </row>
    <row r="20" spans="2:11" x14ac:dyDescent="0.35">
      <c r="B20" s="8" t="s">
        <v>58</v>
      </c>
      <c r="C20" s="57" t="s">
        <v>59</v>
      </c>
      <c r="D20" s="54" t="s">
        <v>60</v>
      </c>
      <c r="E20" s="6" t="s">
        <v>43</v>
      </c>
      <c r="F20" s="19">
        <v>291300</v>
      </c>
      <c r="G20" s="24">
        <v>3310.04</v>
      </c>
      <c r="H20" s="24">
        <v>2.16</v>
      </c>
      <c r="I20" s="31"/>
      <c r="J20" s="31"/>
      <c r="K20" s="35"/>
    </row>
    <row r="21" spans="2:11" x14ac:dyDescent="0.35">
      <c r="B21" s="8" t="s">
        <v>61</v>
      </c>
      <c r="C21" s="57" t="s">
        <v>62</v>
      </c>
      <c r="D21" s="54" t="s">
        <v>63</v>
      </c>
      <c r="E21" s="6" t="s">
        <v>43</v>
      </c>
      <c r="F21" s="19">
        <v>167000</v>
      </c>
      <c r="G21" s="24">
        <v>2947.97</v>
      </c>
      <c r="H21" s="24">
        <v>1.92</v>
      </c>
      <c r="I21" s="31"/>
      <c r="J21" s="31"/>
      <c r="K21" s="35"/>
    </row>
    <row r="22" spans="2:11" x14ac:dyDescent="0.35">
      <c r="B22" s="8" t="s">
        <v>121</v>
      </c>
      <c r="C22" s="57" t="s">
        <v>122</v>
      </c>
      <c r="D22" s="54" t="s">
        <v>123</v>
      </c>
      <c r="E22" s="6" t="s">
        <v>124</v>
      </c>
      <c r="F22" s="19">
        <v>84000</v>
      </c>
      <c r="G22" s="24">
        <v>2837.86</v>
      </c>
      <c r="H22" s="24">
        <v>1.85</v>
      </c>
      <c r="I22" s="31"/>
      <c r="J22" s="31"/>
      <c r="K22" s="35"/>
    </row>
    <row r="23" spans="2:11" x14ac:dyDescent="0.35">
      <c r="B23" s="8" t="s">
        <v>125</v>
      </c>
      <c r="C23" s="57" t="s">
        <v>126</v>
      </c>
      <c r="D23" s="54" t="s">
        <v>127</v>
      </c>
      <c r="E23" s="6" t="s">
        <v>128</v>
      </c>
      <c r="F23" s="19">
        <v>233000</v>
      </c>
      <c r="G23" s="24">
        <v>2812.08</v>
      </c>
      <c r="H23" s="24">
        <v>1.84</v>
      </c>
      <c r="I23" s="31"/>
      <c r="J23" s="31"/>
      <c r="K23" s="35"/>
    </row>
    <row r="24" spans="2:11" x14ac:dyDescent="0.35">
      <c r="B24" s="8" t="s">
        <v>205</v>
      </c>
      <c r="C24" s="57" t="s">
        <v>206</v>
      </c>
      <c r="D24" s="54" t="s">
        <v>207</v>
      </c>
      <c r="E24" s="6" t="s">
        <v>81</v>
      </c>
      <c r="F24" s="19">
        <v>9915</v>
      </c>
      <c r="G24" s="24">
        <v>2748.78</v>
      </c>
      <c r="H24" s="24">
        <v>1.79</v>
      </c>
      <c r="I24" s="31"/>
      <c r="J24" s="31"/>
      <c r="K24" s="35"/>
    </row>
    <row r="25" spans="2:11" x14ac:dyDescent="0.35">
      <c r="B25" s="8" t="s">
        <v>101</v>
      </c>
      <c r="C25" s="57" t="s">
        <v>102</v>
      </c>
      <c r="D25" s="54" t="s">
        <v>103</v>
      </c>
      <c r="E25" s="6" t="s">
        <v>104</v>
      </c>
      <c r="F25" s="19">
        <v>52000</v>
      </c>
      <c r="G25" s="24">
        <v>2748.3</v>
      </c>
      <c r="H25" s="24">
        <v>1.79</v>
      </c>
      <c r="I25" s="31"/>
      <c r="J25" s="31"/>
      <c r="K25" s="35"/>
    </row>
    <row r="26" spans="2:11" x14ac:dyDescent="0.35">
      <c r="B26" s="8" t="s">
        <v>147</v>
      </c>
      <c r="C26" s="57" t="s">
        <v>148</v>
      </c>
      <c r="D26" s="54" t="s">
        <v>149</v>
      </c>
      <c r="E26" s="6" t="s">
        <v>150</v>
      </c>
      <c r="F26" s="19">
        <v>415000</v>
      </c>
      <c r="G26" s="24">
        <v>2674.88</v>
      </c>
      <c r="H26" s="24">
        <v>1.75</v>
      </c>
      <c r="I26" s="31"/>
      <c r="J26" s="31"/>
      <c r="K26" s="35"/>
    </row>
    <row r="27" spans="2:11" x14ac:dyDescent="0.35">
      <c r="B27" s="8" t="s">
        <v>2943</v>
      </c>
      <c r="C27" s="57" t="s">
        <v>2944</v>
      </c>
      <c r="D27" s="54" t="s">
        <v>2945</v>
      </c>
      <c r="E27" s="6" t="s">
        <v>120</v>
      </c>
      <c r="F27" s="19">
        <v>111000</v>
      </c>
      <c r="G27" s="24">
        <v>2606.39</v>
      </c>
      <c r="H27" s="24">
        <v>1.7</v>
      </c>
      <c r="I27" s="31"/>
      <c r="J27" s="31"/>
      <c r="K27" s="35"/>
    </row>
    <row r="28" spans="2:11" x14ac:dyDescent="0.35">
      <c r="B28" s="8" t="s">
        <v>97</v>
      </c>
      <c r="C28" s="57" t="s">
        <v>98</v>
      </c>
      <c r="D28" s="54" t="s">
        <v>99</v>
      </c>
      <c r="E28" s="6" t="s">
        <v>100</v>
      </c>
      <c r="F28" s="19">
        <v>387000</v>
      </c>
      <c r="G28" s="24">
        <v>2539.4899999999998</v>
      </c>
      <c r="H28" s="24">
        <v>1.66</v>
      </c>
      <c r="I28" s="31"/>
      <c r="J28" s="31"/>
      <c r="K28" s="35"/>
    </row>
    <row r="29" spans="2:11" x14ac:dyDescent="0.35">
      <c r="B29" s="8" t="s">
        <v>154</v>
      </c>
      <c r="C29" s="57" t="s">
        <v>155</v>
      </c>
      <c r="D29" s="54" t="s">
        <v>156</v>
      </c>
      <c r="E29" s="6" t="s">
        <v>120</v>
      </c>
      <c r="F29" s="19">
        <v>69000</v>
      </c>
      <c r="G29" s="24">
        <v>2473.1</v>
      </c>
      <c r="H29" s="24">
        <v>1.61</v>
      </c>
      <c r="I29" s="31"/>
      <c r="J29" s="31"/>
      <c r="K29" s="35"/>
    </row>
    <row r="30" spans="2:11" x14ac:dyDescent="0.35">
      <c r="B30" s="8" t="s">
        <v>109</v>
      </c>
      <c r="C30" s="57" t="s">
        <v>110</v>
      </c>
      <c r="D30" s="54" t="s">
        <v>111</v>
      </c>
      <c r="E30" s="6" t="s">
        <v>112</v>
      </c>
      <c r="F30" s="19">
        <v>710000</v>
      </c>
      <c r="G30" s="24">
        <v>2338.7399999999998</v>
      </c>
      <c r="H30" s="24">
        <v>1.53</v>
      </c>
      <c r="I30" s="31"/>
      <c r="J30" s="31"/>
      <c r="K30" s="35"/>
    </row>
    <row r="31" spans="2:11" x14ac:dyDescent="0.35">
      <c r="B31" s="8" t="s">
        <v>429</v>
      </c>
      <c r="C31" s="57" t="s">
        <v>430</v>
      </c>
      <c r="D31" s="54" t="s">
        <v>431</v>
      </c>
      <c r="E31" s="6" t="s">
        <v>124</v>
      </c>
      <c r="F31" s="19">
        <v>104694</v>
      </c>
      <c r="G31" s="24">
        <v>2200.67</v>
      </c>
      <c r="H31" s="24">
        <v>1.44</v>
      </c>
      <c r="I31" s="31"/>
      <c r="J31" s="31"/>
      <c r="K31" s="35"/>
    </row>
    <row r="32" spans="2:11" x14ac:dyDescent="0.35">
      <c r="B32" s="8" t="s">
        <v>249</v>
      </c>
      <c r="C32" s="57" t="s">
        <v>250</v>
      </c>
      <c r="D32" s="54" t="s">
        <v>251</v>
      </c>
      <c r="E32" s="6" t="s">
        <v>120</v>
      </c>
      <c r="F32" s="19">
        <v>16358</v>
      </c>
      <c r="G32" s="24">
        <v>2042.07</v>
      </c>
      <c r="H32" s="24">
        <v>1.33</v>
      </c>
      <c r="I32" s="31"/>
      <c r="J32" s="31"/>
      <c r="K32" s="35"/>
    </row>
    <row r="33" spans="2:11" x14ac:dyDescent="0.35">
      <c r="B33" s="8" t="s">
        <v>117</v>
      </c>
      <c r="C33" s="57" t="s">
        <v>118</v>
      </c>
      <c r="D33" s="54" t="s">
        <v>119</v>
      </c>
      <c r="E33" s="6" t="s">
        <v>120</v>
      </c>
      <c r="F33" s="19">
        <v>299732</v>
      </c>
      <c r="G33" s="24">
        <v>2013</v>
      </c>
      <c r="H33" s="24">
        <v>1.31</v>
      </c>
      <c r="I33" s="31"/>
      <c r="J33" s="31"/>
      <c r="K33" s="35"/>
    </row>
    <row r="34" spans="2:11" x14ac:dyDescent="0.35">
      <c r="B34" s="8" t="s">
        <v>86</v>
      </c>
      <c r="C34" s="57" t="s">
        <v>87</v>
      </c>
      <c r="D34" s="54" t="s">
        <v>88</v>
      </c>
      <c r="E34" s="6" t="s">
        <v>89</v>
      </c>
      <c r="F34" s="19">
        <v>300000</v>
      </c>
      <c r="G34" s="24">
        <v>1973.25</v>
      </c>
      <c r="H34" s="24">
        <v>1.29</v>
      </c>
      <c r="I34" s="31"/>
      <c r="J34" s="31"/>
      <c r="K34" s="35"/>
    </row>
    <row r="35" spans="2:11" x14ac:dyDescent="0.35">
      <c r="B35" s="8" t="s">
        <v>170</v>
      </c>
      <c r="C35" s="57" t="s">
        <v>171</v>
      </c>
      <c r="D35" s="54" t="s">
        <v>172</v>
      </c>
      <c r="E35" s="6" t="s">
        <v>173</v>
      </c>
      <c r="F35" s="19">
        <v>42000</v>
      </c>
      <c r="G35" s="24">
        <v>1765.79</v>
      </c>
      <c r="H35" s="24">
        <v>1.1499999999999999</v>
      </c>
      <c r="I35" s="31"/>
      <c r="J35" s="31"/>
      <c r="K35" s="35"/>
    </row>
    <row r="36" spans="2:11" x14ac:dyDescent="0.35">
      <c r="B36" s="8" t="s">
        <v>1671</v>
      </c>
      <c r="C36" s="57" t="s">
        <v>1672</v>
      </c>
      <c r="D36" s="54" t="s">
        <v>1673</v>
      </c>
      <c r="E36" s="6" t="s">
        <v>474</v>
      </c>
      <c r="F36" s="19">
        <v>300000</v>
      </c>
      <c r="G36" s="24">
        <v>1755.3</v>
      </c>
      <c r="H36" s="24">
        <v>1.1499999999999999</v>
      </c>
      <c r="I36" s="31"/>
      <c r="J36" s="31"/>
      <c r="K36" s="35"/>
    </row>
    <row r="37" spans="2:11" x14ac:dyDescent="0.35">
      <c r="B37" s="8" t="s">
        <v>75</v>
      </c>
      <c r="C37" s="57" t="s">
        <v>76</v>
      </c>
      <c r="D37" s="54" t="s">
        <v>77</v>
      </c>
      <c r="E37" s="6" t="s">
        <v>47</v>
      </c>
      <c r="F37" s="19">
        <v>28000</v>
      </c>
      <c r="G37" s="24">
        <v>1728.27</v>
      </c>
      <c r="H37" s="24">
        <v>1.1299999999999999</v>
      </c>
      <c r="I37" s="31"/>
      <c r="J37" s="31"/>
      <c r="K37" s="35"/>
    </row>
    <row r="38" spans="2:11" x14ac:dyDescent="0.35">
      <c r="B38" s="8" t="s">
        <v>2047</v>
      </c>
      <c r="C38" s="57" t="s">
        <v>2048</v>
      </c>
      <c r="D38" s="54" t="s">
        <v>2049</v>
      </c>
      <c r="E38" s="6" t="s">
        <v>199</v>
      </c>
      <c r="F38" s="19">
        <v>205000</v>
      </c>
      <c r="G38" s="24">
        <v>1687.05</v>
      </c>
      <c r="H38" s="24">
        <v>1.1000000000000001</v>
      </c>
      <c r="I38" s="31"/>
      <c r="J38" s="31"/>
      <c r="K38" s="35"/>
    </row>
    <row r="39" spans="2:11" x14ac:dyDescent="0.35">
      <c r="B39" s="8" t="s">
        <v>1065</v>
      </c>
      <c r="C39" s="57" t="s">
        <v>1066</v>
      </c>
      <c r="D39" s="54" t="s">
        <v>1067</v>
      </c>
      <c r="E39" s="6" t="s">
        <v>286</v>
      </c>
      <c r="F39" s="19">
        <v>114868</v>
      </c>
      <c r="G39" s="24">
        <v>1673.11</v>
      </c>
      <c r="H39" s="24">
        <v>1.0900000000000001</v>
      </c>
      <c r="I39" s="31"/>
      <c r="J39" s="31"/>
      <c r="K39" s="35"/>
    </row>
    <row r="40" spans="2:11" x14ac:dyDescent="0.35">
      <c r="B40" s="8" t="s">
        <v>417</v>
      </c>
      <c r="C40" s="57" t="s">
        <v>418</v>
      </c>
      <c r="D40" s="54" t="s">
        <v>419</v>
      </c>
      <c r="E40" s="6" t="s">
        <v>124</v>
      </c>
      <c r="F40" s="19">
        <v>47565</v>
      </c>
      <c r="G40" s="24">
        <v>1664.42</v>
      </c>
      <c r="H40" s="24">
        <v>1.0900000000000001</v>
      </c>
      <c r="I40" s="31"/>
      <c r="J40" s="31"/>
      <c r="K40" s="35"/>
    </row>
    <row r="41" spans="2:11" x14ac:dyDescent="0.35">
      <c r="B41" s="8" t="s">
        <v>494</v>
      </c>
      <c r="C41" s="57" t="s">
        <v>495</v>
      </c>
      <c r="D41" s="54" t="s">
        <v>496</v>
      </c>
      <c r="E41" s="6" t="s">
        <v>124</v>
      </c>
      <c r="F41" s="19">
        <v>27100</v>
      </c>
      <c r="G41" s="24">
        <v>1639.05</v>
      </c>
      <c r="H41" s="24">
        <v>1.07</v>
      </c>
      <c r="I41" s="31"/>
      <c r="J41" s="31"/>
      <c r="K41" s="35"/>
    </row>
    <row r="42" spans="2:11" x14ac:dyDescent="0.35">
      <c r="B42" s="8" t="s">
        <v>980</v>
      </c>
      <c r="C42" s="57" t="s">
        <v>981</v>
      </c>
      <c r="D42" s="54" t="s">
        <v>982</v>
      </c>
      <c r="E42" s="6" t="s">
        <v>124</v>
      </c>
      <c r="F42" s="19">
        <v>110000</v>
      </c>
      <c r="G42" s="24">
        <v>1605.07</v>
      </c>
      <c r="H42" s="24">
        <v>1.05</v>
      </c>
      <c r="I42" s="31"/>
      <c r="J42" s="31"/>
      <c r="K42" s="35"/>
    </row>
    <row r="43" spans="2:11" x14ac:dyDescent="0.35">
      <c r="B43" s="8" t="s">
        <v>105</v>
      </c>
      <c r="C43" s="57" t="s">
        <v>106</v>
      </c>
      <c r="D43" s="54" t="s">
        <v>107</v>
      </c>
      <c r="E43" s="6" t="s">
        <v>108</v>
      </c>
      <c r="F43" s="19">
        <v>3400</v>
      </c>
      <c r="G43" s="24">
        <v>1517.93</v>
      </c>
      <c r="H43" s="24">
        <v>0.99</v>
      </c>
      <c r="I43" s="31"/>
      <c r="J43" s="31"/>
      <c r="K43" s="35"/>
    </row>
    <row r="44" spans="2:11" x14ac:dyDescent="0.35">
      <c r="B44" s="8" t="s">
        <v>140</v>
      </c>
      <c r="C44" s="57" t="s">
        <v>141</v>
      </c>
      <c r="D44" s="54" t="s">
        <v>142</v>
      </c>
      <c r="E44" s="6" t="s">
        <v>139</v>
      </c>
      <c r="F44" s="19">
        <v>19931</v>
      </c>
      <c r="G44" s="24">
        <v>1479.13</v>
      </c>
      <c r="H44" s="24">
        <v>0.97</v>
      </c>
      <c r="I44" s="31"/>
      <c r="J44" s="31"/>
      <c r="K44" s="35"/>
    </row>
    <row r="45" spans="2:11" x14ac:dyDescent="0.35">
      <c r="B45" s="8" t="s">
        <v>113</v>
      </c>
      <c r="C45" s="57" t="s">
        <v>114</v>
      </c>
      <c r="D45" s="54" t="s">
        <v>115</v>
      </c>
      <c r="E45" s="6" t="s">
        <v>116</v>
      </c>
      <c r="F45" s="19">
        <v>119800</v>
      </c>
      <c r="G45" s="24">
        <v>1478.27</v>
      </c>
      <c r="H45" s="24">
        <v>0.97</v>
      </c>
      <c r="I45" s="31"/>
      <c r="J45" s="31"/>
      <c r="K45" s="35"/>
    </row>
    <row r="46" spans="2:11" x14ac:dyDescent="0.35">
      <c r="B46" s="8" t="s">
        <v>542</v>
      </c>
      <c r="C46" s="57" t="s">
        <v>543</v>
      </c>
      <c r="D46" s="54" t="s">
        <v>544</v>
      </c>
      <c r="E46" s="6" t="s">
        <v>89</v>
      </c>
      <c r="F46" s="19">
        <v>78000</v>
      </c>
      <c r="G46" s="24">
        <v>1452.24</v>
      </c>
      <c r="H46" s="24">
        <v>0.95</v>
      </c>
      <c r="I46" s="31"/>
      <c r="J46" s="31"/>
      <c r="K46" s="35"/>
    </row>
    <row r="47" spans="2:11" x14ac:dyDescent="0.35">
      <c r="B47" s="8" t="s">
        <v>136</v>
      </c>
      <c r="C47" s="57" t="s">
        <v>137</v>
      </c>
      <c r="D47" s="54" t="s">
        <v>138</v>
      </c>
      <c r="E47" s="6" t="s">
        <v>139</v>
      </c>
      <c r="F47" s="19">
        <v>31000</v>
      </c>
      <c r="G47" s="24">
        <v>1422.93</v>
      </c>
      <c r="H47" s="24">
        <v>0.93</v>
      </c>
      <c r="I47" s="31"/>
      <c r="J47" s="31"/>
      <c r="K47" s="35"/>
    </row>
    <row r="48" spans="2:11" x14ac:dyDescent="0.35">
      <c r="B48" s="8" t="s">
        <v>780</v>
      </c>
      <c r="C48" s="57" t="s">
        <v>781</v>
      </c>
      <c r="D48" s="54" t="s">
        <v>782</v>
      </c>
      <c r="E48" s="6" t="s">
        <v>150</v>
      </c>
      <c r="F48" s="19">
        <v>156000</v>
      </c>
      <c r="G48" s="24">
        <v>1388.56</v>
      </c>
      <c r="H48" s="24">
        <v>0.91</v>
      </c>
      <c r="I48" s="31"/>
      <c r="J48" s="31"/>
      <c r="K48" s="35"/>
    </row>
    <row r="49" spans="2:11" x14ac:dyDescent="0.35">
      <c r="B49" s="8" t="s">
        <v>798</v>
      </c>
      <c r="C49" s="57" t="s">
        <v>799</v>
      </c>
      <c r="D49" s="54" t="s">
        <v>800</v>
      </c>
      <c r="E49" s="6" t="s">
        <v>128</v>
      </c>
      <c r="F49" s="19">
        <v>14293</v>
      </c>
      <c r="G49" s="24">
        <v>1216.67</v>
      </c>
      <c r="H49" s="24">
        <v>0.79</v>
      </c>
      <c r="I49" s="31"/>
      <c r="J49" s="31"/>
      <c r="K49" s="35"/>
    </row>
    <row r="50" spans="2:11" x14ac:dyDescent="0.35">
      <c r="B50" s="8" t="s">
        <v>132</v>
      </c>
      <c r="C50" s="57" t="s">
        <v>133</v>
      </c>
      <c r="D50" s="54" t="s">
        <v>134</v>
      </c>
      <c r="E50" s="6" t="s">
        <v>135</v>
      </c>
      <c r="F50" s="19">
        <v>640024</v>
      </c>
      <c r="G50" s="24">
        <v>1101.23</v>
      </c>
      <c r="H50" s="24">
        <v>0.72</v>
      </c>
      <c r="I50" s="31"/>
      <c r="J50" s="31"/>
      <c r="K50" s="35"/>
    </row>
    <row r="51" spans="2:11" x14ac:dyDescent="0.35">
      <c r="B51" s="8" t="s">
        <v>2946</v>
      </c>
      <c r="C51" s="57" t="s">
        <v>2947</v>
      </c>
      <c r="D51" s="54" t="s">
        <v>2948</v>
      </c>
      <c r="E51" s="6" t="s">
        <v>833</v>
      </c>
      <c r="F51" s="19">
        <v>36000</v>
      </c>
      <c r="G51" s="24">
        <v>1043.3699999999999</v>
      </c>
      <c r="H51" s="24">
        <v>0.68</v>
      </c>
      <c r="I51" s="31"/>
      <c r="J51" s="31"/>
      <c r="K51" s="35"/>
    </row>
    <row r="52" spans="2:11" x14ac:dyDescent="0.35">
      <c r="B52" s="8" t="s">
        <v>813</v>
      </c>
      <c r="C52" s="57" t="s">
        <v>814</v>
      </c>
      <c r="D52" s="54" t="s">
        <v>815</v>
      </c>
      <c r="E52" s="6" t="s">
        <v>128</v>
      </c>
      <c r="F52" s="19">
        <v>192833</v>
      </c>
      <c r="G52" s="24">
        <v>804.02</v>
      </c>
      <c r="H52" s="24">
        <v>0.52</v>
      </c>
      <c r="I52" s="31"/>
      <c r="J52" s="31"/>
      <c r="K52" s="35"/>
    </row>
    <row r="53" spans="2:11" x14ac:dyDescent="0.35">
      <c r="B53" s="8" t="s">
        <v>318</v>
      </c>
      <c r="C53" s="57" t="s">
        <v>319</v>
      </c>
      <c r="D53" s="54" t="s">
        <v>320</v>
      </c>
      <c r="E53" s="6" t="s">
        <v>70</v>
      </c>
      <c r="F53" s="19">
        <v>196000</v>
      </c>
      <c r="G53" s="24">
        <v>687.47</v>
      </c>
      <c r="H53" s="24">
        <v>0.45</v>
      </c>
      <c r="I53" s="31"/>
      <c r="J53" s="31"/>
      <c r="K53" s="35"/>
    </row>
    <row r="54" spans="2:11" x14ac:dyDescent="0.35">
      <c r="C54" s="58" t="s">
        <v>174</v>
      </c>
      <c r="D54" s="54"/>
      <c r="E54" s="6"/>
      <c r="F54" s="19"/>
      <c r="G54" s="25">
        <v>121471.66</v>
      </c>
      <c r="H54" s="25">
        <v>79.31</v>
      </c>
      <c r="I54" s="31"/>
      <c r="J54" s="31"/>
      <c r="K54" s="35"/>
    </row>
    <row r="55" spans="2:11" x14ac:dyDescent="0.35">
      <c r="C55" s="57"/>
      <c r="D55" s="54"/>
      <c r="E55" s="6"/>
      <c r="F55" s="19"/>
      <c r="G55" s="24"/>
      <c r="H55" s="24"/>
      <c r="I55" s="31"/>
      <c r="J55" s="31"/>
      <c r="K55" s="35"/>
    </row>
    <row r="56" spans="2:11" x14ac:dyDescent="0.35">
      <c r="C56" s="58" t="s">
        <v>3</v>
      </c>
      <c r="D56" s="54"/>
      <c r="E56" s="6"/>
      <c r="F56" s="19"/>
      <c r="G56" s="24" t="s">
        <v>2</v>
      </c>
      <c r="H56" s="24" t="s">
        <v>2</v>
      </c>
      <c r="I56" s="31"/>
      <c r="J56" s="31"/>
      <c r="K56" s="35"/>
    </row>
    <row r="57" spans="2:11" x14ac:dyDescent="0.35">
      <c r="C57" s="57"/>
      <c r="D57" s="54"/>
      <c r="E57" s="6"/>
      <c r="F57" s="19"/>
      <c r="G57" s="24"/>
      <c r="H57" s="24"/>
      <c r="I57" s="31"/>
      <c r="J57" s="31"/>
      <c r="K57" s="35"/>
    </row>
    <row r="58" spans="2:11" x14ac:dyDescent="0.35">
      <c r="C58" s="58" t="s">
        <v>4</v>
      </c>
      <c r="D58" s="54"/>
      <c r="E58" s="6"/>
      <c r="F58" s="19"/>
      <c r="G58" s="24" t="s">
        <v>2</v>
      </c>
      <c r="H58" s="24" t="s">
        <v>2</v>
      </c>
      <c r="I58" s="31"/>
      <c r="J58" s="31"/>
      <c r="K58" s="35"/>
    </row>
    <row r="59" spans="2:11" x14ac:dyDescent="0.35">
      <c r="C59" s="57"/>
      <c r="D59" s="54"/>
      <c r="E59" s="6"/>
      <c r="F59" s="19"/>
      <c r="G59" s="24"/>
      <c r="H59" s="24"/>
      <c r="I59" s="31"/>
      <c r="J59" s="31"/>
      <c r="K59" s="35"/>
    </row>
    <row r="60" spans="2:11" x14ac:dyDescent="0.35">
      <c r="C60" s="59" t="s">
        <v>571</v>
      </c>
      <c r="D60" s="54"/>
      <c r="E60" s="6"/>
      <c r="F60" s="19"/>
      <c r="G60" s="24"/>
      <c r="H60" s="24"/>
      <c r="I60" s="31"/>
      <c r="J60" s="31"/>
      <c r="K60" s="35"/>
    </row>
    <row r="61" spans="2:11" x14ac:dyDescent="0.35">
      <c r="B61" s="8" t="s">
        <v>575</v>
      </c>
      <c r="C61" s="57" t="s">
        <v>576</v>
      </c>
      <c r="D61" s="54" t="s">
        <v>577</v>
      </c>
      <c r="E61" s="6" t="s">
        <v>541</v>
      </c>
      <c r="F61" s="19">
        <v>2600000</v>
      </c>
      <c r="G61" s="24">
        <v>3406</v>
      </c>
      <c r="H61" s="24">
        <v>2.2200000000000002</v>
      </c>
      <c r="I61" s="31"/>
      <c r="J61" s="31"/>
      <c r="K61" s="35"/>
    </row>
    <row r="62" spans="2:11" x14ac:dyDescent="0.35">
      <c r="B62" s="8" t="s">
        <v>572</v>
      </c>
      <c r="C62" s="57" t="s">
        <v>573</v>
      </c>
      <c r="D62" s="54" t="s">
        <v>574</v>
      </c>
      <c r="E62" s="6" t="s">
        <v>541</v>
      </c>
      <c r="F62" s="19">
        <v>2600000</v>
      </c>
      <c r="G62" s="24">
        <v>3135.6</v>
      </c>
      <c r="H62" s="24">
        <v>2.0499999999999998</v>
      </c>
      <c r="I62" s="31"/>
      <c r="J62" s="31"/>
      <c r="K62" s="35"/>
    </row>
    <row r="63" spans="2:11" x14ac:dyDescent="0.35">
      <c r="C63" s="58" t="s">
        <v>174</v>
      </c>
      <c r="D63" s="54"/>
      <c r="E63" s="6"/>
      <c r="F63" s="19"/>
      <c r="G63" s="25">
        <v>6541.6</v>
      </c>
      <c r="H63" s="25">
        <v>4.2699999999999996</v>
      </c>
      <c r="I63" s="31"/>
      <c r="J63" s="31"/>
      <c r="K63" s="35"/>
    </row>
    <row r="64" spans="2:11" x14ac:dyDescent="0.35">
      <c r="C64" s="57"/>
      <c r="D64" s="54"/>
      <c r="E64" s="6"/>
      <c r="F64" s="19"/>
      <c r="G64" s="24"/>
      <c r="H64" s="24"/>
      <c r="I64" s="31"/>
      <c r="J64" s="31"/>
      <c r="K64" s="35"/>
    </row>
    <row r="65" spans="1:11" x14ac:dyDescent="0.35">
      <c r="C65" s="59" t="s">
        <v>578</v>
      </c>
      <c r="D65" s="54"/>
      <c r="E65" s="6"/>
      <c r="F65" s="19"/>
      <c r="G65" s="24"/>
      <c r="H65" s="24"/>
      <c r="I65" s="31"/>
      <c r="J65" s="31"/>
      <c r="K65" s="35"/>
    </row>
    <row r="66" spans="1:11" x14ac:dyDescent="0.35">
      <c r="B66" s="8" t="s">
        <v>2953</v>
      </c>
      <c r="C66" s="57" t="s">
        <v>1078</v>
      </c>
      <c r="D66" s="54" t="s">
        <v>2954</v>
      </c>
      <c r="E66" s="6" t="s">
        <v>199</v>
      </c>
      <c r="F66" s="19">
        <v>2166000</v>
      </c>
      <c r="G66" s="24">
        <v>3122.72</v>
      </c>
      <c r="H66" s="24">
        <v>2.04</v>
      </c>
      <c r="I66" s="31"/>
      <c r="J66" s="31"/>
      <c r="K66" s="35"/>
    </row>
    <row r="67" spans="1:11" x14ac:dyDescent="0.35">
      <c r="B67" s="8" t="s">
        <v>579</v>
      </c>
      <c r="C67" s="57" t="s">
        <v>580</v>
      </c>
      <c r="D67" s="54" t="s">
        <v>581</v>
      </c>
      <c r="E67" s="6" t="s">
        <v>199</v>
      </c>
      <c r="F67" s="19">
        <v>825000</v>
      </c>
      <c r="G67" s="24">
        <v>3064.3</v>
      </c>
      <c r="H67" s="24">
        <v>2</v>
      </c>
      <c r="I67" s="31"/>
      <c r="J67" s="31"/>
      <c r="K67" s="35"/>
    </row>
    <row r="68" spans="1:11" x14ac:dyDescent="0.35">
      <c r="C68" s="58" t="s">
        <v>174</v>
      </c>
      <c r="D68" s="54"/>
      <c r="E68" s="6"/>
      <c r="F68" s="19"/>
      <c r="G68" s="25">
        <v>6187.02</v>
      </c>
      <c r="H68" s="25">
        <v>4.04</v>
      </c>
      <c r="I68" s="31"/>
      <c r="J68" s="31"/>
      <c r="K68" s="35"/>
    </row>
    <row r="69" spans="1:11" x14ac:dyDescent="0.35">
      <c r="C69" s="57"/>
      <c r="D69" s="54"/>
      <c r="E69" s="6"/>
      <c r="F69" s="19"/>
      <c r="G69" s="24"/>
      <c r="H69" s="24"/>
      <c r="I69" s="31"/>
      <c r="J69" s="31"/>
      <c r="K69" s="35"/>
    </row>
    <row r="70" spans="1:11" x14ac:dyDescent="0.35">
      <c r="A70" s="10"/>
      <c r="B70" s="28"/>
      <c r="C70" s="58" t="s">
        <v>5</v>
      </c>
      <c r="D70" s="54"/>
      <c r="E70" s="6"/>
      <c r="F70" s="19"/>
      <c r="G70" s="24"/>
      <c r="H70" s="24"/>
      <c r="I70" s="31"/>
      <c r="J70" s="31"/>
      <c r="K70" s="35"/>
    </row>
    <row r="71" spans="1:11" x14ac:dyDescent="0.35">
      <c r="C71" s="59" t="s">
        <v>6</v>
      </c>
      <c r="D71" s="54"/>
      <c r="E71" s="6"/>
      <c r="F71" s="19"/>
      <c r="G71" s="24"/>
      <c r="H71" s="24"/>
      <c r="I71" s="31"/>
      <c r="J71" s="31"/>
      <c r="K71" s="35"/>
    </row>
    <row r="72" spans="1:11" x14ac:dyDescent="0.35">
      <c r="B72" s="8" t="s">
        <v>2949</v>
      </c>
      <c r="C72" s="57" t="s">
        <v>2184</v>
      </c>
      <c r="D72" s="54" t="s">
        <v>2950</v>
      </c>
      <c r="E72" s="6" t="s">
        <v>630</v>
      </c>
      <c r="F72" s="19">
        <v>50</v>
      </c>
      <c r="G72" s="24">
        <v>524.20000000000005</v>
      </c>
      <c r="H72" s="24">
        <v>0.34</v>
      </c>
      <c r="I72" s="31">
        <v>7.3445999999999998</v>
      </c>
      <c r="J72" s="31"/>
      <c r="K72" s="35" t="s">
        <v>586</v>
      </c>
    </row>
    <row r="73" spans="1:11" x14ac:dyDescent="0.35">
      <c r="C73" s="58" t="s">
        <v>174</v>
      </c>
      <c r="D73" s="54"/>
      <c r="E73" s="6"/>
      <c r="F73" s="19"/>
      <c r="G73" s="25">
        <v>524.20000000000005</v>
      </c>
      <c r="H73" s="25">
        <v>0.34</v>
      </c>
      <c r="I73" s="31"/>
      <c r="J73" s="31"/>
      <c r="K73" s="35"/>
    </row>
    <row r="74" spans="1:11" x14ac:dyDescent="0.35">
      <c r="C74" s="57"/>
      <c r="D74" s="54"/>
      <c r="E74" s="6"/>
      <c r="F74" s="19"/>
      <c r="G74" s="24"/>
      <c r="H74" s="24"/>
      <c r="I74" s="31"/>
      <c r="J74" s="31"/>
      <c r="K74" s="35"/>
    </row>
    <row r="75" spans="1:11" x14ac:dyDescent="0.35">
      <c r="C75" s="58" t="s">
        <v>7</v>
      </c>
      <c r="D75" s="54"/>
      <c r="E75" s="6"/>
      <c r="F75" s="19"/>
      <c r="G75" s="24" t="s">
        <v>2</v>
      </c>
      <c r="H75" s="24" t="s">
        <v>2</v>
      </c>
      <c r="I75" s="31"/>
      <c r="J75" s="31"/>
      <c r="K75" s="35"/>
    </row>
    <row r="76" spans="1:11" x14ac:dyDescent="0.35">
      <c r="C76" s="57"/>
      <c r="D76" s="54"/>
      <c r="E76" s="6"/>
      <c r="F76" s="19"/>
      <c r="G76" s="24"/>
      <c r="H76" s="24"/>
      <c r="I76" s="31"/>
      <c r="J76" s="31"/>
      <c r="K76" s="35"/>
    </row>
    <row r="77" spans="1:11" x14ac:dyDescent="0.35">
      <c r="C77" s="58" t="s">
        <v>8</v>
      </c>
      <c r="D77" s="54"/>
      <c r="E77" s="6"/>
      <c r="F77" s="19"/>
      <c r="G77" s="24" t="s">
        <v>2</v>
      </c>
      <c r="H77" s="24" t="s">
        <v>2</v>
      </c>
      <c r="I77" s="31"/>
      <c r="J77" s="31"/>
      <c r="K77" s="35"/>
    </row>
    <row r="78" spans="1:11" x14ac:dyDescent="0.35">
      <c r="C78" s="57"/>
      <c r="D78" s="54"/>
      <c r="E78" s="6"/>
      <c r="F78" s="19"/>
      <c r="G78" s="24"/>
      <c r="H78" s="24"/>
      <c r="I78" s="31"/>
      <c r="J78" s="31"/>
      <c r="K78" s="35"/>
    </row>
    <row r="79" spans="1:11" x14ac:dyDescent="0.35">
      <c r="C79" s="59" t="s">
        <v>9</v>
      </c>
      <c r="D79" s="54"/>
      <c r="E79" s="6"/>
      <c r="F79" s="19"/>
      <c r="G79" s="24"/>
      <c r="H79" s="24"/>
      <c r="I79" s="31"/>
      <c r="J79" s="31"/>
      <c r="K79" s="35"/>
    </row>
    <row r="80" spans="1:11" x14ac:dyDescent="0.35">
      <c r="B80" s="8" t="s">
        <v>1834</v>
      </c>
      <c r="C80" s="57" t="s">
        <v>1835</v>
      </c>
      <c r="D80" s="54" t="s">
        <v>1836</v>
      </c>
      <c r="E80" s="6" t="s">
        <v>698</v>
      </c>
      <c r="F80" s="19">
        <v>13000000</v>
      </c>
      <c r="G80" s="24">
        <v>13092.07</v>
      </c>
      <c r="H80" s="24">
        <v>8.5500000000000007</v>
      </c>
      <c r="I80" s="31">
        <v>0</v>
      </c>
      <c r="J80" s="31"/>
      <c r="K80" s="35"/>
    </row>
    <row r="81" spans="2:11" x14ac:dyDescent="0.35">
      <c r="B81" s="8" t="s">
        <v>2932</v>
      </c>
      <c r="C81" s="57" t="s">
        <v>2933</v>
      </c>
      <c r="D81" s="54" t="s">
        <v>2934</v>
      </c>
      <c r="E81" s="6" t="s">
        <v>698</v>
      </c>
      <c r="F81" s="19">
        <v>400000</v>
      </c>
      <c r="G81" s="24">
        <v>407.43</v>
      </c>
      <c r="H81" s="24">
        <v>0.27</v>
      </c>
      <c r="I81" s="31">
        <v>0</v>
      </c>
      <c r="J81" s="31"/>
      <c r="K81" s="35"/>
    </row>
    <row r="82" spans="2:11" x14ac:dyDescent="0.35">
      <c r="C82" s="58" t="s">
        <v>174</v>
      </c>
      <c r="D82" s="54"/>
      <c r="E82" s="6"/>
      <c r="F82" s="19"/>
      <c r="G82" s="25">
        <v>13499.5</v>
      </c>
      <c r="H82" s="25">
        <v>8.82</v>
      </c>
      <c r="I82" s="31"/>
      <c r="J82" s="31"/>
      <c r="K82" s="35"/>
    </row>
    <row r="83" spans="2:11" x14ac:dyDescent="0.35">
      <c r="C83" s="57"/>
      <c r="D83" s="54"/>
      <c r="E83" s="6"/>
      <c r="F83" s="19"/>
      <c r="G83" s="24"/>
      <c r="H83" s="24"/>
      <c r="I83" s="31"/>
      <c r="J83" s="31"/>
      <c r="K83" s="35"/>
    </row>
    <row r="84" spans="2:11" x14ac:dyDescent="0.35">
      <c r="C84" s="59" t="s">
        <v>10</v>
      </c>
      <c r="D84" s="54"/>
      <c r="E84" s="6"/>
      <c r="F84" s="19"/>
      <c r="G84" s="24"/>
      <c r="H84" s="24"/>
      <c r="I84" s="31"/>
      <c r="J84" s="31"/>
      <c r="K84" s="35"/>
    </row>
    <row r="85" spans="2:11" x14ac:dyDescent="0.35">
      <c r="B85" s="8" t="s">
        <v>2955</v>
      </c>
      <c r="C85" s="57" t="s">
        <v>2956</v>
      </c>
      <c r="D85" s="54" t="s">
        <v>2957</v>
      </c>
      <c r="E85" s="6" t="s">
        <v>698</v>
      </c>
      <c r="F85" s="19">
        <v>500000</v>
      </c>
      <c r="G85" s="24">
        <v>502.7</v>
      </c>
      <c r="H85" s="24">
        <v>0.33</v>
      </c>
      <c r="I85" s="31">
        <v>6.6978499999999999</v>
      </c>
      <c r="J85" s="31"/>
      <c r="K85" s="35"/>
    </row>
    <row r="86" spans="2:11" x14ac:dyDescent="0.35">
      <c r="C86" s="58" t="s">
        <v>174</v>
      </c>
      <c r="D86" s="54"/>
      <c r="E86" s="6"/>
      <c r="F86" s="19"/>
      <c r="G86" s="25">
        <v>502.7</v>
      </c>
      <c r="H86" s="25">
        <v>0.33</v>
      </c>
      <c r="I86" s="31"/>
      <c r="J86" s="31"/>
      <c r="K86" s="35"/>
    </row>
    <row r="87" spans="2:11" x14ac:dyDescent="0.35">
      <c r="C87" s="57"/>
      <c r="D87" s="54"/>
      <c r="E87" s="6"/>
      <c r="F87" s="19"/>
      <c r="G87" s="24"/>
      <c r="H87" s="24"/>
      <c r="I87" s="31"/>
      <c r="J87" s="31"/>
      <c r="K87" s="35"/>
    </row>
    <row r="88" spans="2:11" x14ac:dyDescent="0.35">
      <c r="C88" s="58" t="s">
        <v>11</v>
      </c>
      <c r="D88" s="54"/>
      <c r="E88" s="6"/>
      <c r="F88" s="19"/>
      <c r="G88" s="24"/>
      <c r="H88" s="24"/>
      <c r="I88" s="31"/>
      <c r="J88" s="31"/>
      <c r="K88" s="35"/>
    </row>
    <row r="89" spans="2:11" x14ac:dyDescent="0.35">
      <c r="C89" s="57"/>
      <c r="D89" s="54"/>
      <c r="E89" s="6"/>
      <c r="F89" s="19"/>
      <c r="G89" s="24"/>
      <c r="H89" s="24"/>
      <c r="I89" s="31"/>
      <c r="J89" s="31"/>
      <c r="K89" s="35"/>
    </row>
    <row r="90" spans="2:11" x14ac:dyDescent="0.35">
      <c r="C90" s="58" t="s">
        <v>13</v>
      </c>
      <c r="D90" s="54"/>
      <c r="E90" s="6"/>
      <c r="F90" s="19"/>
      <c r="G90" s="24" t="s">
        <v>2</v>
      </c>
      <c r="H90" s="24" t="s">
        <v>2</v>
      </c>
      <c r="I90" s="31"/>
      <c r="J90" s="31"/>
      <c r="K90" s="35"/>
    </row>
    <row r="91" spans="2:11" x14ac:dyDescent="0.35">
      <c r="C91" s="57"/>
      <c r="D91" s="54"/>
      <c r="E91" s="6"/>
      <c r="F91" s="19"/>
      <c r="G91" s="24"/>
      <c r="H91" s="24"/>
      <c r="I91" s="31"/>
      <c r="J91" s="31"/>
      <c r="K91" s="35"/>
    </row>
    <row r="92" spans="2:11" x14ac:dyDescent="0.35">
      <c r="C92" s="58" t="s">
        <v>14</v>
      </c>
      <c r="D92" s="54"/>
      <c r="E92" s="6"/>
      <c r="F92" s="19"/>
      <c r="G92" s="24" t="s">
        <v>2</v>
      </c>
      <c r="H92" s="24" t="s">
        <v>2</v>
      </c>
      <c r="I92" s="31"/>
      <c r="J92" s="31"/>
      <c r="K92" s="35"/>
    </row>
    <row r="93" spans="2:11" x14ac:dyDescent="0.35">
      <c r="C93" s="57"/>
      <c r="D93" s="54"/>
      <c r="E93" s="6"/>
      <c r="F93" s="19"/>
      <c r="G93" s="24"/>
      <c r="H93" s="24"/>
      <c r="I93" s="31"/>
      <c r="J93" s="31"/>
      <c r="K93" s="35"/>
    </row>
    <row r="94" spans="2:11" x14ac:dyDescent="0.35">
      <c r="C94" s="58" t="s">
        <v>15</v>
      </c>
      <c r="D94" s="54"/>
      <c r="E94" s="6"/>
      <c r="F94" s="19"/>
      <c r="G94" s="24" t="s">
        <v>2</v>
      </c>
      <c r="H94" s="24" t="s">
        <v>2</v>
      </c>
      <c r="I94" s="31"/>
      <c r="J94" s="31"/>
      <c r="K94" s="35"/>
    </row>
    <row r="95" spans="2:11" x14ac:dyDescent="0.35">
      <c r="C95" s="57"/>
      <c r="D95" s="54"/>
      <c r="E95" s="6"/>
      <c r="F95" s="19"/>
      <c r="G95" s="24"/>
      <c r="H95" s="24"/>
      <c r="I95" s="31"/>
      <c r="J95" s="31"/>
      <c r="K95" s="35"/>
    </row>
    <row r="96" spans="2:11" x14ac:dyDescent="0.35">
      <c r="C96" s="58" t="s">
        <v>16</v>
      </c>
      <c r="D96" s="54"/>
      <c r="E96" s="6"/>
      <c r="F96" s="19"/>
      <c r="G96" s="24" t="s">
        <v>2</v>
      </c>
      <c r="H96" s="24" t="s">
        <v>2</v>
      </c>
      <c r="I96" s="31"/>
      <c r="J96" s="31"/>
      <c r="K96" s="35"/>
    </row>
    <row r="97" spans="1:11" x14ac:dyDescent="0.35">
      <c r="C97" s="57"/>
      <c r="D97" s="54"/>
      <c r="E97" s="6"/>
      <c r="F97" s="19"/>
      <c r="G97" s="24"/>
      <c r="H97" s="24"/>
      <c r="I97" s="31"/>
      <c r="J97" s="31"/>
      <c r="K97" s="35"/>
    </row>
    <row r="98" spans="1:11" x14ac:dyDescent="0.35">
      <c r="C98" s="58" t="s">
        <v>17</v>
      </c>
      <c r="D98" s="54"/>
      <c r="E98" s="6"/>
      <c r="F98" s="19"/>
      <c r="G98" s="24" t="s">
        <v>2</v>
      </c>
      <c r="H98" s="24" t="s">
        <v>2</v>
      </c>
      <c r="I98" s="31"/>
      <c r="J98" s="31"/>
      <c r="K98" s="35"/>
    </row>
    <row r="99" spans="1:11" x14ac:dyDescent="0.35">
      <c r="C99" s="57"/>
      <c r="D99" s="54"/>
      <c r="E99" s="6"/>
      <c r="F99" s="19"/>
      <c r="G99" s="24"/>
      <c r="H99" s="24"/>
      <c r="I99" s="31"/>
      <c r="J99" s="31"/>
      <c r="K99" s="35"/>
    </row>
    <row r="100" spans="1:11" x14ac:dyDescent="0.35">
      <c r="A100" s="10"/>
      <c r="B100" s="28"/>
      <c r="C100" s="58" t="s">
        <v>18</v>
      </c>
      <c r="D100" s="54"/>
      <c r="E100" s="6"/>
      <c r="F100" s="19"/>
      <c r="G100" s="24"/>
      <c r="H100" s="24"/>
      <c r="I100" s="31"/>
      <c r="J100" s="31"/>
      <c r="K100" s="35"/>
    </row>
    <row r="101" spans="1:11" x14ac:dyDescent="0.35">
      <c r="A101" s="28"/>
      <c r="B101" s="28"/>
      <c r="C101" s="58" t="s">
        <v>19</v>
      </c>
      <c r="D101" s="54"/>
      <c r="E101" s="6"/>
      <c r="F101" s="19"/>
      <c r="G101" s="24" t="s">
        <v>2</v>
      </c>
      <c r="H101" s="24" t="s">
        <v>2</v>
      </c>
      <c r="I101" s="31"/>
      <c r="J101" s="31"/>
      <c r="K101" s="35"/>
    </row>
    <row r="102" spans="1:11" x14ac:dyDescent="0.35">
      <c r="A102" s="28"/>
      <c r="B102" s="28"/>
      <c r="C102" s="58"/>
      <c r="D102" s="54"/>
      <c r="E102" s="6"/>
      <c r="F102" s="19"/>
      <c r="G102" s="24"/>
      <c r="H102" s="24"/>
      <c r="I102" s="31"/>
      <c r="J102" s="31"/>
      <c r="K102" s="35"/>
    </row>
    <row r="103" spans="1:11" x14ac:dyDescent="0.35">
      <c r="A103" s="28"/>
      <c r="B103" s="28"/>
      <c r="C103" s="58" t="s">
        <v>20</v>
      </c>
      <c r="D103" s="54"/>
      <c r="E103" s="6"/>
      <c r="F103" s="19"/>
      <c r="G103" s="24" t="s">
        <v>2</v>
      </c>
      <c r="H103" s="24" t="s">
        <v>2</v>
      </c>
      <c r="I103" s="31"/>
      <c r="J103" s="31"/>
      <c r="K103" s="35"/>
    </row>
    <row r="104" spans="1:11" x14ac:dyDescent="0.35">
      <c r="A104" s="28"/>
      <c r="B104" s="28"/>
      <c r="C104" s="58"/>
      <c r="D104" s="54"/>
      <c r="E104" s="6"/>
      <c r="F104" s="19"/>
      <c r="G104" s="24"/>
      <c r="H104" s="24"/>
      <c r="I104" s="31"/>
      <c r="J104" s="31"/>
      <c r="K104" s="35"/>
    </row>
    <row r="105" spans="1:11" x14ac:dyDescent="0.35">
      <c r="A105" s="28"/>
      <c r="B105" s="28"/>
      <c r="C105" s="58" t="s">
        <v>21</v>
      </c>
      <c r="D105" s="54"/>
      <c r="E105" s="6"/>
      <c r="F105" s="19"/>
      <c r="G105" s="24" t="s">
        <v>2</v>
      </c>
      <c r="H105" s="24" t="s">
        <v>2</v>
      </c>
      <c r="I105" s="31"/>
      <c r="J105" s="31"/>
      <c r="K105" s="35"/>
    </row>
    <row r="106" spans="1:11" x14ac:dyDescent="0.35">
      <c r="A106" s="28"/>
      <c r="B106" s="28"/>
      <c r="C106" s="58"/>
      <c r="D106" s="54"/>
      <c r="E106" s="6"/>
      <c r="F106" s="19"/>
      <c r="G106" s="24"/>
      <c r="H106" s="24"/>
      <c r="I106" s="31"/>
      <c r="J106" s="31"/>
      <c r="K106" s="35"/>
    </row>
    <row r="107" spans="1:11" x14ac:dyDescent="0.35">
      <c r="A107" s="28"/>
      <c r="B107" s="28"/>
      <c r="C107" s="58" t="s">
        <v>22</v>
      </c>
      <c r="D107" s="54"/>
      <c r="E107" s="6"/>
      <c r="F107" s="19"/>
      <c r="G107" s="24" t="s">
        <v>2</v>
      </c>
      <c r="H107" s="24" t="s">
        <v>2</v>
      </c>
      <c r="I107" s="31"/>
      <c r="J107" s="31"/>
      <c r="K107" s="35"/>
    </row>
    <row r="108" spans="1:11" x14ac:dyDescent="0.35">
      <c r="A108" s="28"/>
      <c r="B108" s="28"/>
      <c r="C108" s="58"/>
      <c r="D108" s="54"/>
      <c r="E108" s="6"/>
      <c r="F108" s="19"/>
      <c r="G108" s="24"/>
      <c r="H108" s="24"/>
      <c r="I108" s="31"/>
      <c r="J108" s="31"/>
      <c r="K108" s="35"/>
    </row>
    <row r="109" spans="1:11" x14ac:dyDescent="0.35">
      <c r="A109" s="28"/>
      <c r="B109" s="28"/>
      <c r="C109" s="58" t="s">
        <v>23</v>
      </c>
      <c r="D109" s="54"/>
      <c r="E109" s="6"/>
      <c r="F109" s="19"/>
      <c r="G109" s="24" t="s">
        <v>2</v>
      </c>
      <c r="H109" s="24" t="s">
        <v>2</v>
      </c>
      <c r="I109" s="31"/>
      <c r="J109" s="31"/>
      <c r="K109" s="35"/>
    </row>
    <row r="110" spans="1:11" x14ac:dyDescent="0.35">
      <c r="A110" s="28"/>
      <c r="B110" s="28"/>
      <c r="C110" s="58"/>
      <c r="D110" s="54"/>
      <c r="E110" s="6"/>
      <c r="F110" s="19"/>
      <c r="G110" s="24"/>
      <c r="H110" s="24"/>
      <c r="I110" s="31"/>
      <c r="J110" s="31"/>
      <c r="K110" s="35"/>
    </row>
    <row r="111" spans="1:11" x14ac:dyDescent="0.35">
      <c r="C111" s="59" t="s">
        <v>24</v>
      </c>
      <c r="D111" s="54"/>
      <c r="E111" s="6"/>
      <c r="F111" s="19"/>
      <c r="G111" s="24"/>
      <c r="H111" s="24"/>
      <c r="I111" s="31"/>
      <c r="J111" s="31"/>
      <c r="K111" s="35"/>
    </row>
    <row r="112" spans="1:11" x14ac:dyDescent="0.35">
      <c r="B112" s="8" t="s">
        <v>185</v>
      </c>
      <c r="C112" s="57" t="s">
        <v>186</v>
      </c>
      <c r="D112" s="54"/>
      <c r="E112" s="6"/>
      <c r="F112" s="19"/>
      <c r="G112" s="24">
        <v>4277.87</v>
      </c>
      <c r="H112" s="24">
        <v>2.79</v>
      </c>
      <c r="I112" s="31"/>
      <c r="J112" s="31"/>
      <c r="K112" s="35"/>
    </row>
    <row r="113" spans="1:54" x14ac:dyDescent="0.35">
      <c r="C113" s="58" t="s">
        <v>174</v>
      </c>
      <c r="D113" s="54"/>
      <c r="E113" s="6"/>
      <c r="F113" s="19"/>
      <c r="G113" s="25">
        <v>4277.87</v>
      </c>
      <c r="H113" s="25">
        <v>2.79</v>
      </c>
      <c r="I113" s="31"/>
      <c r="J113" s="31"/>
      <c r="K113" s="35"/>
    </row>
    <row r="114" spans="1:54" x14ac:dyDescent="0.35">
      <c r="C114" s="57"/>
      <c r="D114" s="54"/>
      <c r="E114" s="6"/>
      <c r="F114" s="19"/>
      <c r="G114" s="24"/>
      <c r="H114" s="24"/>
      <c r="I114" s="31"/>
      <c r="J114" s="31"/>
      <c r="K114" s="35"/>
    </row>
    <row r="115" spans="1:54" x14ac:dyDescent="0.35">
      <c r="A115" s="10"/>
      <c r="B115" s="28"/>
      <c r="C115" s="58" t="s">
        <v>25</v>
      </c>
      <c r="D115" s="54"/>
      <c r="E115" s="6"/>
      <c r="F115" s="19"/>
      <c r="G115" s="24"/>
      <c r="H115" s="24"/>
      <c r="I115" s="31"/>
      <c r="J115" s="31"/>
      <c r="K115" s="35"/>
    </row>
    <row r="116" spans="1:54" s="2" customFormat="1" ht="13.5" x14ac:dyDescent="0.35">
      <c r="A116" s="28"/>
      <c r="B116" s="28"/>
      <c r="C116" s="57" t="s">
        <v>4819</v>
      </c>
      <c r="D116" s="54"/>
      <c r="E116" s="6"/>
      <c r="F116" s="19"/>
      <c r="G116" s="24" t="s">
        <v>2</v>
      </c>
      <c r="H116" s="24" t="s">
        <v>2</v>
      </c>
      <c r="I116" s="31"/>
      <c r="J116" s="31"/>
      <c r="K116" s="35"/>
      <c r="L116" s="3"/>
      <c r="AI116" s="3"/>
      <c r="AV116" s="3"/>
      <c r="AX116" s="3"/>
      <c r="BB116" s="3"/>
    </row>
    <row r="117" spans="1:54" x14ac:dyDescent="0.35">
      <c r="B117" s="8"/>
      <c r="C117" s="57" t="s">
        <v>187</v>
      </c>
      <c r="D117" s="54"/>
      <c r="E117" s="6"/>
      <c r="F117" s="19"/>
      <c r="G117" s="24">
        <v>154.36000000000001</v>
      </c>
      <c r="H117" s="24">
        <v>0.1</v>
      </c>
      <c r="I117" s="31"/>
      <c r="J117" s="31"/>
      <c r="K117" s="35"/>
    </row>
    <row r="118" spans="1:54" x14ac:dyDescent="0.35">
      <c r="C118" s="58" t="s">
        <v>174</v>
      </c>
      <c r="D118" s="54"/>
      <c r="E118" s="6"/>
      <c r="F118" s="19"/>
      <c r="G118" s="25">
        <v>154.36000000000001</v>
      </c>
      <c r="H118" s="25">
        <v>0.1</v>
      </c>
      <c r="I118" s="31"/>
      <c r="J118" s="31"/>
      <c r="K118" s="35"/>
    </row>
    <row r="119" spans="1:54" x14ac:dyDescent="0.35">
      <c r="C119" s="57"/>
      <c r="D119" s="54"/>
      <c r="E119" s="6"/>
      <c r="F119" s="19"/>
      <c r="G119" s="24"/>
      <c r="H119" s="24"/>
      <c r="I119" s="31"/>
      <c r="J119" s="31"/>
      <c r="K119" s="35"/>
    </row>
    <row r="120" spans="1:54" x14ac:dyDescent="0.35">
      <c r="C120" s="60" t="s">
        <v>188</v>
      </c>
      <c r="D120" s="55"/>
      <c r="E120" s="5"/>
      <c r="F120" s="20"/>
      <c r="G120" s="26">
        <v>153158.91</v>
      </c>
      <c r="H120" s="26">
        <v>100</v>
      </c>
      <c r="I120" s="32"/>
      <c r="J120" s="32"/>
      <c r="K120" s="36"/>
    </row>
    <row r="123" spans="1:54" x14ac:dyDescent="0.35">
      <c r="C123" s="1" t="s">
        <v>189</v>
      </c>
    </row>
    <row r="124" spans="1:54" x14ac:dyDescent="0.35">
      <c r="C124" s="37" t="s">
        <v>190</v>
      </c>
      <c r="D124" s="37"/>
      <c r="E124" s="37"/>
      <c r="F124" s="37"/>
      <c r="G124" s="37"/>
      <c r="H124" s="37"/>
      <c r="I124" s="37"/>
      <c r="J124" s="37"/>
      <c r="K124" s="37"/>
    </row>
    <row r="125" spans="1:54" x14ac:dyDescent="0.35">
      <c r="C125" s="2" t="s">
        <v>191</v>
      </c>
    </row>
    <row r="126" spans="1:54" x14ac:dyDescent="0.35">
      <c r="C126" s="2" t="s">
        <v>192</v>
      </c>
    </row>
    <row r="127" spans="1:54" ht="30" customHeight="1" x14ac:dyDescent="0.35">
      <c r="C127" s="83" t="s">
        <v>193</v>
      </c>
      <c r="D127" s="84"/>
      <c r="E127" s="84"/>
      <c r="F127" s="84"/>
      <c r="G127" s="84"/>
      <c r="H127" s="84"/>
      <c r="I127" s="84"/>
      <c r="J127" s="84"/>
      <c r="K127" s="84"/>
    </row>
    <row r="128" spans="1:54" x14ac:dyDescent="0.35">
      <c r="C128" s="2" t="s">
        <v>194</v>
      </c>
    </row>
    <row r="129" spans="3:11" ht="44.25" customHeight="1" x14ac:dyDescent="0.35">
      <c r="C129" s="85" t="s">
        <v>4847</v>
      </c>
      <c r="D129" s="85"/>
      <c r="E129" s="85"/>
      <c r="F129" s="85"/>
      <c r="G129" s="85"/>
      <c r="H129" s="85"/>
      <c r="I129" s="85"/>
      <c r="J129" s="85"/>
      <c r="K129" s="85"/>
    </row>
    <row r="131" spans="3:11" x14ac:dyDescent="0.35">
      <c r="C131" s="80" t="s">
        <v>4901</v>
      </c>
      <c r="E131" s="80" t="s">
        <v>4902</v>
      </c>
      <c r="F131" s="81"/>
    </row>
    <row r="132" spans="3:11" x14ac:dyDescent="0.35">
      <c r="E132" s="2" t="s">
        <v>4907</v>
      </c>
    </row>
  </sheetData>
  <mergeCells count="2">
    <mergeCell ref="C127:K127"/>
    <mergeCell ref="C129:K129"/>
  </mergeCells>
  <hyperlinks>
    <hyperlink ref="J2" location="'Index'!A1" display="'Index'!A1" xr:uid="{4903A139-1171-4A47-9FAB-AD526A2EBA1D}"/>
  </hyperlinks>
  <pageMargins left="0.7" right="0.7" top="0.75" bottom="0.75" header="0.3" footer="0.3"/>
  <pageSetup orientation="portrait" horizontalDpi="4294967293"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9123C-564C-43B9-8DD6-3CC9013EAE28}">
  <sheetPr codeName="Sheet164"/>
  <dimension ref="A1:IV131"/>
  <sheetViews>
    <sheetView showGridLines="0" zoomScale="90" zoomScaleNormal="90" workbookViewId="0">
      <pane ySplit="6" topLeftCell="A110"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2237</v>
      </c>
      <c r="J2" s="38" t="s">
        <v>4601</v>
      </c>
    </row>
    <row r="3" spans="1:54" ht="16" x14ac:dyDescent="0.4">
      <c r="C3" s="1" t="s">
        <v>28</v>
      </c>
      <c r="D3" s="21" t="s">
        <v>2958</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52460</v>
      </c>
      <c r="G10" s="24">
        <v>942.21</v>
      </c>
      <c r="H10" s="24">
        <v>3.42</v>
      </c>
      <c r="I10" s="31"/>
      <c r="J10" s="31"/>
      <c r="K10" s="35"/>
    </row>
    <row r="11" spans="1:54" x14ac:dyDescent="0.35">
      <c r="B11" s="8" t="s">
        <v>48</v>
      </c>
      <c r="C11" s="57" t="s">
        <v>49</v>
      </c>
      <c r="D11" s="54" t="s">
        <v>50</v>
      </c>
      <c r="E11" s="6" t="s">
        <v>43</v>
      </c>
      <c r="F11" s="19">
        <v>51600</v>
      </c>
      <c r="G11" s="24">
        <v>670.85</v>
      </c>
      <c r="H11" s="24">
        <v>2.4300000000000002</v>
      </c>
      <c r="I11" s="31"/>
      <c r="J11" s="31"/>
      <c r="K11" s="35"/>
    </row>
    <row r="12" spans="1:54" x14ac:dyDescent="0.35">
      <c r="B12" s="8" t="s">
        <v>82</v>
      </c>
      <c r="C12" s="57" t="s">
        <v>83</v>
      </c>
      <c r="D12" s="54" t="s">
        <v>84</v>
      </c>
      <c r="E12" s="6" t="s">
        <v>85</v>
      </c>
      <c r="F12" s="19">
        <v>47000</v>
      </c>
      <c r="G12" s="24">
        <v>607.33000000000004</v>
      </c>
      <c r="H12" s="24">
        <v>2.2000000000000002</v>
      </c>
      <c r="I12" s="31"/>
      <c r="J12" s="31"/>
      <c r="K12" s="35"/>
    </row>
    <row r="13" spans="1:54" x14ac:dyDescent="0.35">
      <c r="B13" s="8" t="s">
        <v>44</v>
      </c>
      <c r="C13" s="57" t="s">
        <v>45</v>
      </c>
      <c r="D13" s="54" t="s">
        <v>46</v>
      </c>
      <c r="E13" s="6" t="s">
        <v>47</v>
      </c>
      <c r="F13" s="19">
        <v>31250</v>
      </c>
      <c r="G13" s="24">
        <v>580.58000000000004</v>
      </c>
      <c r="H13" s="24">
        <v>2.11</v>
      </c>
      <c r="I13" s="31"/>
      <c r="J13" s="31"/>
      <c r="K13" s="35"/>
    </row>
    <row r="14" spans="1:54" x14ac:dyDescent="0.35">
      <c r="B14" s="8" t="s">
        <v>54</v>
      </c>
      <c r="C14" s="57" t="s">
        <v>55</v>
      </c>
      <c r="D14" s="54" t="s">
        <v>56</v>
      </c>
      <c r="E14" s="6" t="s">
        <v>57</v>
      </c>
      <c r="F14" s="19">
        <v>11795</v>
      </c>
      <c r="G14" s="24">
        <v>439.34</v>
      </c>
      <c r="H14" s="24">
        <v>1.59</v>
      </c>
      <c r="I14" s="31"/>
      <c r="J14" s="31"/>
      <c r="K14" s="35"/>
    </row>
    <row r="15" spans="1:54" x14ac:dyDescent="0.35">
      <c r="B15" s="8" t="s">
        <v>51</v>
      </c>
      <c r="C15" s="57" t="s">
        <v>52</v>
      </c>
      <c r="D15" s="54" t="s">
        <v>53</v>
      </c>
      <c r="E15" s="6" t="s">
        <v>47</v>
      </c>
      <c r="F15" s="19">
        <v>9150</v>
      </c>
      <c r="G15" s="24">
        <v>390.78</v>
      </c>
      <c r="H15" s="24">
        <v>1.42</v>
      </c>
      <c r="I15" s="31"/>
      <c r="J15" s="31"/>
      <c r="K15" s="35"/>
    </row>
    <row r="16" spans="1:54" x14ac:dyDescent="0.35">
      <c r="B16" s="8" t="s">
        <v>71</v>
      </c>
      <c r="C16" s="57" t="s">
        <v>72</v>
      </c>
      <c r="D16" s="54" t="s">
        <v>73</v>
      </c>
      <c r="E16" s="6" t="s">
        <v>74</v>
      </c>
      <c r="F16" s="19">
        <v>3380</v>
      </c>
      <c r="G16" s="24">
        <v>374.31</v>
      </c>
      <c r="H16" s="24">
        <v>1.36</v>
      </c>
      <c r="I16" s="31"/>
      <c r="J16" s="31"/>
      <c r="K16" s="35"/>
    </row>
    <row r="17" spans="2:11" x14ac:dyDescent="0.35">
      <c r="B17" s="8" t="s">
        <v>64</v>
      </c>
      <c r="C17" s="57" t="s">
        <v>65</v>
      </c>
      <c r="D17" s="54" t="s">
        <v>66</v>
      </c>
      <c r="E17" s="6" t="s">
        <v>43</v>
      </c>
      <c r="F17" s="19">
        <v>44000</v>
      </c>
      <c r="G17" s="24">
        <v>369.14</v>
      </c>
      <c r="H17" s="24">
        <v>1.34</v>
      </c>
      <c r="I17" s="31"/>
      <c r="J17" s="31"/>
      <c r="K17" s="35"/>
    </row>
    <row r="18" spans="2:11" x14ac:dyDescent="0.35">
      <c r="B18" s="8" t="s">
        <v>58</v>
      </c>
      <c r="C18" s="57" t="s">
        <v>59</v>
      </c>
      <c r="D18" s="54" t="s">
        <v>60</v>
      </c>
      <c r="E18" s="6" t="s">
        <v>43</v>
      </c>
      <c r="F18" s="19">
        <v>27300</v>
      </c>
      <c r="G18" s="24">
        <v>310.20999999999998</v>
      </c>
      <c r="H18" s="24">
        <v>1.1200000000000001</v>
      </c>
      <c r="I18" s="31"/>
      <c r="J18" s="31"/>
      <c r="K18" s="35"/>
    </row>
    <row r="19" spans="2:11" x14ac:dyDescent="0.35">
      <c r="B19" s="8" t="s">
        <v>67</v>
      </c>
      <c r="C19" s="57" t="s">
        <v>68</v>
      </c>
      <c r="D19" s="54" t="s">
        <v>69</v>
      </c>
      <c r="E19" s="6" t="s">
        <v>70</v>
      </c>
      <c r="F19" s="19">
        <v>2650</v>
      </c>
      <c r="G19" s="24">
        <v>296.86</v>
      </c>
      <c r="H19" s="24">
        <v>1.08</v>
      </c>
      <c r="I19" s="31"/>
      <c r="J19" s="31"/>
      <c r="K19" s="35"/>
    </row>
    <row r="20" spans="2:11" x14ac:dyDescent="0.35">
      <c r="B20" s="8" t="s">
        <v>125</v>
      </c>
      <c r="C20" s="57" t="s">
        <v>126</v>
      </c>
      <c r="D20" s="54" t="s">
        <v>127</v>
      </c>
      <c r="E20" s="6" t="s">
        <v>128</v>
      </c>
      <c r="F20" s="19">
        <v>22000</v>
      </c>
      <c r="G20" s="24">
        <v>265.52</v>
      </c>
      <c r="H20" s="24">
        <v>0.96</v>
      </c>
      <c r="I20" s="31"/>
      <c r="J20" s="31"/>
      <c r="K20" s="35"/>
    </row>
    <row r="21" spans="2:11" x14ac:dyDescent="0.35">
      <c r="B21" s="8" t="s">
        <v>78</v>
      </c>
      <c r="C21" s="57" t="s">
        <v>79</v>
      </c>
      <c r="D21" s="54" t="s">
        <v>80</v>
      </c>
      <c r="E21" s="6" t="s">
        <v>81</v>
      </c>
      <c r="F21" s="19">
        <v>4200</v>
      </c>
      <c r="G21" s="24">
        <v>259.25</v>
      </c>
      <c r="H21" s="24">
        <v>0.94</v>
      </c>
      <c r="I21" s="31"/>
      <c r="J21" s="31"/>
      <c r="K21" s="35"/>
    </row>
    <row r="22" spans="2:11" x14ac:dyDescent="0.35">
      <c r="B22" s="8" t="s">
        <v>121</v>
      </c>
      <c r="C22" s="57" t="s">
        <v>122</v>
      </c>
      <c r="D22" s="54" t="s">
        <v>123</v>
      </c>
      <c r="E22" s="6" t="s">
        <v>124</v>
      </c>
      <c r="F22" s="19">
        <v>7430</v>
      </c>
      <c r="G22" s="24">
        <v>251.02</v>
      </c>
      <c r="H22" s="24">
        <v>0.91</v>
      </c>
      <c r="I22" s="31"/>
      <c r="J22" s="31"/>
      <c r="K22" s="35"/>
    </row>
    <row r="23" spans="2:11" x14ac:dyDescent="0.35">
      <c r="B23" s="8" t="s">
        <v>61</v>
      </c>
      <c r="C23" s="57" t="s">
        <v>62</v>
      </c>
      <c r="D23" s="54" t="s">
        <v>63</v>
      </c>
      <c r="E23" s="6" t="s">
        <v>43</v>
      </c>
      <c r="F23" s="19">
        <v>14000</v>
      </c>
      <c r="G23" s="24">
        <v>247.14</v>
      </c>
      <c r="H23" s="24">
        <v>0.9</v>
      </c>
      <c r="I23" s="31"/>
      <c r="J23" s="31"/>
      <c r="K23" s="35"/>
    </row>
    <row r="24" spans="2:11" x14ac:dyDescent="0.35">
      <c r="B24" s="8" t="s">
        <v>147</v>
      </c>
      <c r="C24" s="57" t="s">
        <v>148</v>
      </c>
      <c r="D24" s="54" t="s">
        <v>149</v>
      </c>
      <c r="E24" s="6" t="s">
        <v>150</v>
      </c>
      <c r="F24" s="19">
        <v>36800</v>
      </c>
      <c r="G24" s="24">
        <v>237.19</v>
      </c>
      <c r="H24" s="24">
        <v>0.86</v>
      </c>
      <c r="I24" s="31"/>
      <c r="J24" s="31"/>
      <c r="K24" s="35"/>
    </row>
    <row r="25" spans="2:11" x14ac:dyDescent="0.35">
      <c r="B25" s="8" t="s">
        <v>2943</v>
      </c>
      <c r="C25" s="57" t="s">
        <v>2944</v>
      </c>
      <c r="D25" s="54" t="s">
        <v>2945</v>
      </c>
      <c r="E25" s="6" t="s">
        <v>120</v>
      </c>
      <c r="F25" s="19">
        <v>10100</v>
      </c>
      <c r="G25" s="24">
        <v>237.16</v>
      </c>
      <c r="H25" s="24">
        <v>0.86</v>
      </c>
      <c r="I25" s="31"/>
      <c r="J25" s="31"/>
      <c r="K25" s="35"/>
    </row>
    <row r="26" spans="2:11" x14ac:dyDescent="0.35">
      <c r="B26" s="8" t="s">
        <v>97</v>
      </c>
      <c r="C26" s="57" t="s">
        <v>98</v>
      </c>
      <c r="D26" s="54" t="s">
        <v>99</v>
      </c>
      <c r="E26" s="6" t="s">
        <v>100</v>
      </c>
      <c r="F26" s="19">
        <v>34800</v>
      </c>
      <c r="G26" s="24">
        <v>228.36</v>
      </c>
      <c r="H26" s="24">
        <v>0.83</v>
      </c>
      <c r="I26" s="31"/>
      <c r="J26" s="31"/>
      <c r="K26" s="35"/>
    </row>
    <row r="27" spans="2:11" x14ac:dyDescent="0.35">
      <c r="B27" s="8" t="s">
        <v>109</v>
      </c>
      <c r="C27" s="57" t="s">
        <v>110</v>
      </c>
      <c r="D27" s="54" t="s">
        <v>111</v>
      </c>
      <c r="E27" s="6" t="s">
        <v>112</v>
      </c>
      <c r="F27" s="19">
        <v>69000</v>
      </c>
      <c r="G27" s="24">
        <v>227.29</v>
      </c>
      <c r="H27" s="24">
        <v>0.82</v>
      </c>
      <c r="I27" s="31"/>
      <c r="J27" s="31"/>
      <c r="K27" s="35"/>
    </row>
    <row r="28" spans="2:11" x14ac:dyDescent="0.35">
      <c r="B28" s="8" t="s">
        <v>154</v>
      </c>
      <c r="C28" s="57" t="s">
        <v>155</v>
      </c>
      <c r="D28" s="54" t="s">
        <v>156</v>
      </c>
      <c r="E28" s="6" t="s">
        <v>120</v>
      </c>
      <c r="F28" s="19">
        <v>6300</v>
      </c>
      <c r="G28" s="24">
        <v>225.8</v>
      </c>
      <c r="H28" s="24">
        <v>0.82</v>
      </c>
      <c r="I28" s="31"/>
      <c r="J28" s="31"/>
      <c r="K28" s="35"/>
    </row>
    <row r="29" spans="2:11" x14ac:dyDescent="0.35">
      <c r="B29" s="8" t="s">
        <v>101</v>
      </c>
      <c r="C29" s="57" t="s">
        <v>102</v>
      </c>
      <c r="D29" s="54" t="s">
        <v>103</v>
      </c>
      <c r="E29" s="6" t="s">
        <v>104</v>
      </c>
      <c r="F29" s="19">
        <v>4050</v>
      </c>
      <c r="G29" s="24">
        <v>214.05</v>
      </c>
      <c r="H29" s="24">
        <v>0.78</v>
      </c>
      <c r="I29" s="31"/>
      <c r="J29" s="31"/>
      <c r="K29" s="35"/>
    </row>
    <row r="30" spans="2:11" x14ac:dyDescent="0.35">
      <c r="B30" s="8" t="s">
        <v>429</v>
      </c>
      <c r="C30" s="57" t="s">
        <v>430</v>
      </c>
      <c r="D30" s="54" t="s">
        <v>431</v>
      </c>
      <c r="E30" s="6" t="s">
        <v>124</v>
      </c>
      <c r="F30" s="19">
        <v>9309</v>
      </c>
      <c r="G30" s="24">
        <v>195.68</v>
      </c>
      <c r="H30" s="24">
        <v>0.71</v>
      </c>
      <c r="I30" s="31"/>
      <c r="J30" s="31"/>
      <c r="K30" s="35"/>
    </row>
    <row r="31" spans="2:11" x14ac:dyDescent="0.35">
      <c r="B31" s="8" t="s">
        <v>205</v>
      </c>
      <c r="C31" s="57" t="s">
        <v>206</v>
      </c>
      <c r="D31" s="54" t="s">
        <v>207</v>
      </c>
      <c r="E31" s="6" t="s">
        <v>81</v>
      </c>
      <c r="F31" s="19">
        <v>695</v>
      </c>
      <c r="G31" s="24">
        <v>192.68</v>
      </c>
      <c r="H31" s="24">
        <v>0.7</v>
      </c>
      <c r="I31" s="31"/>
      <c r="J31" s="31"/>
      <c r="K31" s="35"/>
    </row>
    <row r="32" spans="2:11" x14ac:dyDescent="0.35">
      <c r="B32" s="8" t="s">
        <v>86</v>
      </c>
      <c r="C32" s="57" t="s">
        <v>87</v>
      </c>
      <c r="D32" s="54" t="s">
        <v>88</v>
      </c>
      <c r="E32" s="6" t="s">
        <v>89</v>
      </c>
      <c r="F32" s="19">
        <v>27000</v>
      </c>
      <c r="G32" s="24">
        <v>177.59</v>
      </c>
      <c r="H32" s="24">
        <v>0.64</v>
      </c>
      <c r="I32" s="31"/>
      <c r="J32" s="31"/>
      <c r="K32" s="35"/>
    </row>
    <row r="33" spans="2:11" x14ac:dyDescent="0.35">
      <c r="B33" s="8" t="s">
        <v>117</v>
      </c>
      <c r="C33" s="57" t="s">
        <v>118</v>
      </c>
      <c r="D33" s="54" t="s">
        <v>119</v>
      </c>
      <c r="E33" s="6" t="s">
        <v>120</v>
      </c>
      <c r="F33" s="19">
        <v>25500</v>
      </c>
      <c r="G33" s="24">
        <v>171.26</v>
      </c>
      <c r="H33" s="24">
        <v>0.62</v>
      </c>
      <c r="I33" s="31"/>
      <c r="J33" s="31"/>
      <c r="K33" s="35"/>
    </row>
    <row r="34" spans="2:11" x14ac:dyDescent="0.35">
      <c r="B34" s="8" t="s">
        <v>249</v>
      </c>
      <c r="C34" s="57" t="s">
        <v>250</v>
      </c>
      <c r="D34" s="54" t="s">
        <v>251</v>
      </c>
      <c r="E34" s="6" t="s">
        <v>120</v>
      </c>
      <c r="F34" s="19">
        <v>1350</v>
      </c>
      <c r="G34" s="24">
        <v>168.53</v>
      </c>
      <c r="H34" s="24">
        <v>0.61</v>
      </c>
      <c r="I34" s="31"/>
      <c r="J34" s="31"/>
      <c r="K34" s="35"/>
    </row>
    <row r="35" spans="2:11" x14ac:dyDescent="0.35">
      <c r="B35" s="8" t="s">
        <v>75</v>
      </c>
      <c r="C35" s="57" t="s">
        <v>76</v>
      </c>
      <c r="D35" s="54" t="s">
        <v>77</v>
      </c>
      <c r="E35" s="6" t="s">
        <v>47</v>
      </c>
      <c r="F35" s="19">
        <v>2500</v>
      </c>
      <c r="G35" s="24">
        <v>154.31</v>
      </c>
      <c r="H35" s="24">
        <v>0.56000000000000005</v>
      </c>
      <c r="I35" s="31"/>
      <c r="J35" s="31"/>
      <c r="K35" s="35"/>
    </row>
    <row r="36" spans="2:11" x14ac:dyDescent="0.35">
      <c r="B36" s="8" t="s">
        <v>1671</v>
      </c>
      <c r="C36" s="57" t="s">
        <v>1672</v>
      </c>
      <c r="D36" s="54" t="s">
        <v>1673</v>
      </c>
      <c r="E36" s="6" t="s">
        <v>474</v>
      </c>
      <c r="F36" s="19">
        <v>25000</v>
      </c>
      <c r="G36" s="24">
        <v>146.28</v>
      </c>
      <c r="H36" s="24">
        <v>0.53</v>
      </c>
      <c r="I36" s="31"/>
      <c r="J36" s="31"/>
      <c r="K36" s="35"/>
    </row>
    <row r="37" spans="2:11" x14ac:dyDescent="0.35">
      <c r="B37" s="8" t="s">
        <v>2047</v>
      </c>
      <c r="C37" s="57" t="s">
        <v>2048</v>
      </c>
      <c r="D37" s="54" t="s">
        <v>2049</v>
      </c>
      <c r="E37" s="6" t="s">
        <v>199</v>
      </c>
      <c r="F37" s="19">
        <v>17500</v>
      </c>
      <c r="G37" s="24">
        <v>144.02000000000001</v>
      </c>
      <c r="H37" s="24">
        <v>0.52</v>
      </c>
      <c r="I37" s="31"/>
      <c r="J37" s="31"/>
      <c r="K37" s="35"/>
    </row>
    <row r="38" spans="2:11" x14ac:dyDescent="0.35">
      <c r="B38" s="8" t="s">
        <v>105</v>
      </c>
      <c r="C38" s="57" t="s">
        <v>106</v>
      </c>
      <c r="D38" s="54" t="s">
        <v>107</v>
      </c>
      <c r="E38" s="6" t="s">
        <v>108</v>
      </c>
      <c r="F38" s="19">
        <v>320</v>
      </c>
      <c r="G38" s="24">
        <v>142.86000000000001</v>
      </c>
      <c r="H38" s="24">
        <v>0.52</v>
      </c>
      <c r="I38" s="31"/>
      <c r="J38" s="31"/>
      <c r="K38" s="35"/>
    </row>
    <row r="39" spans="2:11" x14ac:dyDescent="0.35">
      <c r="B39" s="8" t="s">
        <v>780</v>
      </c>
      <c r="C39" s="57" t="s">
        <v>781</v>
      </c>
      <c r="D39" s="54" t="s">
        <v>782</v>
      </c>
      <c r="E39" s="6" t="s">
        <v>150</v>
      </c>
      <c r="F39" s="19">
        <v>16000</v>
      </c>
      <c r="G39" s="24">
        <v>142.41999999999999</v>
      </c>
      <c r="H39" s="24">
        <v>0.52</v>
      </c>
      <c r="I39" s="31"/>
      <c r="J39" s="31"/>
      <c r="K39" s="35"/>
    </row>
    <row r="40" spans="2:11" x14ac:dyDescent="0.35">
      <c r="B40" s="8" t="s">
        <v>170</v>
      </c>
      <c r="C40" s="57" t="s">
        <v>171</v>
      </c>
      <c r="D40" s="54" t="s">
        <v>172</v>
      </c>
      <c r="E40" s="6" t="s">
        <v>173</v>
      </c>
      <c r="F40" s="19">
        <v>3300</v>
      </c>
      <c r="G40" s="24">
        <v>138.74</v>
      </c>
      <c r="H40" s="24">
        <v>0.5</v>
      </c>
      <c r="I40" s="31"/>
      <c r="J40" s="31"/>
      <c r="K40" s="35"/>
    </row>
    <row r="41" spans="2:11" x14ac:dyDescent="0.35">
      <c r="B41" s="8" t="s">
        <v>980</v>
      </c>
      <c r="C41" s="57" t="s">
        <v>981</v>
      </c>
      <c r="D41" s="54" t="s">
        <v>982</v>
      </c>
      <c r="E41" s="6" t="s">
        <v>124</v>
      </c>
      <c r="F41" s="19">
        <v>9300</v>
      </c>
      <c r="G41" s="24">
        <v>135.69999999999999</v>
      </c>
      <c r="H41" s="24">
        <v>0.49</v>
      </c>
      <c r="I41" s="31"/>
      <c r="J41" s="31"/>
      <c r="K41" s="35"/>
    </row>
    <row r="42" spans="2:11" x14ac:dyDescent="0.35">
      <c r="B42" s="8" t="s">
        <v>140</v>
      </c>
      <c r="C42" s="57" t="s">
        <v>141</v>
      </c>
      <c r="D42" s="54" t="s">
        <v>142</v>
      </c>
      <c r="E42" s="6" t="s">
        <v>139</v>
      </c>
      <c r="F42" s="19">
        <v>1728</v>
      </c>
      <c r="G42" s="24">
        <v>128.24</v>
      </c>
      <c r="H42" s="24">
        <v>0.46</v>
      </c>
      <c r="I42" s="31"/>
      <c r="J42" s="31"/>
      <c r="K42" s="35"/>
    </row>
    <row r="43" spans="2:11" x14ac:dyDescent="0.35">
      <c r="B43" s="8" t="s">
        <v>798</v>
      </c>
      <c r="C43" s="57" t="s">
        <v>799</v>
      </c>
      <c r="D43" s="54" t="s">
        <v>800</v>
      </c>
      <c r="E43" s="6" t="s">
        <v>128</v>
      </c>
      <c r="F43" s="19">
        <v>1497</v>
      </c>
      <c r="G43" s="24">
        <v>127.43</v>
      </c>
      <c r="H43" s="24">
        <v>0.46</v>
      </c>
      <c r="I43" s="31"/>
      <c r="J43" s="31"/>
      <c r="K43" s="35"/>
    </row>
    <row r="44" spans="2:11" x14ac:dyDescent="0.35">
      <c r="B44" s="8" t="s">
        <v>136</v>
      </c>
      <c r="C44" s="57" t="s">
        <v>137</v>
      </c>
      <c r="D44" s="54" t="s">
        <v>138</v>
      </c>
      <c r="E44" s="6" t="s">
        <v>139</v>
      </c>
      <c r="F44" s="19">
        <v>2700</v>
      </c>
      <c r="G44" s="24">
        <v>123.93</v>
      </c>
      <c r="H44" s="24">
        <v>0.45</v>
      </c>
      <c r="I44" s="31"/>
      <c r="J44" s="31"/>
      <c r="K44" s="35"/>
    </row>
    <row r="45" spans="2:11" x14ac:dyDescent="0.35">
      <c r="B45" s="8" t="s">
        <v>1065</v>
      </c>
      <c r="C45" s="57" t="s">
        <v>1066</v>
      </c>
      <c r="D45" s="54" t="s">
        <v>1067</v>
      </c>
      <c r="E45" s="6" t="s">
        <v>286</v>
      </c>
      <c r="F45" s="19">
        <v>8339</v>
      </c>
      <c r="G45" s="24">
        <v>121.46</v>
      </c>
      <c r="H45" s="24">
        <v>0.44</v>
      </c>
      <c r="I45" s="31"/>
      <c r="J45" s="31"/>
      <c r="K45" s="35"/>
    </row>
    <row r="46" spans="2:11" x14ac:dyDescent="0.35">
      <c r="B46" s="8" t="s">
        <v>542</v>
      </c>
      <c r="C46" s="57" t="s">
        <v>543</v>
      </c>
      <c r="D46" s="54" t="s">
        <v>544</v>
      </c>
      <c r="E46" s="6" t="s">
        <v>89</v>
      </c>
      <c r="F46" s="19">
        <v>6400</v>
      </c>
      <c r="G46" s="24">
        <v>119.16</v>
      </c>
      <c r="H46" s="24">
        <v>0.43</v>
      </c>
      <c r="I46" s="31"/>
      <c r="J46" s="31"/>
      <c r="K46" s="35"/>
    </row>
    <row r="47" spans="2:11" x14ac:dyDescent="0.35">
      <c r="B47" s="8" t="s">
        <v>417</v>
      </c>
      <c r="C47" s="57" t="s">
        <v>418</v>
      </c>
      <c r="D47" s="54" t="s">
        <v>419</v>
      </c>
      <c r="E47" s="6" t="s">
        <v>124</v>
      </c>
      <c r="F47" s="19">
        <v>3399</v>
      </c>
      <c r="G47" s="24">
        <v>118.94</v>
      </c>
      <c r="H47" s="24">
        <v>0.43</v>
      </c>
      <c r="I47" s="31"/>
      <c r="J47" s="31"/>
      <c r="K47" s="35"/>
    </row>
    <row r="48" spans="2:11" x14ac:dyDescent="0.35">
      <c r="B48" s="8" t="s">
        <v>494</v>
      </c>
      <c r="C48" s="57" t="s">
        <v>495</v>
      </c>
      <c r="D48" s="54" t="s">
        <v>496</v>
      </c>
      <c r="E48" s="6" t="s">
        <v>124</v>
      </c>
      <c r="F48" s="19">
        <v>1950</v>
      </c>
      <c r="G48" s="24">
        <v>117.94</v>
      </c>
      <c r="H48" s="24">
        <v>0.43</v>
      </c>
      <c r="I48" s="31"/>
      <c r="J48" s="31"/>
      <c r="K48" s="35"/>
    </row>
    <row r="49" spans="1:11" x14ac:dyDescent="0.35">
      <c r="B49" s="8" t="s">
        <v>113</v>
      </c>
      <c r="C49" s="57" t="s">
        <v>114</v>
      </c>
      <c r="D49" s="54" t="s">
        <v>115</v>
      </c>
      <c r="E49" s="6" t="s">
        <v>116</v>
      </c>
      <c r="F49" s="19">
        <v>7900</v>
      </c>
      <c r="G49" s="24">
        <v>97.48</v>
      </c>
      <c r="H49" s="24">
        <v>0.35</v>
      </c>
      <c r="I49" s="31"/>
      <c r="J49" s="31"/>
      <c r="K49" s="35"/>
    </row>
    <row r="50" spans="1:11" x14ac:dyDescent="0.35">
      <c r="B50" s="8" t="s">
        <v>132</v>
      </c>
      <c r="C50" s="57" t="s">
        <v>133</v>
      </c>
      <c r="D50" s="54" t="s">
        <v>134</v>
      </c>
      <c r="E50" s="6" t="s">
        <v>135</v>
      </c>
      <c r="F50" s="19">
        <v>55392</v>
      </c>
      <c r="G50" s="24">
        <v>95.31</v>
      </c>
      <c r="H50" s="24">
        <v>0.35</v>
      </c>
      <c r="I50" s="31"/>
      <c r="J50" s="31"/>
      <c r="K50" s="35"/>
    </row>
    <row r="51" spans="1:11" x14ac:dyDescent="0.35">
      <c r="B51" s="8" t="s">
        <v>2946</v>
      </c>
      <c r="C51" s="57" t="s">
        <v>2947</v>
      </c>
      <c r="D51" s="54" t="s">
        <v>2948</v>
      </c>
      <c r="E51" s="6" t="s">
        <v>833</v>
      </c>
      <c r="F51" s="19">
        <v>3100</v>
      </c>
      <c r="G51" s="24">
        <v>89.85</v>
      </c>
      <c r="H51" s="24">
        <v>0.33</v>
      </c>
      <c r="I51" s="31"/>
      <c r="J51" s="31"/>
      <c r="K51" s="35"/>
    </row>
    <row r="52" spans="1:11" x14ac:dyDescent="0.35">
      <c r="B52" s="8" t="s">
        <v>813</v>
      </c>
      <c r="C52" s="57" t="s">
        <v>814</v>
      </c>
      <c r="D52" s="54" t="s">
        <v>815</v>
      </c>
      <c r="E52" s="6" t="s">
        <v>128</v>
      </c>
      <c r="F52" s="19">
        <v>16104</v>
      </c>
      <c r="G52" s="24">
        <v>67.150000000000006</v>
      </c>
      <c r="H52" s="24">
        <v>0.24</v>
      </c>
      <c r="I52" s="31"/>
      <c r="J52" s="31"/>
      <c r="K52" s="35"/>
    </row>
    <row r="53" spans="1:11" x14ac:dyDescent="0.35">
      <c r="B53" s="8" t="s">
        <v>318</v>
      </c>
      <c r="C53" s="57" t="s">
        <v>319</v>
      </c>
      <c r="D53" s="54" t="s">
        <v>320</v>
      </c>
      <c r="E53" s="6" t="s">
        <v>70</v>
      </c>
      <c r="F53" s="19">
        <v>18500</v>
      </c>
      <c r="G53" s="24">
        <v>64.89</v>
      </c>
      <c r="H53" s="24">
        <v>0.24</v>
      </c>
      <c r="I53" s="31"/>
      <c r="J53" s="31"/>
      <c r="K53" s="35"/>
    </row>
    <row r="54" spans="1:11" x14ac:dyDescent="0.35">
      <c r="C54" s="58" t="s">
        <v>174</v>
      </c>
      <c r="D54" s="54"/>
      <c r="E54" s="6"/>
      <c r="F54" s="19"/>
      <c r="G54" s="25">
        <v>10556.24</v>
      </c>
      <c r="H54" s="25">
        <v>38.28</v>
      </c>
      <c r="I54" s="31"/>
      <c r="J54" s="31"/>
      <c r="K54" s="35"/>
    </row>
    <row r="55" spans="1:11" x14ac:dyDescent="0.35">
      <c r="C55" s="57"/>
      <c r="D55" s="54"/>
      <c r="E55" s="6"/>
      <c r="F55" s="19"/>
      <c r="G55" s="24"/>
      <c r="H55" s="24"/>
      <c r="I55" s="31"/>
      <c r="J55" s="31"/>
      <c r="K55" s="35"/>
    </row>
    <row r="56" spans="1:11" x14ac:dyDescent="0.35">
      <c r="C56" s="58" t="s">
        <v>3</v>
      </c>
      <c r="D56" s="54"/>
      <c r="E56" s="6"/>
      <c r="F56" s="19"/>
      <c r="G56" s="24" t="s">
        <v>2</v>
      </c>
      <c r="H56" s="24" t="s">
        <v>2</v>
      </c>
      <c r="I56" s="31"/>
      <c r="J56" s="31"/>
      <c r="K56" s="35"/>
    </row>
    <row r="57" spans="1:11" x14ac:dyDescent="0.35">
      <c r="C57" s="57"/>
      <c r="D57" s="54"/>
      <c r="E57" s="6"/>
      <c r="F57" s="19"/>
      <c r="G57" s="24"/>
      <c r="H57" s="24"/>
      <c r="I57" s="31"/>
      <c r="J57" s="31"/>
      <c r="K57" s="35"/>
    </row>
    <row r="58" spans="1:11" x14ac:dyDescent="0.35">
      <c r="C58" s="58" t="s">
        <v>4</v>
      </c>
      <c r="D58" s="54"/>
      <c r="E58" s="6"/>
      <c r="F58" s="19"/>
      <c r="G58" s="24" t="s">
        <v>2</v>
      </c>
      <c r="H58" s="24" t="s">
        <v>2</v>
      </c>
      <c r="I58" s="31"/>
      <c r="J58" s="31"/>
      <c r="K58" s="35"/>
    </row>
    <row r="59" spans="1:11" x14ac:dyDescent="0.35">
      <c r="C59" s="57"/>
      <c r="D59" s="54"/>
      <c r="E59" s="6"/>
      <c r="F59" s="19"/>
      <c r="G59" s="24"/>
      <c r="H59" s="24"/>
      <c r="I59" s="31"/>
      <c r="J59" s="31"/>
      <c r="K59" s="35"/>
    </row>
    <row r="60" spans="1:11" x14ac:dyDescent="0.35">
      <c r="A60" s="10"/>
      <c r="B60" s="28"/>
      <c r="C60" s="58" t="s">
        <v>5</v>
      </c>
      <c r="D60" s="54"/>
      <c r="E60" s="6"/>
      <c r="F60" s="19"/>
      <c r="G60" s="24"/>
      <c r="H60" s="24"/>
      <c r="I60" s="31"/>
      <c r="J60" s="31"/>
      <c r="K60" s="35"/>
    </row>
    <row r="61" spans="1:11" x14ac:dyDescent="0.35">
      <c r="C61" s="59" t="s">
        <v>6</v>
      </c>
      <c r="D61" s="54"/>
      <c r="E61" s="6"/>
      <c r="F61" s="19"/>
      <c r="G61" s="24"/>
      <c r="H61" s="24"/>
      <c r="I61" s="31"/>
      <c r="J61" s="31"/>
      <c r="K61" s="35"/>
    </row>
    <row r="62" spans="1:11" x14ac:dyDescent="0.35">
      <c r="B62" s="8" t="s">
        <v>2959</v>
      </c>
      <c r="C62" s="57" t="s">
        <v>2801</v>
      </c>
      <c r="D62" s="54" t="s">
        <v>2960</v>
      </c>
      <c r="E62" s="6" t="s">
        <v>1792</v>
      </c>
      <c r="F62" s="19">
        <v>100</v>
      </c>
      <c r="G62" s="24">
        <v>1012.01</v>
      </c>
      <c r="H62" s="24">
        <v>3.67</v>
      </c>
      <c r="I62" s="31">
        <v>7.6586999999999996</v>
      </c>
      <c r="J62" s="31"/>
      <c r="K62" s="35" t="s">
        <v>586</v>
      </c>
    </row>
    <row r="63" spans="1:11" x14ac:dyDescent="0.35">
      <c r="B63" s="8" t="s">
        <v>679</v>
      </c>
      <c r="C63" s="57" t="s">
        <v>272</v>
      </c>
      <c r="D63" s="54" t="s">
        <v>680</v>
      </c>
      <c r="E63" s="6" t="s">
        <v>590</v>
      </c>
      <c r="F63" s="19">
        <v>500</v>
      </c>
      <c r="G63" s="24">
        <v>518.4</v>
      </c>
      <c r="H63" s="24">
        <v>1.88</v>
      </c>
      <c r="I63" s="31">
        <v>7.8196000000000003</v>
      </c>
      <c r="J63" s="31"/>
      <c r="K63" s="35" t="s">
        <v>586</v>
      </c>
    </row>
    <row r="64" spans="1:11" x14ac:dyDescent="0.35">
      <c r="B64" s="8" t="s">
        <v>2961</v>
      </c>
      <c r="C64" s="57" t="s">
        <v>1784</v>
      </c>
      <c r="D64" s="54" t="s">
        <v>2962</v>
      </c>
      <c r="E64" s="6" t="s">
        <v>607</v>
      </c>
      <c r="F64" s="19">
        <v>500</v>
      </c>
      <c r="G64" s="24">
        <v>511.04</v>
      </c>
      <c r="H64" s="24">
        <v>1.85</v>
      </c>
      <c r="I64" s="31">
        <v>7.3150000000000004</v>
      </c>
      <c r="J64" s="31"/>
      <c r="K64" s="35" t="s">
        <v>586</v>
      </c>
    </row>
    <row r="65" spans="2:11" x14ac:dyDescent="0.35">
      <c r="B65" s="8" t="s">
        <v>1074</v>
      </c>
      <c r="C65" s="57" t="s">
        <v>1075</v>
      </c>
      <c r="D65" s="54" t="s">
        <v>1076</v>
      </c>
      <c r="E65" s="6" t="s">
        <v>607</v>
      </c>
      <c r="F65" s="19">
        <v>500</v>
      </c>
      <c r="G65" s="24">
        <v>510.53</v>
      </c>
      <c r="H65" s="24">
        <v>1.85</v>
      </c>
      <c r="I65" s="31">
        <v>7.8971999999999998</v>
      </c>
      <c r="J65" s="31"/>
      <c r="K65" s="35" t="s">
        <v>586</v>
      </c>
    </row>
    <row r="66" spans="2:11" x14ac:dyDescent="0.35">
      <c r="B66" s="8" t="s">
        <v>2963</v>
      </c>
      <c r="C66" s="57" t="s">
        <v>1358</v>
      </c>
      <c r="D66" s="54" t="s">
        <v>2964</v>
      </c>
      <c r="E66" s="6" t="s">
        <v>607</v>
      </c>
      <c r="F66" s="19">
        <v>500</v>
      </c>
      <c r="G66" s="24">
        <v>505.15</v>
      </c>
      <c r="H66" s="24">
        <v>1.83</v>
      </c>
      <c r="I66" s="31">
        <v>7.3949999999999996</v>
      </c>
      <c r="J66" s="31"/>
      <c r="K66" s="35" t="s">
        <v>586</v>
      </c>
    </row>
    <row r="67" spans="2:11" x14ac:dyDescent="0.35">
      <c r="B67" s="8" t="s">
        <v>617</v>
      </c>
      <c r="C67" s="57" t="s">
        <v>618</v>
      </c>
      <c r="D67" s="54" t="s">
        <v>619</v>
      </c>
      <c r="E67" s="6" t="s">
        <v>620</v>
      </c>
      <c r="F67" s="19">
        <v>500</v>
      </c>
      <c r="G67" s="24">
        <v>500.94</v>
      </c>
      <c r="H67" s="24">
        <v>1.82</v>
      </c>
      <c r="I67" s="31">
        <v>7.8147000000000002</v>
      </c>
      <c r="J67" s="31"/>
      <c r="K67" s="35" t="s">
        <v>586</v>
      </c>
    </row>
    <row r="68" spans="2:11" x14ac:dyDescent="0.35">
      <c r="B68" s="8" t="s">
        <v>2758</v>
      </c>
      <c r="C68" s="57" t="s">
        <v>609</v>
      </c>
      <c r="D68" s="54" t="s">
        <v>2759</v>
      </c>
      <c r="E68" s="6" t="s">
        <v>607</v>
      </c>
      <c r="F68" s="19">
        <v>50</v>
      </c>
      <c r="G68" s="24">
        <v>500.57</v>
      </c>
      <c r="H68" s="24">
        <v>1.82</v>
      </c>
      <c r="I68" s="31">
        <v>7.7750000000000004</v>
      </c>
      <c r="J68" s="31"/>
      <c r="K68" s="35" t="s">
        <v>586</v>
      </c>
    </row>
    <row r="69" spans="2:11" x14ac:dyDescent="0.35">
      <c r="B69" s="8" t="s">
        <v>1683</v>
      </c>
      <c r="C69" s="57" t="s">
        <v>728</v>
      </c>
      <c r="D69" s="54" t="s">
        <v>1684</v>
      </c>
      <c r="E69" s="6" t="s">
        <v>620</v>
      </c>
      <c r="F69" s="19">
        <v>500</v>
      </c>
      <c r="G69" s="24">
        <v>499.54</v>
      </c>
      <c r="H69" s="24">
        <v>1.81</v>
      </c>
      <c r="I69" s="31">
        <v>8.1599000000000004</v>
      </c>
      <c r="J69" s="31"/>
      <c r="K69" s="35" t="s">
        <v>586</v>
      </c>
    </row>
    <row r="70" spans="2:11" x14ac:dyDescent="0.35">
      <c r="B70" s="8" t="s">
        <v>1757</v>
      </c>
      <c r="C70" s="57" t="s">
        <v>1749</v>
      </c>
      <c r="D70" s="54" t="s">
        <v>1758</v>
      </c>
      <c r="E70" s="6" t="s">
        <v>590</v>
      </c>
      <c r="F70" s="19">
        <v>2</v>
      </c>
      <c r="G70" s="24">
        <v>201.22</v>
      </c>
      <c r="H70" s="24">
        <v>0.73</v>
      </c>
      <c r="I70" s="31">
        <v>8.3479185000000005</v>
      </c>
      <c r="J70" s="31"/>
      <c r="K70" s="35" t="s">
        <v>586</v>
      </c>
    </row>
    <row r="71" spans="2:11" x14ac:dyDescent="0.35">
      <c r="C71" s="58" t="s">
        <v>174</v>
      </c>
      <c r="D71" s="54"/>
      <c r="E71" s="6"/>
      <c r="F71" s="19"/>
      <c r="G71" s="25">
        <v>4759.3999999999996</v>
      </c>
      <c r="H71" s="25">
        <v>17.260000000000002</v>
      </c>
      <c r="I71" s="31"/>
      <c r="J71" s="31"/>
      <c r="K71" s="35"/>
    </row>
    <row r="72" spans="2:11" x14ac:dyDescent="0.35">
      <c r="C72" s="57"/>
      <c r="D72" s="54"/>
      <c r="E72" s="6"/>
      <c r="F72" s="19"/>
      <c r="G72" s="24"/>
      <c r="H72" s="24"/>
      <c r="I72" s="31"/>
      <c r="J72" s="31"/>
      <c r="K72" s="35"/>
    </row>
    <row r="73" spans="2:11" x14ac:dyDescent="0.35">
      <c r="C73" s="58" t="s">
        <v>7</v>
      </c>
      <c r="D73" s="54"/>
      <c r="E73" s="6"/>
      <c r="F73" s="19"/>
      <c r="G73" s="24" t="s">
        <v>2</v>
      </c>
      <c r="H73" s="24" t="s">
        <v>2</v>
      </c>
      <c r="I73" s="31"/>
      <c r="J73" s="31"/>
      <c r="K73" s="35"/>
    </row>
    <row r="74" spans="2:11" x14ac:dyDescent="0.35">
      <c r="C74" s="57"/>
      <c r="D74" s="54"/>
      <c r="E74" s="6"/>
      <c r="F74" s="19"/>
      <c r="G74" s="24"/>
      <c r="H74" s="24"/>
      <c r="I74" s="31"/>
      <c r="J74" s="31"/>
      <c r="K74" s="35"/>
    </row>
    <row r="75" spans="2:11" x14ac:dyDescent="0.35">
      <c r="C75" s="58" t="s">
        <v>8</v>
      </c>
      <c r="D75" s="54"/>
      <c r="E75" s="6"/>
      <c r="F75" s="19"/>
      <c r="G75" s="24" t="s">
        <v>2</v>
      </c>
      <c r="H75" s="24" t="s">
        <v>2</v>
      </c>
      <c r="I75" s="31"/>
      <c r="J75" s="31"/>
      <c r="K75" s="35"/>
    </row>
    <row r="76" spans="2:11" x14ac:dyDescent="0.35">
      <c r="C76" s="57"/>
      <c r="D76" s="54"/>
      <c r="E76" s="6"/>
      <c r="F76" s="19"/>
      <c r="G76" s="24"/>
      <c r="H76" s="24"/>
      <c r="I76" s="31"/>
      <c r="J76" s="31"/>
      <c r="K76" s="35"/>
    </row>
    <row r="77" spans="2:11" x14ac:dyDescent="0.35">
      <c r="C77" s="59" t="s">
        <v>9</v>
      </c>
      <c r="D77" s="54"/>
      <c r="E77" s="6"/>
      <c r="F77" s="19"/>
      <c r="G77" s="24"/>
      <c r="H77" s="24"/>
      <c r="I77" s="31"/>
      <c r="J77" s="31"/>
      <c r="K77" s="35"/>
    </row>
    <row r="78" spans="2:11" x14ac:dyDescent="0.35">
      <c r="B78" s="8" t="s">
        <v>695</v>
      </c>
      <c r="C78" s="57" t="s">
        <v>696</v>
      </c>
      <c r="D78" s="54" t="s">
        <v>697</v>
      </c>
      <c r="E78" s="6" t="s">
        <v>698</v>
      </c>
      <c r="F78" s="19">
        <v>3500000</v>
      </c>
      <c r="G78" s="24">
        <v>3625.23</v>
      </c>
      <c r="H78" s="24">
        <v>13.14</v>
      </c>
      <c r="I78" s="31">
        <v>7.1307900999999996</v>
      </c>
      <c r="J78" s="31"/>
      <c r="K78" s="35"/>
    </row>
    <row r="79" spans="2:11" x14ac:dyDescent="0.35">
      <c r="B79" s="8" t="s">
        <v>1361</v>
      </c>
      <c r="C79" s="57" t="s">
        <v>1362</v>
      </c>
      <c r="D79" s="54" t="s">
        <v>1363</v>
      </c>
      <c r="E79" s="6" t="s">
        <v>698</v>
      </c>
      <c r="F79" s="19">
        <v>3250000</v>
      </c>
      <c r="G79" s="24">
        <v>3257.77</v>
      </c>
      <c r="H79" s="24">
        <v>11.81</v>
      </c>
      <c r="I79" s="31">
        <v>6.8687825</v>
      </c>
      <c r="J79" s="31"/>
      <c r="K79" s="35"/>
    </row>
    <row r="80" spans="2:11" x14ac:dyDescent="0.35">
      <c r="B80" s="8" t="s">
        <v>699</v>
      </c>
      <c r="C80" s="57" t="s">
        <v>700</v>
      </c>
      <c r="D80" s="54" t="s">
        <v>701</v>
      </c>
      <c r="E80" s="6" t="s">
        <v>698</v>
      </c>
      <c r="F80" s="19">
        <v>2500000</v>
      </c>
      <c r="G80" s="24">
        <v>2554.37</v>
      </c>
      <c r="H80" s="24">
        <v>9.26</v>
      </c>
      <c r="I80" s="31">
        <v>6.8953173000000003</v>
      </c>
      <c r="J80" s="31"/>
      <c r="K80" s="35"/>
    </row>
    <row r="81" spans="2:11" x14ac:dyDescent="0.35">
      <c r="B81" s="8" t="s">
        <v>702</v>
      </c>
      <c r="C81" s="57" t="s">
        <v>703</v>
      </c>
      <c r="D81" s="54" t="s">
        <v>704</v>
      </c>
      <c r="E81" s="6" t="s">
        <v>698</v>
      </c>
      <c r="F81" s="19">
        <v>1500000</v>
      </c>
      <c r="G81" s="24">
        <v>1560.5</v>
      </c>
      <c r="H81" s="24">
        <v>5.66</v>
      </c>
      <c r="I81" s="31">
        <v>7.1592228000000002</v>
      </c>
      <c r="J81" s="31"/>
      <c r="K81" s="35"/>
    </row>
    <row r="82" spans="2:11" x14ac:dyDescent="0.35">
      <c r="B82" s="8" t="s">
        <v>1162</v>
      </c>
      <c r="C82" s="57" t="s">
        <v>1163</v>
      </c>
      <c r="D82" s="54" t="s">
        <v>1164</v>
      </c>
      <c r="E82" s="6" t="s">
        <v>698</v>
      </c>
      <c r="F82" s="19">
        <v>250000</v>
      </c>
      <c r="G82" s="24">
        <v>257.27</v>
      </c>
      <c r="H82" s="24">
        <v>0.93</v>
      </c>
      <c r="I82" s="31">
        <v>0</v>
      </c>
      <c r="J82" s="31"/>
      <c r="K82" s="35"/>
    </row>
    <row r="83" spans="2:11" x14ac:dyDescent="0.35">
      <c r="C83" s="58" t="s">
        <v>174</v>
      </c>
      <c r="D83" s="54"/>
      <c r="E83" s="6"/>
      <c r="F83" s="19"/>
      <c r="G83" s="25">
        <v>11255.14</v>
      </c>
      <c r="H83" s="25">
        <v>40.799999999999997</v>
      </c>
      <c r="I83" s="31"/>
      <c r="J83" s="31"/>
      <c r="K83" s="35"/>
    </row>
    <row r="84" spans="2:11" x14ac:dyDescent="0.35">
      <c r="C84" s="57"/>
      <c r="D84" s="54"/>
      <c r="E84" s="6"/>
      <c r="F84" s="19"/>
      <c r="G84" s="24"/>
      <c r="H84" s="24"/>
      <c r="I84" s="31"/>
      <c r="J84" s="31"/>
      <c r="K84" s="35"/>
    </row>
    <row r="85" spans="2:11" x14ac:dyDescent="0.35">
      <c r="C85" s="58" t="s">
        <v>10</v>
      </c>
      <c r="D85" s="54"/>
      <c r="E85" s="6"/>
      <c r="F85" s="19"/>
      <c r="G85" s="24" t="s">
        <v>2</v>
      </c>
      <c r="H85" s="24" t="s">
        <v>2</v>
      </c>
      <c r="I85" s="31"/>
      <c r="J85" s="31"/>
      <c r="K85" s="35"/>
    </row>
    <row r="86" spans="2:11" x14ac:dyDescent="0.35">
      <c r="C86" s="57"/>
      <c r="D86" s="54"/>
      <c r="E86" s="6"/>
      <c r="F86" s="19"/>
      <c r="G86" s="24"/>
      <c r="H86" s="24"/>
      <c r="I86" s="31"/>
      <c r="J86" s="31"/>
      <c r="K86" s="35"/>
    </row>
    <row r="87" spans="2:11" x14ac:dyDescent="0.35">
      <c r="C87" s="58" t="s">
        <v>11</v>
      </c>
      <c r="D87" s="54"/>
      <c r="E87" s="6"/>
      <c r="F87" s="19"/>
      <c r="G87" s="24"/>
      <c r="H87" s="24"/>
      <c r="I87" s="31"/>
      <c r="J87" s="31"/>
      <c r="K87" s="35"/>
    </row>
    <row r="88" spans="2:11" x14ac:dyDescent="0.35">
      <c r="C88" s="57"/>
      <c r="D88" s="54"/>
      <c r="E88" s="6"/>
      <c r="F88" s="19"/>
      <c r="G88" s="24"/>
      <c r="H88" s="24"/>
      <c r="I88" s="31"/>
      <c r="J88" s="31"/>
      <c r="K88" s="35"/>
    </row>
    <row r="89" spans="2:11" x14ac:dyDescent="0.35">
      <c r="C89" s="58" t="s">
        <v>13</v>
      </c>
      <c r="D89" s="54"/>
      <c r="E89" s="6"/>
      <c r="F89" s="19"/>
      <c r="G89" s="24" t="s">
        <v>2</v>
      </c>
      <c r="H89" s="24" t="s">
        <v>2</v>
      </c>
      <c r="I89" s="31"/>
      <c r="J89" s="31"/>
      <c r="K89" s="35"/>
    </row>
    <row r="90" spans="2:11" x14ac:dyDescent="0.35">
      <c r="C90" s="57"/>
      <c r="D90" s="54"/>
      <c r="E90" s="6"/>
      <c r="F90" s="19"/>
      <c r="G90" s="24"/>
      <c r="H90" s="24"/>
      <c r="I90" s="31"/>
      <c r="J90" s="31"/>
      <c r="K90" s="35"/>
    </row>
    <row r="91" spans="2:11" x14ac:dyDescent="0.35">
      <c r="C91" s="58" t="s">
        <v>14</v>
      </c>
      <c r="D91" s="54"/>
      <c r="E91" s="6"/>
      <c r="F91" s="19"/>
      <c r="G91" s="24" t="s">
        <v>2</v>
      </c>
      <c r="H91" s="24" t="s">
        <v>2</v>
      </c>
      <c r="I91" s="31"/>
      <c r="J91" s="31"/>
      <c r="K91" s="35"/>
    </row>
    <row r="92" spans="2:11" x14ac:dyDescent="0.35">
      <c r="C92" s="57"/>
      <c r="D92" s="54"/>
      <c r="E92" s="6"/>
      <c r="F92" s="19"/>
      <c r="G92" s="24"/>
      <c r="H92" s="24"/>
      <c r="I92" s="31"/>
      <c r="J92" s="31"/>
      <c r="K92" s="35"/>
    </row>
    <row r="93" spans="2:11" x14ac:dyDescent="0.35">
      <c r="C93" s="58" t="s">
        <v>15</v>
      </c>
      <c r="D93" s="54"/>
      <c r="E93" s="6"/>
      <c r="F93" s="19"/>
      <c r="G93" s="24" t="s">
        <v>2</v>
      </c>
      <c r="H93" s="24" t="s">
        <v>2</v>
      </c>
      <c r="I93" s="31"/>
      <c r="J93" s="31"/>
      <c r="K93" s="35"/>
    </row>
    <row r="94" spans="2:11" x14ac:dyDescent="0.35">
      <c r="C94" s="57"/>
      <c r="D94" s="54"/>
      <c r="E94" s="6"/>
      <c r="F94" s="19"/>
      <c r="G94" s="24"/>
      <c r="H94" s="24"/>
      <c r="I94" s="31"/>
      <c r="J94" s="31"/>
      <c r="K94" s="35"/>
    </row>
    <row r="95" spans="2:11" x14ac:dyDescent="0.35">
      <c r="C95" s="58" t="s">
        <v>16</v>
      </c>
      <c r="D95" s="54"/>
      <c r="E95" s="6"/>
      <c r="F95" s="19"/>
      <c r="G95" s="24" t="s">
        <v>2</v>
      </c>
      <c r="H95" s="24" t="s">
        <v>2</v>
      </c>
      <c r="I95" s="31"/>
      <c r="J95" s="31"/>
      <c r="K95" s="35"/>
    </row>
    <row r="96" spans="2:11" x14ac:dyDescent="0.35">
      <c r="C96" s="57"/>
      <c r="D96" s="54"/>
      <c r="E96" s="6"/>
      <c r="F96" s="19"/>
      <c r="G96" s="24"/>
      <c r="H96" s="24"/>
      <c r="I96" s="31"/>
      <c r="J96" s="31"/>
      <c r="K96" s="35"/>
    </row>
    <row r="97" spans="1:11" x14ac:dyDescent="0.35">
      <c r="C97" s="58" t="s">
        <v>17</v>
      </c>
      <c r="D97" s="54"/>
      <c r="E97" s="6"/>
      <c r="F97" s="19"/>
      <c r="G97" s="24" t="s">
        <v>2</v>
      </c>
      <c r="H97" s="24" t="s">
        <v>2</v>
      </c>
      <c r="I97" s="31"/>
      <c r="J97" s="31"/>
      <c r="K97" s="35"/>
    </row>
    <row r="98" spans="1:11" x14ac:dyDescent="0.35">
      <c r="C98" s="57"/>
      <c r="D98" s="54"/>
      <c r="E98" s="6"/>
      <c r="F98" s="19"/>
      <c r="G98" s="24"/>
      <c r="H98" s="24"/>
      <c r="I98" s="31"/>
      <c r="J98" s="31"/>
      <c r="K98" s="35"/>
    </row>
    <row r="99" spans="1:11" x14ac:dyDescent="0.35">
      <c r="A99" s="10"/>
      <c r="B99" s="28"/>
      <c r="C99" s="58" t="s">
        <v>18</v>
      </c>
      <c r="D99" s="54"/>
      <c r="E99" s="6"/>
      <c r="F99" s="19"/>
      <c r="G99" s="24"/>
      <c r="H99" s="24"/>
      <c r="I99" s="31"/>
      <c r="J99" s="31"/>
      <c r="K99" s="35"/>
    </row>
    <row r="100" spans="1:11" x14ac:dyDescent="0.35">
      <c r="A100" s="28"/>
      <c r="B100" s="28"/>
      <c r="C100" s="58" t="s">
        <v>19</v>
      </c>
      <c r="D100" s="54"/>
      <c r="E100" s="6"/>
      <c r="F100" s="19"/>
      <c r="G100" s="24" t="s">
        <v>2</v>
      </c>
      <c r="H100" s="24" t="s">
        <v>2</v>
      </c>
      <c r="I100" s="31"/>
      <c r="J100" s="31"/>
      <c r="K100" s="35"/>
    </row>
    <row r="101" spans="1:11" x14ac:dyDescent="0.35">
      <c r="A101" s="28"/>
      <c r="B101" s="28"/>
      <c r="C101" s="58"/>
      <c r="D101" s="54"/>
      <c r="E101" s="6"/>
      <c r="F101" s="19"/>
      <c r="G101" s="24"/>
      <c r="H101" s="24"/>
      <c r="I101" s="31"/>
      <c r="J101" s="31"/>
      <c r="K101" s="35"/>
    </row>
    <row r="102" spans="1:11" x14ac:dyDescent="0.35">
      <c r="A102" s="28"/>
      <c r="B102" s="28"/>
      <c r="C102" s="58" t="s">
        <v>20</v>
      </c>
      <c r="D102" s="54"/>
      <c r="E102" s="6"/>
      <c r="F102" s="19"/>
      <c r="G102" s="24" t="s">
        <v>2</v>
      </c>
      <c r="H102" s="24" t="s">
        <v>2</v>
      </c>
      <c r="I102" s="31"/>
      <c r="J102" s="31"/>
      <c r="K102" s="35"/>
    </row>
    <row r="103" spans="1:11" x14ac:dyDescent="0.35">
      <c r="A103" s="28"/>
      <c r="B103" s="28"/>
      <c r="C103" s="58"/>
      <c r="D103" s="54"/>
      <c r="E103" s="6"/>
      <c r="F103" s="19"/>
      <c r="G103" s="24"/>
      <c r="H103" s="24"/>
      <c r="I103" s="31"/>
      <c r="J103" s="31"/>
      <c r="K103" s="35"/>
    </row>
    <row r="104" spans="1:11" x14ac:dyDescent="0.35">
      <c r="A104" s="28"/>
      <c r="B104" s="28"/>
      <c r="C104" s="58" t="s">
        <v>21</v>
      </c>
      <c r="D104" s="54"/>
      <c r="E104" s="6"/>
      <c r="F104" s="19"/>
      <c r="G104" s="24" t="s">
        <v>2</v>
      </c>
      <c r="H104" s="24" t="s">
        <v>2</v>
      </c>
      <c r="I104" s="31"/>
      <c r="J104" s="31"/>
      <c r="K104" s="35"/>
    </row>
    <row r="105" spans="1:11" x14ac:dyDescent="0.35">
      <c r="A105" s="28"/>
      <c r="B105" s="28"/>
      <c r="C105" s="58"/>
      <c r="D105" s="54"/>
      <c r="E105" s="6"/>
      <c r="F105" s="19"/>
      <c r="G105" s="24"/>
      <c r="H105" s="24"/>
      <c r="I105" s="31"/>
      <c r="J105" s="31"/>
      <c r="K105" s="35"/>
    </row>
    <row r="106" spans="1:11" x14ac:dyDescent="0.35">
      <c r="A106" s="28"/>
      <c r="B106" s="28"/>
      <c r="C106" s="58" t="s">
        <v>22</v>
      </c>
      <c r="D106" s="54"/>
      <c r="E106" s="6"/>
      <c r="F106" s="19"/>
      <c r="G106" s="24" t="s">
        <v>2</v>
      </c>
      <c r="H106" s="24" t="s">
        <v>2</v>
      </c>
      <c r="I106" s="31"/>
      <c r="J106" s="31"/>
      <c r="K106" s="35"/>
    </row>
    <row r="107" spans="1:11" x14ac:dyDescent="0.35">
      <c r="A107" s="28"/>
      <c r="B107" s="28"/>
      <c r="C107" s="58"/>
      <c r="D107" s="54"/>
      <c r="E107" s="6"/>
      <c r="F107" s="19"/>
      <c r="G107" s="24"/>
      <c r="H107" s="24"/>
      <c r="I107" s="31"/>
      <c r="J107" s="31"/>
      <c r="K107" s="35"/>
    </row>
    <row r="108" spans="1:11" x14ac:dyDescent="0.35">
      <c r="A108" s="28"/>
      <c r="B108" s="28"/>
      <c r="C108" s="58" t="s">
        <v>23</v>
      </c>
      <c r="D108" s="54"/>
      <c r="E108" s="6"/>
      <c r="F108" s="19"/>
      <c r="G108" s="24" t="s">
        <v>2</v>
      </c>
      <c r="H108" s="24" t="s">
        <v>2</v>
      </c>
      <c r="I108" s="31"/>
      <c r="J108" s="31"/>
      <c r="K108" s="35"/>
    </row>
    <row r="109" spans="1:11" x14ac:dyDescent="0.35">
      <c r="A109" s="28"/>
      <c r="B109" s="28"/>
      <c r="C109" s="58"/>
      <c r="D109" s="54"/>
      <c r="E109" s="6"/>
      <c r="F109" s="19"/>
      <c r="G109" s="24"/>
      <c r="H109" s="24"/>
      <c r="I109" s="31"/>
      <c r="J109" s="31"/>
      <c r="K109" s="35"/>
    </row>
    <row r="110" spans="1:11" x14ac:dyDescent="0.35">
      <c r="C110" s="59" t="s">
        <v>24</v>
      </c>
      <c r="D110" s="54"/>
      <c r="E110" s="6"/>
      <c r="F110" s="19"/>
      <c r="G110" s="24"/>
      <c r="H110" s="24"/>
      <c r="I110" s="31"/>
      <c r="J110" s="31"/>
      <c r="K110" s="35"/>
    </row>
    <row r="111" spans="1:11" x14ac:dyDescent="0.35">
      <c r="B111" s="8" t="s">
        <v>185</v>
      </c>
      <c r="C111" s="57" t="s">
        <v>186</v>
      </c>
      <c r="D111" s="54"/>
      <c r="E111" s="6"/>
      <c r="F111" s="19"/>
      <c r="G111" s="24">
        <v>652.01</v>
      </c>
      <c r="H111" s="24">
        <v>2.36</v>
      </c>
      <c r="I111" s="31"/>
      <c r="J111" s="31"/>
      <c r="K111" s="35"/>
    </row>
    <row r="112" spans="1:11" x14ac:dyDescent="0.35">
      <c r="C112" s="58" t="s">
        <v>174</v>
      </c>
      <c r="D112" s="54"/>
      <c r="E112" s="6"/>
      <c r="F112" s="19"/>
      <c r="G112" s="25">
        <v>652.01</v>
      </c>
      <c r="H112" s="25">
        <v>2.36</v>
      </c>
      <c r="I112" s="31"/>
      <c r="J112" s="31"/>
      <c r="K112" s="35"/>
    </row>
    <row r="113" spans="1:54" x14ac:dyDescent="0.35">
      <c r="C113" s="57"/>
      <c r="D113" s="54"/>
      <c r="E113" s="6"/>
      <c r="F113" s="19"/>
      <c r="G113" s="24"/>
      <c r="H113" s="24"/>
      <c r="I113" s="31"/>
      <c r="J113" s="31"/>
      <c r="K113" s="35"/>
    </row>
    <row r="114" spans="1:54" x14ac:dyDescent="0.35">
      <c r="A114" s="10"/>
      <c r="B114" s="28"/>
      <c r="C114" s="58" t="s">
        <v>25</v>
      </c>
      <c r="D114" s="54"/>
      <c r="E114" s="6"/>
      <c r="F114" s="19"/>
      <c r="G114" s="24"/>
      <c r="H114" s="24"/>
      <c r="I114" s="31"/>
      <c r="J114" s="31"/>
      <c r="K114" s="35"/>
    </row>
    <row r="115" spans="1:54" s="2" customFormat="1" ht="13.5" x14ac:dyDescent="0.35">
      <c r="A115" s="28"/>
      <c r="B115" s="28"/>
      <c r="C115" s="57" t="s">
        <v>4819</v>
      </c>
      <c r="D115" s="54"/>
      <c r="E115" s="6"/>
      <c r="F115" s="19"/>
      <c r="G115" s="24" t="s">
        <v>2</v>
      </c>
      <c r="H115" s="24" t="s">
        <v>2</v>
      </c>
      <c r="I115" s="31"/>
      <c r="J115" s="31"/>
      <c r="K115" s="35"/>
      <c r="L115" s="3"/>
      <c r="AI115" s="3"/>
      <c r="AV115" s="3"/>
      <c r="AX115" s="3"/>
      <c r="BB115" s="3"/>
    </row>
    <row r="116" spans="1:54" x14ac:dyDescent="0.35">
      <c r="B116" s="8"/>
      <c r="C116" s="57" t="s">
        <v>187</v>
      </c>
      <c r="D116" s="54"/>
      <c r="E116" s="6"/>
      <c r="F116" s="19"/>
      <c r="G116" s="24">
        <v>356.36</v>
      </c>
      <c r="H116" s="24">
        <v>1.3</v>
      </c>
      <c r="I116" s="31"/>
      <c r="J116" s="31"/>
      <c r="K116" s="35"/>
    </row>
    <row r="117" spans="1:54" x14ac:dyDescent="0.35">
      <c r="C117" s="58" t="s">
        <v>174</v>
      </c>
      <c r="D117" s="54"/>
      <c r="E117" s="6"/>
      <c r="F117" s="19"/>
      <c r="G117" s="25">
        <v>356.36</v>
      </c>
      <c r="H117" s="25">
        <v>1.3</v>
      </c>
      <c r="I117" s="31"/>
      <c r="J117" s="31"/>
      <c r="K117" s="35"/>
    </row>
    <row r="118" spans="1:54" x14ac:dyDescent="0.35">
      <c r="C118" s="57"/>
      <c r="D118" s="54"/>
      <c r="E118" s="6"/>
      <c r="F118" s="19"/>
      <c r="G118" s="24"/>
      <c r="H118" s="24"/>
      <c r="I118" s="31"/>
      <c r="J118" s="31"/>
      <c r="K118" s="35"/>
    </row>
    <row r="119" spans="1:54" x14ac:dyDescent="0.35">
      <c r="C119" s="60" t="s">
        <v>188</v>
      </c>
      <c r="D119" s="55"/>
      <c r="E119" s="5"/>
      <c r="F119" s="20"/>
      <c r="G119" s="26">
        <v>27579.15</v>
      </c>
      <c r="H119" s="26">
        <v>100</v>
      </c>
      <c r="I119" s="32"/>
      <c r="J119" s="32"/>
      <c r="K119" s="36"/>
    </row>
    <row r="122" spans="1:54" x14ac:dyDescent="0.35">
      <c r="C122" s="1" t="s">
        <v>189</v>
      </c>
    </row>
    <row r="123" spans="1:54" x14ac:dyDescent="0.35">
      <c r="C123" s="37" t="s">
        <v>190</v>
      </c>
      <c r="D123" s="37"/>
      <c r="E123" s="37"/>
      <c r="F123" s="37"/>
      <c r="G123" s="37"/>
      <c r="H123" s="37"/>
      <c r="I123" s="37"/>
      <c r="J123" s="37"/>
      <c r="K123" s="37"/>
    </row>
    <row r="124" spans="1:54" x14ac:dyDescent="0.35">
      <c r="C124" s="2" t="s">
        <v>191</v>
      </c>
    </row>
    <row r="125" spans="1:54" x14ac:dyDescent="0.35">
      <c r="C125" s="2" t="s">
        <v>192</v>
      </c>
    </row>
    <row r="126" spans="1:54" ht="30" customHeight="1" x14ac:dyDescent="0.35">
      <c r="C126" s="83" t="s">
        <v>193</v>
      </c>
      <c r="D126" s="84"/>
      <c r="E126" s="84"/>
      <c r="F126" s="84"/>
      <c r="G126" s="84"/>
      <c r="H126" s="84"/>
      <c r="I126" s="84"/>
      <c r="J126" s="84"/>
      <c r="K126" s="84"/>
    </row>
    <row r="127" spans="1:54" x14ac:dyDescent="0.35">
      <c r="C127" s="2" t="s">
        <v>194</v>
      </c>
    </row>
    <row r="128" spans="1:54" ht="38.25" customHeight="1" x14ac:dyDescent="0.35">
      <c r="C128" s="85" t="s">
        <v>4847</v>
      </c>
      <c r="D128" s="85"/>
      <c r="E128" s="85"/>
      <c r="F128" s="85"/>
      <c r="G128" s="85"/>
      <c r="H128" s="85"/>
      <c r="I128" s="85"/>
      <c r="J128" s="85"/>
      <c r="K128" s="85"/>
    </row>
    <row r="130" spans="3:6" x14ac:dyDescent="0.35">
      <c r="C130" s="80" t="s">
        <v>4901</v>
      </c>
      <c r="E130" s="80" t="s">
        <v>4902</v>
      </c>
      <c r="F130" s="81"/>
    </row>
    <row r="131" spans="3:6" x14ac:dyDescent="0.35">
      <c r="E131" s="2" t="s">
        <v>4948</v>
      </c>
    </row>
  </sheetData>
  <mergeCells count="2">
    <mergeCell ref="C126:K126"/>
    <mergeCell ref="C128:K128"/>
  </mergeCells>
  <hyperlinks>
    <hyperlink ref="J2" location="'Index'!A1" display="'Index'!A1" xr:uid="{F89EBFF5-142B-48AD-B22A-06F0D7EE82E6}"/>
  </hyperlinks>
  <pageMargins left="0.7" right="0.7" top="0.75" bottom="0.75" header="0.3" footer="0.3"/>
  <pageSetup orientation="portrait" horizontalDpi="4294967293"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721AA-AB61-4C5B-B4E1-D0DA4301BCF3}">
  <sheetPr codeName="Sheet165"/>
  <dimension ref="A1:IV132"/>
  <sheetViews>
    <sheetView showGridLines="0" zoomScale="90" zoomScaleNormal="90" workbookViewId="0">
      <pane ySplit="6" topLeftCell="A111"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2829</v>
      </c>
      <c r="J2" s="38" t="s">
        <v>4601</v>
      </c>
    </row>
    <row r="3" spans="1:54" ht="16" x14ac:dyDescent="0.4">
      <c r="C3" s="1" t="s">
        <v>28</v>
      </c>
      <c r="D3" s="21" t="s">
        <v>2965</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16741</v>
      </c>
      <c r="G10" s="24">
        <v>300.68</v>
      </c>
      <c r="H10" s="24">
        <v>1.69</v>
      </c>
      <c r="I10" s="31"/>
      <c r="J10" s="31"/>
      <c r="K10" s="35"/>
    </row>
    <row r="11" spans="1:54" x14ac:dyDescent="0.35">
      <c r="B11" s="8" t="s">
        <v>48</v>
      </c>
      <c r="C11" s="57" t="s">
        <v>49</v>
      </c>
      <c r="D11" s="54" t="s">
        <v>50</v>
      </c>
      <c r="E11" s="6" t="s">
        <v>43</v>
      </c>
      <c r="F11" s="19">
        <v>16400</v>
      </c>
      <c r="G11" s="24">
        <v>213.22</v>
      </c>
      <c r="H11" s="24">
        <v>1.2</v>
      </c>
      <c r="I11" s="31"/>
      <c r="J11" s="31"/>
      <c r="K11" s="35"/>
    </row>
    <row r="12" spans="1:54" x14ac:dyDescent="0.35">
      <c r="B12" s="8" t="s">
        <v>82</v>
      </c>
      <c r="C12" s="57" t="s">
        <v>83</v>
      </c>
      <c r="D12" s="54" t="s">
        <v>84</v>
      </c>
      <c r="E12" s="6" t="s">
        <v>85</v>
      </c>
      <c r="F12" s="19">
        <v>15100</v>
      </c>
      <c r="G12" s="24">
        <v>195.12</v>
      </c>
      <c r="H12" s="24">
        <v>1.1000000000000001</v>
      </c>
      <c r="I12" s="31"/>
      <c r="J12" s="31"/>
      <c r="K12" s="35"/>
    </row>
    <row r="13" spans="1:54" x14ac:dyDescent="0.35">
      <c r="B13" s="8" t="s">
        <v>44</v>
      </c>
      <c r="C13" s="57" t="s">
        <v>45</v>
      </c>
      <c r="D13" s="54" t="s">
        <v>46</v>
      </c>
      <c r="E13" s="6" t="s">
        <v>47</v>
      </c>
      <c r="F13" s="19">
        <v>10050</v>
      </c>
      <c r="G13" s="24">
        <v>186.71</v>
      </c>
      <c r="H13" s="24">
        <v>1.05</v>
      </c>
      <c r="I13" s="31"/>
      <c r="J13" s="31"/>
      <c r="K13" s="35"/>
    </row>
    <row r="14" spans="1:54" x14ac:dyDescent="0.35">
      <c r="B14" s="8" t="s">
        <v>54</v>
      </c>
      <c r="C14" s="57" t="s">
        <v>55</v>
      </c>
      <c r="D14" s="54" t="s">
        <v>56</v>
      </c>
      <c r="E14" s="6" t="s">
        <v>57</v>
      </c>
      <c r="F14" s="19">
        <v>3682</v>
      </c>
      <c r="G14" s="24">
        <v>137.15</v>
      </c>
      <c r="H14" s="24">
        <v>0.77</v>
      </c>
      <c r="I14" s="31"/>
      <c r="J14" s="31"/>
      <c r="K14" s="35"/>
    </row>
    <row r="15" spans="1:54" x14ac:dyDescent="0.35">
      <c r="B15" s="8" t="s">
        <v>51</v>
      </c>
      <c r="C15" s="57" t="s">
        <v>52</v>
      </c>
      <c r="D15" s="54" t="s">
        <v>53</v>
      </c>
      <c r="E15" s="6" t="s">
        <v>47</v>
      </c>
      <c r="F15" s="19">
        <v>3000</v>
      </c>
      <c r="G15" s="24">
        <v>128.13</v>
      </c>
      <c r="H15" s="24">
        <v>0.72</v>
      </c>
      <c r="I15" s="31"/>
      <c r="J15" s="31"/>
      <c r="K15" s="35"/>
    </row>
    <row r="16" spans="1:54" x14ac:dyDescent="0.35">
      <c r="B16" s="8" t="s">
        <v>71</v>
      </c>
      <c r="C16" s="57" t="s">
        <v>72</v>
      </c>
      <c r="D16" s="54" t="s">
        <v>73</v>
      </c>
      <c r="E16" s="6" t="s">
        <v>74</v>
      </c>
      <c r="F16" s="19">
        <v>1045</v>
      </c>
      <c r="G16" s="24">
        <v>115.73</v>
      </c>
      <c r="H16" s="24">
        <v>0.65</v>
      </c>
      <c r="I16" s="31"/>
      <c r="J16" s="31"/>
      <c r="K16" s="35"/>
    </row>
    <row r="17" spans="2:11" x14ac:dyDescent="0.35">
      <c r="B17" s="8" t="s">
        <v>64</v>
      </c>
      <c r="C17" s="57" t="s">
        <v>65</v>
      </c>
      <c r="D17" s="54" t="s">
        <v>66</v>
      </c>
      <c r="E17" s="6" t="s">
        <v>43</v>
      </c>
      <c r="F17" s="19">
        <v>13599</v>
      </c>
      <c r="G17" s="24">
        <v>114.09</v>
      </c>
      <c r="H17" s="24">
        <v>0.64</v>
      </c>
      <c r="I17" s="31"/>
      <c r="J17" s="31"/>
      <c r="K17" s="35"/>
    </row>
    <row r="18" spans="2:11" x14ac:dyDescent="0.35">
      <c r="B18" s="8" t="s">
        <v>58</v>
      </c>
      <c r="C18" s="57" t="s">
        <v>59</v>
      </c>
      <c r="D18" s="54" t="s">
        <v>60</v>
      </c>
      <c r="E18" s="6" t="s">
        <v>43</v>
      </c>
      <c r="F18" s="19">
        <v>8675</v>
      </c>
      <c r="G18" s="24">
        <v>98.57</v>
      </c>
      <c r="H18" s="24">
        <v>0.55000000000000004</v>
      </c>
      <c r="I18" s="31"/>
      <c r="J18" s="31"/>
      <c r="K18" s="35"/>
    </row>
    <row r="19" spans="2:11" x14ac:dyDescent="0.35">
      <c r="B19" s="8" t="s">
        <v>67</v>
      </c>
      <c r="C19" s="57" t="s">
        <v>68</v>
      </c>
      <c r="D19" s="54" t="s">
        <v>69</v>
      </c>
      <c r="E19" s="6" t="s">
        <v>70</v>
      </c>
      <c r="F19" s="19">
        <v>870</v>
      </c>
      <c r="G19" s="24">
        <v>97.46</v>
      </c>
      <c r="H19" s="24">
        <v>0.55000000000000004</v>
      </c>
      <c r="I19" s="31"/>
      <c r="J19" s="31"/>
      <c r="K19" s="35"/>
    </row>
    <row r="20" spans="2:11" x14ac:dyDescent="0.35">
      <c r="B20" s="8" t="s">
        <v>125</v>
      </c>
      <c r="C20" s="57" t="s">
        <v>126</v>
      </c>
      <c r="D20" s="54" t="s">
        <v>127</v>
      </c>
      <c r="E20" s="6" t="s">
        <v>128</v>
      </c>
      <c r="F20" s="19">
        <v>7100</v>
      </c>
      <c r="G20" s="24">
        <v>85.69</v>
      </c>
      <c r="H20" s="24">
        <v>0.48</v>
      </c>
      <c r="I20" s="31"/>
      <c r="J20" s="31"/>
      <c r="K20" s="35"/>
    </row>
    <row r="21" spans="2:11" x14ac:dyDescent="0.35">
      <c r="B21" s="8" t="s">
        <v>78</v>
      </c>
      <c r="C21" s="57" t="s">
        <v>79</v>
      </c>
      <c r="D21" s="54" t="s">
        <v>80</v>
      </c>
      <c r="E21" s="6" t="s">
        <v>81</v>
      </c>
      <c r="F21" s="19">
        <v>1350</v>
      </c>
      <c r="G21" s="24">
        <v>83.33</v>
      </c>
      <c r="H21" s="24">
        <v>0.47</v>
      </c>
      <c r="I21" s="31"/>
      <c r="J21" s="31"/>
      <c r="K21" s="35"/>
    </row>
    <row r="22" spans="2:11" x14ac:dyDescent="0.35">
      <c r="B22" s="8" t="s">
        <v>61</v>
      </c>
      <c r="C22" s="57" t="s">
        <v>62</v>
      </c>
      <c r="D22" s="54" t="s">
        <v>63</v>
      </c>
      <c r="E22" s="6" t="s">
        <v>43</v>
      </c>
      <c r="F22" s="19">
        <v>4500</v>
      </c>
      <c r="G22" s="24">
        <v>79.44</v>
      </c>
      <c r="H22" s="24">
        <v>0.45</v>
      </c>
      <c r="I22" s="31"/>
      <c r="J22" s="31"/>
      <c r="K22" s="35"/>
    </row>
    <row r="23" spans="2:11" x14ac:dyDescent="0.35">
      <c r="B23" s="8" t="s">
        <v>121</v>
      </c>
      <c r="C23" s="57" t="s">
        <v>122</v>
      </c>
      <c r="D23" s="54" t="s">
        <v>123</v>
      </c>
      <c r="E23" s="6" t="s">
        <v>124</v>
      </c>
      <c r="F23" s="19">
        <v>2340</v>
      </c>
      <c r="G23" s="24">
        <v>79.05</v>
      </c>
      <c r="H23" s="24">
        <v>0.44</v>
      </c>
      <c r="I23" s="31"/>
      <c r="J23" s="31"/>
      <c r="K23" s="35"/>
    </row>
    <row r="24" spans="2:11" x14ac:dyDescent="0.35">
      <c r="B24" s="8" t="s">
        <v>2943</v>
      </c>
      <c r="C24" s="57" t="s">
        <v>2944</v>
      </c>
      <c r="D24" s="54" t="s">
        <v>2945</v>
      </c>
      <c r="E24" s="6" t="s">
        <v>120</v>
      </c>
      <c r="F24" s="19">
        <v>3300</v>
      </c>
      <c r="G24" s="24">
        <v>77.489999999999995</v>
      </c>
      <c r="H24" s="24">
        <v>0.44</v>
      </c>
      <c r="I24" s="31"/>
      <c r="J24" s="31"/>
      <c r="K24" s="35"/>
    </row>
    <row r="25" spans="2:11" x14ac:dyDescent="0.35">
      <c r="B25" s="8" t="s">
        <v>97</v>
      </c>
      <c r="C25" s="57" t="s">
        <v>98</v>
      </c>
      <c r="D25" s="54" t="s">
        <v>99</v>
      </c>
      <c r="E25" s="6" t="s">
        <v>100</v>
      </c>
      <c r="F25" s="19">
        <v>11400</v>
      </c>
      <c r="G25" s="24">
        <v>74.81</v>
      </c>
      <c r="H25" s="24">
        <v>0.42</v>
      </c>
      <c r="I25" s="31"/>
      <c r="J25" s="31"/>
      <c r="K25" s="35"/>
    </row>
    <row r="26" spans="2:11" x14ac:dyDescent="0.35">
      <c r="B26" s="8" t="s">
        <v>109</v>
      </c>
      <c r="C26" s="57" t="s">
        <v>110</v>
      </c>
      <c r="D26" s="54" t="s">
        <v>111</v>
      </c>
      <c r="E26" s="6" t="s">
        <v>112</v>
      </c>
      <c r="F26" s="19">
        <v>22000</v>
      </c>
      <c r="G26" s="24">
        <v>72.47</v>
      </c>
      <c r="H26" s="24">
        <v>0.41</v>
      </c>
      <c r="I26" s="31"/>
      <c r="J26" s="31"/>
      <c r="K26" s="35"/>
    </row>
    <row r="27" spans="2:11" x14ac:dyDescent="0.35">
      <c r="B27" s="8" t="s">
        <v>147</v>
      </c>
      <c r="C27" s="57" t="s">
        <v>148</v>
      </c>
      <c r="D27" s="54" t="s">
        <v>149</v>
      </c>
      <c r="E27" s="6" t="s">
        <v>150</v>
      </c>
      <c r="F27" s="19">
        <v>11200</v>
      </c>
      <c r="G27" s="24">
        <v>72.19</v>
      </c>
      <c r="H27" s="24">
        <v>0.41</v>
      </c>
      <c r="I27" s="31"/>
      <c r="J27" s="31"/>
      <c r="K27" s="35"/>
    </row>
    <row r="28" spans="2:11" x14ac:dyDescent="0.35">
      <c r="B28" s="8" t="s">
        <v>101</v>
      </c>
      <c r="C28" s="57" t="s">
        <v>102</v>
      </c>
      <c r="D28" s="54" t="s">
        <v>103</v>
      </c>
      <c r="E28" s="6" t="s">
        <v>104</v>
      </c>
      <c r="F28" s="19">
        <v>1350</v>
      </c>
      <c r="G28" s="24">
        <v>71.349999999999994</v>
      </c>
      <c r="H28" s="24">
        <v>0.4</v>
      </c>
      <c r="I28" s="31"/>
      <c r="J28" s="31"/>
      <c r="K28" s="35"/>
    </row>
    <row r="29" spans="2:11" x14ac:dyDescent="0.35">
      <c r="B29" s="8" t="s">
        <v>154</v>
      </c>
      <c r="C29" s="57" t="s">
        <v>155</v>
      </c>
      <c r="D29" s="54" t="s">
        <v>156</v>
      </c>
      <c r="E29" s="6" t="s">
        <v>120</v>
      </c>
      <c r="F29" s="19">
        <v>1900</v>
      </c>
      <c r="G29" s="24">
        <v>68.099999999999994</v>
      </c>
      <c r="H29" s="24">
        <v>0.38</v>
      </c>
      <c r="I29" s="31"/>
      <c r="J29" s="31"/>
      <c r="K29" s="35"/>
    </row>
    <row r="30" spans="2:11" x14ac:dyDescent="0.35">
      <c r="B30" s="8" t="s">
        <v>205</v>
      </c>
      <c r="C30" s="57" t="s">
        <v>206</v>
      </c>
      <c r="D30" s="54" t="s">
        <v>207</v>
      </c>
      <c r="E30" s="6" t="s">
        <v>81</v>
      </c>
      <c r="F30" s="19">
        <v>236</v>
      </c>
      <c r="G30" s="24">
        <v>65.430000000000007</v>
      </c>
      <c r="H30" s="24">
        <v>0.37</v>
      </c>
      <c r="I30" s="31"/>
      <c r="J30" s="31"/>
      <c r="K30" s="35"/>
    </row>
    <row r="31" spans="2:11" x14ac:dyDescent="0.35">
      <c r="B31" s="8" t="s">
        <v>429</v>
      </c>
      <c r="C31" s="57" t="s">
        <v>430</v>
      </c>
      <c r="D31" s="54" t="s">
        <v>431</v>
      </c>
      <c r="E31" s="6" t="s">
        <v>124</v>
      </c>
      <c r="F31" s="19">
        <v>2882</v>
      </c>
      <c r="G31" s="24">
        <v>60.58</v>
      </c>
      <c r="H31" s="24">
        <v>0.34</v>
      </c>
      <c r="I31" s="31"/>
      <c r="J31" s="31"/>
      <c r="K31" s="35"/>
    </row>
    <row r="32" spans="2:11" x14ac:dyDescent="0.35">
      <c r="B32" s="8" t="s">
        <v>86</v>
      </c>
      <c r="C32" s="57" t="s">
        <v>87</v>
      </c>
      <c r="D32" s="54" t="s">
        <v>88</v>
      </c>
      <c r="E32" s="6" t="s">
        <v>89</v>
      </c>
      <c r="F32" s="19">
        <v>9000</v>
      </c>
      <c r="G32" s="24">
        <v>59.2</v>
      </c>
      <c r="H32" s="24">
        <v>0.33</v>
      </c>
      <c r="I32" s="31"/>
      <c r="J32" s="31"/>
      <c r="K32" s="35"/>
    </row>
    <row r="33" spans="2:11" x14ac:dyDescent="0.35">
      <c r="B33" s="8" t="s">
        <v>117</v>
      </c>
      <c r="C33" s="57" t="s">
        <v>118</v>
      </c>
      <c r="D33" s="54" t="s">
        <v>119</v>
      </c>
      <c r="E33" s="6" t="s">
        <v>120</v>
      </c>
      <c r="F33" s="19">
        <v>8550</v>
      </c>
      <c r="G33" s="24">
        <v>57.42</v>
      </c>
      <c r="H33" s="24">
        <v>0.32</v>
      </c>
      <c r="I33" s="31"/>
      <c r="J33" s="31"/>
      <c r="K33" s="35"/>
    </row>
    <row r="34" spans="2:11" x14ac:dyDescent="0.35">
      <c r="B34" s="8" t="s">
        <v>249</v>
      </c>
      <c r="C34" s="57" t="s">
        <v>250</v>
      </c>
      <c r="D34" s="54" t="s">
        <v>251</v>
      </c>
      <c r="E34" s="6" t="s">
        <v>120</v>
      </c>
      <c r="F34" s="19">
        <v>410</v>
      </c>
      <c r="G34" s="24">
        <v>51.18</v>
      </c>
      <c r="H34" s="24">
        <v>0.28999999999999998</v>
      </c>
      <c r="I34" s="31"/>
      <c r="J34" s="31"/>
      <c r="K34" s="35"/>
    </row>
    <row r="35" spans="2:11" x14ac:dyDescent="0.35">
      <c r="B35" s="8" t="s">
        <v>75</v>
      </c>
      <c r="C35" s="57" t="s">
        <v>76</v>
      </c>
      <c r="D35" s="54" t="s">
        <v>77</v>
      </c>
      <c r="E35" s="6" t="s">
        <v>47</v>
      </c>
      <c r="F35" s="19">
        <v>800</v>
      </c>
      <c r="G35" s="24">
        <v>49.38</v>
      </c>
      <c r="H35" s="24">
        <v>0.28000000000000003</v>
      </c>
      <c r="I35" s="31"/>
      <c r="J35" s="31"/>
      <c r="K35" s="35"/>
    </row>
    <row r="36" spans="2:11" x14ac:dyDescent="0.35">
      <c r="B36" s="8" t="s">
        <v>105</v>
      </c>
      <c r="C36" s="57" t="s">
        <v>106</v>
      </c>
      <c r="D36" s="54" t="s">
        <v>107</v>
      </c>
      <c r="E36" s="6" t="s">
        <v>108</v>
      </c>
      <c r="F36" s="19">
        <v>110</v>
      </c>
      <c r="G36" s="24">
        <v>49.11</v>
      </c>
      <c r="H36" s="24">
        <v>0.28000000000000003</v>
      </c>
      <c r="I36" s="31"/>
      <c r="J36" s="31"/>
      <c r="K36" s="35"/>
    </row>
    <row r="37" spans="2:11" x14ac:dyDescent="0.35">
      <c r="B37" s="8" t="s">
        <v>2047</v>
      </c>
      <c r="C37" s="57" t="s">
        <v>2048</v>
      </c>
      <c r="D37" s="54" t="s">
        <v>2049</v>
      </c>
      <c r="E37" s="6" t="s">
        <v>199</v>
      </c>
      <c r="F37" s="19">
        <v>5700</v>
      </c>
      <c r="G37" s="24">
        <v>46.91</v>
      </c>
      <c r="H37" s="24">
        <v>0.26</v>
      </c>
      <c r="I37" s="31"/>
      <c r="J37" s="31"/>
      <c r="K37" s="35"/>
    </row>
    <row r="38" spans="2:11" x14ac:dyDescent="0.35">
      <c r="B38" s="8" t="s">
        <v>1671</v>
      </c>
      <c r="C38" s="57" t="s">
        <v>1672</v>
      </c>
      <c r="D38" s="54" t="s">
        <v>1673</v>
      </c>
      <c r="E38" s="6" t="s">
        <v>474</v>
      </c>
      <c r="F38" s="19">
        <v>8000</v>
      </c>
      <c r="G38" s="24">
        <v>46.81</v>
      </c>
      <c r="H38" s="24">
        <v>0.26</v>
      </c>
      <c r="I38" s="31"/>
      <c r="J38" s="31"/>
      <c r="K38" s="35"/>
    </row>
    <row r="39" spans="2:11" x14ac:dyDescent="0.35">
      <c r="B39" s="8" t="s">
        <v>980</v>
      </c>
      <c r="C39" s="57" t="s">
        <v>981</v>
      </c>
      <c r="D39" s="54" t="s">
        <v>982</v>
      </c>
      <c r="E39" s="6" t="s">
        <v>124</v>
      </c>
      <c r="F39" s="19">
        <v>3000</v>
      </c>
      <c r="G39" s="24">
        <v>43.77</v>
      </c>
      <c r="H39" s="24">
        <v>0.25</v>
      </c>
      <c r="I39" s="31"/>
      <c r="J39" s="31"/>
      <c r="K39" s="35"/>
    </row>
    <row r="40" spans="2:11" x14ac:dyDescent="0.35">
      <c r="B40" s="8" t="s">
        <v>140</v>
      </c>
      <c r="C40" s="57" t="s">
        <v>141</v>
      </c>
      <c r="D40" s="54" t="s">
        <v>142</v>
      </c>
      <c r="E40" s="6" t="s">
        <v>139</v>
      </c>
      <c r="F40" s="19">
        <v>568</v>
      </c>
      <c r="G40" s="24">
        <v>42.15</v>
      </c>
      <c r="H40" s="24">
        <v>0.24</v>
      </c>
      <c r="I40" s="31"/>
      <c r="J40" s="31"/>
      <c r="K40" s="35"/>
    </row>
    <row r="41" spans="2:11" x14ac:dyDescent="0.35">
      <c r="B41" s="8" t="s">
        <v>136</v>
      </c>
      <c r="C41" s="57" t="s">
        <v>137</v>
      </c>
      <c r="D41" s="54" t="s">
        <v>138</v>
      </c>
      <c r="E41" s="6" t="s">
        <v>139</v>
      </c>
      <c r="F41" s="19">
        <v>900</v>
      </c>
      <c r="G41" s="24">
        <v>41.31</v>
      </c>
      <c r="H41" s="24">
        <v>0.23</v>
      </c>
      <c r="I41" s="31"/>
      <c r="J41" s="31"/>
      <c r="K41" s="35"/>
    </row>
    <row r="42" spans="2:11" x14ac:dyDescent="0.35">
      <c r="B42" s="8" t="s">
        <v>780</v>
      </c>
      <c r="C42" s="57" t="s">
        <v>781</v>
      </c>
      <c r="D42" s="54" t="s">
        <v>782</v>
      </c>
      <c r="E42" s="6" t="s">
        <v>150</v>
      </c>
      <c r="F42" s="19">
        <v>4600</v>
      </c>
      <c r="G42" s="24">
        <v>40.94</v>
      </c>
      <c r="H42" s="24">
        <v>0.23</v>
      </c>
      <c r="I42" s="31"/>
      <c r="J42" s="31"/>
      <c r="K42" s="35"/>
    </row>
    <row r="43" spans="2:11" x14ac:dyDescent="0.35">
      <c r="B43" s="8" t="s">
        <v>494</v>
      </c>
      <c r="C43" s="57" t="s">
        <v>495</v>
      </c>
      <c r="D43" s="54" t="s">
        <v>496</v>
      </c>
      <c r="E43" s="6" t="s">
        <v>124</v>
      </c>
      <c r="F43" s="19">
        <v>650</v>
      </c>
      <c r="G43" s="24">
        <v>39.31</v>
      </c>
      <c r="H43" s="24">
        <v>0.22</v>
      </c>
      <c r="I43" s="31"/>
      <c r="J43" s="31"/>
      <c r="K43" s="35"/>
    </row>
    <row r="44" spans="2:11" x14ac:dyDescent="0.35">
      <c r="B44" s="8" t="s">
        <v>1065</v>
      </c>
      <c r="C44" s="57" t="s">
        <v>1066</v>
      </c>
      <c r="D44" s="54" t="s">
        <v>1067</v>
      </c>
      <c r="E44" s="6" t="s">
        <v>286</v>
      </c>
      <c r="F44" s="19">
        <v>2670</v>
      </c>
      <c r="G44" s="24">
        <v>38.89</v>
      </c>
      <c r="H44" s="24">
        <v>0.22</v>
      </c>
      <c r="I44" s="31"/>
      <c r="J44" s="31"/>
      <c r="K44" s="35"/>
    </row>
    <row r="45" spans="2:11" x14ac:dyDescent="0.35">
      <c r="B45" s="8" t="s">
        <v>170</v>
      </c>
      <c r="C45" s="57" t="s">
        <v>171</v>
      </c>
      <c r="D45" s="54" t="s">
        <v>172</v>
      </c>
      <c r="E45" s="6" t="s">
        <v>173</v>
      </c>
      <c r="F45" s="19">
        <v>900</v>
      </c>
      <c r="G45" s="24">
        <v>37.840000000000003</v>
      </c>
      <c r="H45" s="24">
        <v>0.21</v>
      </c>
      <c r="I45" s="31"/>
      <c r="J45" s="31"/>
      <c r="K45" s="35"/>
    </row>
    <row r="46" spans="2:11" x14ac:dyDescent="0.35">
      <c r="B46" s="8" t="s">
        <v>417</v>
      </c>
      <c r="C46" s="57" t="s">
        <v>418</v>
      </c>
      <c r="D46" s="54" t="s">
        <v>419</v>
      </c>
      <c r="E46" s="6" t="s">
        <v>124</v>
      </c>
      <c r="F46" s="19">
        <v>1061</v>
      </c>
      <c r="G46" s="24">
        <v>37.130000000000003</v>
      </c>
      <c r="H46" s="24">
        <v>0.21</v>
      </c>
      <c r="I46" s="31"/>
      <c r="J46" s="31"/>
      <c r="K46" s="35"/>
    </row>
    <row r="47" spans="2:11" x14ac:dyDescent="0.35">
      <c r="B47" s="8" t="s">
        <v>113</v>
      </c>
      <c r="C47" s="57" t="s">
        <v>114</v>
      </c>
      <c r="D47" s="54" t="s">
        <v>115</v>
      </c>
      <c r="E47" s="6" t="s">
        <v>116</v>
      </c>
      <c r="F47" s="19">
        <v>2980</v>
      </c>
      <c r="G47" s="24">
        <v>36.770000000000003</v>
      </c>
      <c r="H47" s="24">
        <v>0.21</v>
      </c>
      <c r="I47" s="31"/>
      <c r="J47" s="31"/>
      <c r="K47" s="35"/>
    </row>
    <row r="48" spans="2:11" x14ac:dyDescent="0.35">
      <c r="B48" s="8" t="s">
        <v>132</v>
      </c>
      <c r="C48" s="57" t="s">
        <v>133</v>
      </c>
      <c r="D48" s="54" t="s">
        <v>134</v>
      </c>
      <c r="E48" s="6" t="s">
        <v>135</v>
      </c>
      <c r="F48" s="19">
        <v>20440</v>
      </c>
      <c r="G48" s="24">
        <v>35.17</v>
      </c>
      <c r="H48" s="24">
        <v>0.2</v>
      </c>
      <c r="I48" s="31"/>
      <c r="J48" s="31"/>
      <c r="K48" s="35"/>
    </row>
    <row r="49" spans="1:11" x14ac:dyDescent="0.35">
      <c r="B49" s="8" t="s">
        <v>2946</v>
      </c>
      <c r="C49" s="57" t="s">
        <v>2947</v>
      </c>
      <c r="D49" s="54" t="s">
        <v>2948</v>
      </c>
      <c r="E49" s="6" t="s">
        <v>833</v>
      </c>
      <c r="F49" s="19">
        <v>1200</v>
      </c>
      <c r="G49" s="24">
        <v>34.78</v>
      </c>
      <c r="H49" s="24">
        <v>0.2</v>
      </c>
      <c r="I49" s="31"/>
      <c r="J49" s="31"/>
      <c r="K49" s="35"/>
    </row>
    <row r="50" spans="1:11" x14ac:dyDescent="0.35">
      <c r="B50" s="8" t="s">
        <v>542</v>
      </c>
      <c r="C50" s="57" t="s">
        <v>543</v>
      </c>
      <c r="D50" s="54" t="s">
        <v>544</v>
      </c>
      <c r="E50" s="6" t="s">
        <v>89</v>
      </c>
      <c r="F50" s="19">
        <v>1800</v>
      </c>
      <c r="G50" s="24">
        <v>33.51</v>
      </c>
      <c r="H50" s="24">
        <v>0.19</v>
      </c>
      <c r="I50" s="31"/>
      <c r="J50" s="31"/>
      <c r="K50" s="35"/>
    </row>
    <row r="51" spans="1:11" x14ac:dyDescent="0.35">
      <c r="B51" s="8" t="s">
        <v>798</v>
      </c>
      <c r="C51" s="57" t="s">
        <v>799</v>
      </c>
      <c r="D51" s="54" t="s">
        <v>800</v>
      </c>
      <c r="E51" s="6" t="s">
        <v>128</v>
      </c>
      <c r="F51" s="19">
        <v>364</v>
      </c>
      <c r="G51" s="24">
        <v>30.98</v>
      </c>
      <c r="H51" s="24">
        <v>0.17</v>
      </c>
      <c r="I51" s="31"/>
      <c r="J51" s="31"/>
      <c r="K51" s="35"/>
    </row>
    <row r="52" spans="1:11" x14ac:dyDescent="0.35">
      <c r="B52" s="8" t="s">
        <v>813</v>
      </c>
      <c r="C52" s="57" t="s">
        <v>814</v>
      </c>
      <c r="D52" s="54" t="s">
        <v>815</v>
      </c>
      <c r="E52" s="6" t="s">
        <v>128</v>
      </c>
      <c r="F52" s="19">
        <v>5011</v>
      </c>
      <c r="G52" s="24">
        <v>20.89</v>
      </c>
      <c r="H52" s="24">
        <v>0.12</v>
      </c>
      <c r="I52" s="31"/>
      <c r="J52" s="31"/>
      <c r="K52" s="35"/>
    </row>
    <row r="53" spans="1:11" x14ac:dyDescent="0.35">
      <c r="B53" s="8" t="s">
        <v>318</v>
      </c>
      <c r="C53" s="57" t="s">
        <v>319</v>
      </c>
      <c r="D53" s="54" t="s">
        <v>320</v>
      </c>
      <c r="E53" s="6" t="s">
        <v>70</v>
      </c>
      <c r="F53" s="19">
        <v>5800</v>
      </c>
      <c r="G53" s="24">
        <v>20.34</v>
      </c>
      <c r="H53" s="24">
        <v>0.11</v>
      </c>
      <c r="I53" s="31"/>
      <c r="J53" s="31"/>
      <c r="K53" s="35"/>
    </row>
    <row r="54" spans="1:11" x14ac:dyDescent="0.35">
      <c r="C54" s="58" t="s">
        <v>174</v>
      </c>
      <c r="D54" s="54"/>
      <c r="E54" s="6"/>
      <c r="F54" s="19"/>
      <c r="G54" s="25">
        <v>3370.58</v>
      </c>
      <c r="H54" s="25">
        <v>18.96</v>
      </c>
      <c r="I54" s="31"/>
      <c r="J54" s="31"/>
      <c r="K54" s="35"/>
    </row>
    <row r="55" spans="1:11" x14ac:dyDescent="0.35">
      <c r="C55" s="57"/>
      <c r="D55" s="54"/>
      <c r="E55" s="6"/>
      <c r="F55" s="19"/>
      <c r="G55" s="24"/>
      <c r="H55" s="24"/>
      <c r="I55" s="31"/>
      <c r="J55" s="31"/>
      <c r="K55" s="35"/>
    </row>
    <row r="56" spans="1:11" x14ac:dyDescent="0.35">
      <c r="C56" s="58" t="s">
        <v>3</v>
      </c>
      <c r="D56" s="54"/>
      <c r="E56" s="6"/>
      <c r="F56" s="19"/>
      <c r="G56" s="24" t="s">
        <v>2</v>
      </c>
      <c r="H56" s="24" t="s">
        <v>2</v>
      </c>
      <c r="I56" s="31"/>
      <c r="J56" s="31"/>
      <c r="K56" s="35"/>
    </row>
    <row r="57" spans="1:11" x14ac:dyDescent="0.35">
      <c r="C57" s="57"/>
      <c r="D57" s="54"/>
      <c r="E57" s="6"/>
      <c r="F57" s="19"/>
      <c r="G57" s="24"/>
      <c r="H57" s="24"/>
      <c r="I57" s="31"/>
      <c r="J57" s="31"/>
      <c r="K57" s="35"/>
    </row>
    <row r="58" spans="1:11" x14ac:dyDescent="0.35">
      <c r="C58" s="58" t="s">
        <v>4</v>
      </c>
      <c r="D58" s="54"/>
      <c r="E58" s="6"/>
      <c r="F58" s="19"/>
      <c r="G58" s="24" t="s">
        <v>2</v>
      </c>
      <c r="H58" s="24" t="s">
        <v>2</v>
      </c>
      <c r="I58" s="31"/>
      <c r="J58" s="31"/>
      <c r="K58" s="35"/>
    </row>
    <row r="59" spans="1:11" x14ac:dyDescent="0.35">
      <c r="C59" s="57"/>
      <c r="D59" s="54"/>
      <c r="E59" s="6"/>
      <c r="F59" s="19"/>
      <c r="G59" s="24"/>
      <c r="H59" s="24"/>
      <c r="I59" s="31"/>
      <c r="J59" s="31"/>
      <c r="K59" s="35"/>
    </row>
    <row r="60" spans="1:11" x14ac:dyDescent="0.35">
      <c r="A60" s="10"/>
      <c r="B60" s="28"/>
      <c r="C60" s="58" t="s">
        <v>5</v>
      </c>
      <c r="D60" s="54"/>
      <c r="E60" s="6"/>
      <c r="F60" s="19"/>
      <c r="G60" s="24"/>
      <c r="H60" s="24"/>
      <c r="I60" s="31"/>
      <c r="J60" s="31"/>
      <c r="K60" s="35"/>
    </row>
    <row r="61" spans="1:11" x14ac:dyDescent="0.35">
      <c r="C61" s="59" t="s">
        <v>6</v>
      </c>
      <c r="D61" s="54"/>
      <c r="E61" s="6"/>
      <c r="F61" s="19"/>
      <c r="G61" s="24"/>
      <c r="H61" s="24"/>
      <c r="I61" s="31"/>
      <c r="J61" s="31"/>
      <c r="K61" s="35"/>
    </row>
    <row r="62" spans="1:11" x14ac:dyDescent="0.35">
      <c r="B62" s="8" t="s">
        <v>2959</v>
      </c>
      <c r="C62" s="57" t="s">
        <v>2801</v>
      </c>
      <c r="D62" s="54" t="s">
        <v>2960</v>
      </c>
      <c r="E62" s="6" t="s">
        <v>1792</v>
      </c>
      <c r="F62" s="19">
        <v>100</v>
      </c>
      <c r="G62" s="24">
        <v>1012.01</v>
      </c>
      <c r="H62" s="24">
        <v>5.69</v>
      </c>
      <c r="I62" s="31">
        <v>7.6586999999999996</v>
      </c>
      <c r="J62" s="31"/>
      <c r="K62" s="35" t="s">
        <v>586</v>
      </c>
    </row>
    <row r="63" spans="1:11" x14ac:dyDescent="0.35">
      <c r="B63" s="8" t="s">
        <v>679</v>
      </c>
      <c r="C63" s="57" t="s">
        <v>272</v>
      </c>
      <c r="D63" s="54" t="s">
        <v>680</v>
      </c>
      <c r="E63" s="6" t="s">
        <v>590</v>
      </c>
      <c r="F63" s="19">
        <v>500</v>
      </c>
      <c r="G63" s="24">
        <v>518.4</v>
      </c>
      <c r="H63" s="24">
        <v>2.92</v>
      </c>
      <c r="I63" s="31">
        <v>7.8196000000000003</v>
      </c>
      <c r="J63" s="31"/>
      <c r="K63" s="35" t="s">
        <v>586</v>
      </c>
    </row>
    <row r="64" spans="1:11" x14ac:dyDescent="0.35">
      <c r="B64" s="8" t="s">
        <v>2961</v>
      </c>
      <c r="C64" s="57" t="s">
        <v>1784</v>
      </c>
      <c r="D64" s="54" t="s">
        <v>2962</v>
      </c>
      <c r="E64" s="6" t="s">
        <v>607</v>
      </c>
      <c r="F64" s="19">
        <v>500</v>
      </c>
      <c r="G64" s="24">
        <v>511.04</v>
      </c>
      <c r="H64" s="24">
        <v>2.87</v>
      </c>
      <c r="I64" s="31">
        <v>7.3150000000000004</v>
      </c>
      <c r="J64" s="31"/>
      <c r="K64" s="35" t="s">
        <v>586</v>
      </c>
    </row>
    <row r="65" spans="2:11" x14ac:dyDescent="0.35">
      <c r="B65" s="8" t="s">
        <v>1074</v>
      </c>
      <c r="C65" s="57" t="s">
        <v>1075</v>
      </c>
      <c r="D65" s="54" t="s">
        <v>1076</v>
      </c>
      <c r="E65" s="6" t="s">
        <v>607</v>
      </c>
      <c r="F65" s="19">
        <v>500</v>
      </c>
      <c r="G65" s="24">
        <v>510.53</v>
      </c>
      <c r="H65" s="24">
        <v>2.87</v>
      </c>
      <c r="I65" s="31">
        <v>7.8971999999999998</v>
      </c>
      <c r="J65" s="31"/>
      <c r="K65" s="35" t="s">
        <v>586</v>
      </c>
    </row>
    <row r="66" spans="2:11" x14ac:dyDescent="0.35">
      <c r="B66" s="8" t="s">
        <v>2963</v>
      </c>
      <c r="C66" s="57" t="s">
        <v>1358</v>
      </c>
      <c r="D66" s="54" t="s">
        <v>2964</v>
      </c>
      <c r="E66" s="6" t="s">
        <v>607</v>
      </c>
      <c r="F66" s="19">
        <v>500</v>
      </c>
      <c r="G66" s="24">
        <v>505.15</v>
      </c>
      <c r="H66" s="24">
        <v>2.84</v>
      </c>
      <c r="I66" s="31">
        <v>7.3949999999999996</v>
      </c>
      <c r="J66" s="31"/>
      <c r="K66" s="35" t="s">
        <v>586</v>
      </c>
    </row>
    <row r="67" spans="2:11" x14ac:dyDescent="0.35">
      <c r="B67" s="8" t="s">
        <v>1757</v>
      </c>
      <c r="C67" s="57" t="s">
        <v>1749</v>
      </c>
      <c r="D67" s="54" t="s">
        <v>1758</v>
      </c>
      <c r="E67" s="6" t="s">
        <v>590</v>
      </c>
      <c r="F67" s="19">
        <v>5</v>
      </c>
      <c r="G67" s="24">
        <v>503.05</v>
      </c>
      <c r="H67" s="24">
        <v>2.83</v>
      </c>
      <c r="I67" s="31">
        <v>8.3479185000000005</v>
      </c>
      <c r="J67" s="31"/>
      <c r="K67" s="35" t="s">
        <v>586</v>
      </c>
    </row>
    <row r="68" spans="2:11" x14ac:dyDescent="0.35">
      <c r="B68" s="8" t="s">
        <v>617</v>
      </c>
      <c r="C68" s="57" t="s">
        <v>618</v>
      </c>
      <c r="D68" s="54" t="s">
        <v>619</v>
      </c>
      <c r="E68" s="6" t="s">
        <v>620</v>
      </c>
      <c r="F68" s="19">
        <v>500</v>
      </c>
      <c r="G68" s="24">
        <v>500.94</v>
      </c>
      <c r="H68" s="24">
        <v>2.82</v>
      </c>
      <c r="I68" s="31">
        <v>7.8147000000000002</v>
      </c>
      <c r="J68" s="31"/>
      <c r="K68" s="35" t="s">
        <v>586</v>
      </c>
    </row>
    <row r="69" spans="2:11" x14ac:dyDescent="0.35">
      <c r="B69" s="8" t="s">
        <v>1683</v>
      </c>
      <c r="C69" s="57" t="s">
        <v>728</v>
      </c>
      <c r="D69" s="54" t="s">
        <v>1684</v>
      </c>
      <c r="E69" s="6" t="s">
        <v>620</v>
      </c>
      <c r="F69" s="19">
        <v>500</v>
      </c>
      <c r="G69" s="24">
        <v>499.54</v>
      </c>
      <c r="H69" s="24">
        <v>2.81</v>
      </c>
      <c r="I69" s="31">
        <v>8.1599000000000004</v>
      </c>
      <c r="J69" s="31"/>
      <c r="K69" s="35" t="s">
        <v>586</v>
      </c>
    </row>
    <row r="70" spans="2:11" x14ac:dyDescent="0.35">
      <c r="C70" s="58" t="s">
        <v>174</v>
      </c>
      <c r="D70" s="54"/>
      <c r="E70" s="6"/>
      <c r="F70" s="19"/>
      <c r="G70" s="25">
        <v>4560.66</v>
      </c>
      <c r="H70" s="25">
        <v>25.65</v>
      </c>
      <c r="I70" s="31"/>
      <c r="J70" s="31"/>
      <c r="K70" s="35"/>
    </row>
    <row r="71" spans="2:11" x14ac:dyDescent="0.35">
      <c r="C71" s="57"/>
      <c r="D71" s="54"/>
      <c r="E71" s="6"/>
      <c r="F71" s="19"/>
      <c r="G71" s="24"/>
      <c r="H71" s="24"/>
      <c r="I71" s="31"/>
      <c r="J71" s="31"/>
      <c r="K71" s="35"/>
    </row>
    <row r="72" spans="2:11" x14ac:dyDescent="0.35">
      <c r="C72" s="58" t="s">
        <v>7</v>
      </c>
      <c r="D72" s="54"/>
      <c r="E72" s="6"/>
      <c r="F72" s="19"/>
      <c r="G72" s="24" t="s">
        <v>2</v>
      </c>
      <c r="H72" s="24" t="s">
        <v>2</v>
      </c>
      <c r="I72" s="31"/>
      <c r="J72" s="31"/>
      <c r="K72" s="35"/>
    </row>
    <row r="73" spans="2:11" x14ac:dyDescent="0.35">
      <c r="C73" s="57"/>
      <c r="D73" s="54"/>
      <c r="E73" s="6"/>
      <c r="F73" s="19"/>
      <c r="G73" s="24"/>
      <c r="H73" s="24"/>
      <c r="I73" s="31"/>
      <c r="J73" s="31"/>
      <c r="K73" s="35"/>
    </row>
    <row r="74" spans="2:11" x14ac:dyDescent="0.35">
      <c r="C74" s="58" t="s">
        <v>8</v>
      </c>
      <c r="D74" s="54"/>
      <c r="E74" s="6"/>
      <c r="F74" s="19"/>
      <c r="G74" s="24" t="s">
        <v>2</v>
      </c>
      <c r="H74" s="24" t="s">
        <v>2</v>
      </c>
      <c r="I74" s="31"/>
      <c r="J74" s="31"/>
      <c r="K74" s="35"/>
    </row>
    <row r="75" spans="2:11" x14ac:dyDescent="0.35">
      <c r="C75" s="57"/>
      <c r="D75" s="54"/>
      <c r="E75" s="6"/>
      <c r="F75" s="19"/>
      <c r="G75" s="24"/>
      <c r="H75" s="24"/>
      <c r="I75" s="31"/>
      <c r="J75" s="31"/>
      <c r="K75" s="35"/>
    </row>
    <row r="76" spans="2:11" x14ac:dyDescent="0.35">
      <c r="C76" s="59" t="s">
        <v>9</v>
      </c>
      <c r="D76" s="54"/>
      <c r="E76" s="6"/>
      <c r="F76" s="19"/>
      <c r="G76" s="24"/>
      <c r="H76" s="24"/>
      <c r="I76" s="31"/>
      <c r="J76" s="31"/>
      <c r="K76" s="35"/>
    </row>
    <row r="77" spans="2:11" x14ac:dyDescent="0.35">
      <c r="B77" s="8" t="s">
        <v>756</v>
      </c>
      <c r="C77" s="57" t="s">
        <v>757</v>
      </c>
      <c r="D77" s="54" t="s">
        <v>758</v>
      </c>
      <c r="E77" s="6" t="s">
        <v>698</v>
      </c>
      <c r="F77" s="19">
        <v>3500000</v>
      </c>
      <c r="G77" s="24">
        <v>3588.04</v>
      </c>
      <c r="H77" s="24">
        <v>20.18</v>
      </c>
      <c r="I77" s="31">
        <v>7.1835868999999999</v>
      </c>
      <c r="J77" s="31"/>
      <c r="K77" s="35"/>
    </row>
    <row r="78" spans="2:11" x14ac:dyDescent="0.35">
      <c r="B78" s="8" t="s">
        <v>699</v>
      </c>
      <c r="C78" s="57" t="s">
        <v>700</v>
      </c>
      <c r="D78" s="54" t="s">
        <v>701</v>
      </c>
      <c r="E78" s="6" t="s">
        <v>698</v>
      </c>
      <c r="F78" s="19">
        <v>2500000</v>
      </c>
      <c r="G78" s="24">
        <v>2554.37</v>
      </c>
      <c r="H78" s="24">
        <v>14.37</v>
      </c>
      <c r="I78" s="31">
        <v>6.8953173000000003</v>
      </c>
      <c r="J78" s="31"/>
      <c r="K78" s="35"/>
    </row>
    <row r="79" spans="2:11" x14ac:dyDescent="0.35">
      <c r="B79" s="8" t="s">
        <v>1361</v>
      </c>
      <c r="C79" s="57" t="s">
        <v>1362</v>
      </c>
      <c r="D79" s="54" t="s">
        <v>1363</v>
      </c>
      <c r="E79" s="6" t="s">
        <v>698</v>
      </c>
      <c r="F79" s="19">
        <v>1250000</v>
      </c>
      <c r="G79" s="24">
        <v>1252.99</v>
      </c>
      <c r="H79" s="24">
        <v>7.05</v>
      </c>
      <c r="I79" s="31">
        <v>6.8687825</v>
      </c>
      <c r="J79" s="31"/>
      <c r="K79" s="35"/>
    </row>
    <row r="80" spans="2:11" x14ac:dyDescent="0.35">
      <c r="B80" s="8" t="s">
        <v>702</v>
      </c>
      <c r="C80" s="57" t="s">
        <v>703</v>
      </c>
      <c r="D80" s="54" t="s">
        <v>704</v>
      </c>
      <c r="E80" s="6" t="s">
        <v>698</v>
      </c>
      <c r="F80" s="19">
        <v>1000000</v>
      </c>
      <c r="G80" s="24">
        <v>1040.33</v>
      </c>
      <c r="H80" s="24">
        <v>5.85</v>
      </c>
      <c r="I80" s="31">
        <v>7.1592228000000002</v>
      </c>
      <c r="J80" s="31"/>
      <c r="K80" s="35"/>
    </row>
    <row r="81" spans="2:11" x14ac:dyDescent="0.35">
      <c r="B81" s="8" t="s">
        <v>1162</v>
      </c>
      <c r="C81" s="57" t="s">
        <v>1163</v>
      </c>
      <c r="D81" s="54" t="s">
        <v>1164</v>
      </c>
      <c r="E81" s="6" t="s">
        <v>698</v>
      </c>
      <c r="F81" s="19">
        <v>250000</v>
      </c>
      <c r="G81" s="24">
        <v>257.27</v>
      </c>
      <c r="H81" s="24">
        <v>1.45</v>
      </c>
      <c r="I81" s="31">
        <v>0</v>
      </c>
      <c r="J81" s="31"/>
      <c r="K81" s="35"/>
    </row>
    <row r="82" spans="2:11" x14ac:dyDescent="0.35">
      <c r="C82" s="58" t="s">
        <v>174</v>
      </c>
      <c r="D82" s="54"/>
      <c r="E82" s="6"/>
      <c r="F82" s="19"/>
      <c r="G82" s="25">
        <v>8693</v>
      </c>
      <c r="H82" s="25">
        <v>48.9</v>
      </c>
      <c r="I82" s="31"/>
      <c r="J82" s="31"/>
      <c r="K82" s="35"/>
    </row>
    <row r="83" spans="2:11" x14ac:dyDescent="0.35">
      <c r="C83" s="57"/>
      <c r="D83" s="54"/>
      <c r="E83" s="6"/>
      <c r="F83" s="19"/>
      <c r="G83" s="24"/>
      <c r="H83" s="24"/>
      <c r="I83" s="31"/>
      <c r="J83" s="31"/>
      <c r="K83" s="35"/>
    </row>
    <row r="84" spans="2:11" x14ac:dyDescent="0.35">
      <c r="C84" s="59" t="s">
        <v>10</v>
      </c>
      <c r="D84" s="54"/>
      <c r="E84" s="6"/>
      <c r="F84" s="19"/>
      <c r="G84" s="24"/>
      <c r="H84" s="24"/>
      <c r="I84" s="31"/>
      <c r="J84" s="31"/>
      <c r="K84" s="35"/>
    </row>
    <row r="85" spans="2:11" x14ac:dyDescent="0.35">
      <c r="B85" s="8" t="s">
        <v>2966</v>
      </c>
      <c r="C85" s="57" t="s">
        <v>2967</v>
      </c>
      <c r="D85" s="54" t="s">
        <v>2968</v>
      </c>
      <c r="E85" s="6" t="s">
        <v>698</v>
      </c>
      <c r="F85" s="19">
        <v>500000</v>
      </c>
      <c r="G85" s="24">
        <v>504.88</v>
      </c>
      <c r="H85" s="24">
        <v>2.84</v>
      </c>
      <c r="I85" s="31">
        <v>7.2833237000000004</v>
      </c>
      <c r="J85" s="31"/>
      <c r="K85" s="35"/>
    </row>
    <row r="86" spans="2:11" x14ac:dyDescent="0.35">
      <c r="C86" s="58" t="s">
        <v>174</v>
      </c>
      <c r="D86" s="54"/>
      <c r="E86" s="6"/>
      <c r="F86" s="19"/>
      <c r="G86" s="25">
        <v>504.88</v>
      </c>
      <c r="H86" s="25">
        <v>2.84</v>
      </c>
      <c r="I86" s="31"/>
      <c r="J86" s="31"/>
      <c r="K86" s="35"/>
    </row>
    <row r="87" spans="2:11" x14ac:dyDescent="0.35">
      <c r="C87" s="57"/>
      <c r="D87" s="54"/>
      <c r="E87" s="6"/>
      <c r="F87" s="19"/>
      <c r="G87" s="24"/>
      <c r="H87" s="24"/>
      <c r="I87" s="31"/>
      <c r="J87" s="31"/>
      <c r="K87" s="35"/>
    </row>
    <row r="88" spans="2:11" x14ac:dyDescent="0.35">
      <c r="C88" s="58" t="s">
        <v>11</v>
      </c>
      <c r="D88" s="54"/>
      <c r="E88" s="6"/>
      <c r="F88" s="19"/>
      <c r="G88" s="24"/>
      <c r="H88" s="24"/>
      <c r="I88" s="31"/>
      <c r="J88" s="31"/>
      <c r="K88" s="35"/>
    </row>
    <row r="89" spans="2:11" x14ac:dyDescent="0.35">
      <c r="C89" s="57"/>
      <c r="D89" s="54"/>
      <c r="E89" s="6"/>
      <c r="F89" s="19"/>
      <c r="G89" s="24"/>
      <c r="H89" s="24"/>
      <c r="I89" s="31"/>
      <c r="J89" s="31"/>
      <c r="K89" s="35"/>
    </row>
    <row r="90" spans="2:11" x14ac:dyDescent="0.35">
      <c r="C90" s="58" t="s">
        <v>13</v>
      </c>
      <c r="D90" s="54"/>
      <c r="E90" s="6"/>
      <c r="F90" s="19"/>
      <c r="G90" s="24" t="s">
        <v>2</v>
      </c>
      <c r="H90" s="24" t="s">
        <v>2</v>
      </c>
      <c r="I90" s="31"/>
      <c r="J90" s="31"/>
      <c r="K90" s="35"/>
    </row>
    <row r="91" spans="2:11" x14ac:dyDescent="0.35">
      <c r="C91" s="57"/>
      <c r="D91" s="54"/>
      <c r="E91" s="6"/>
      <c r="F91" s="19"/>
      <c r="G91" s="24"/>
      <c r="H91" s="24"/>
      <c r="I91" s="31"/>
      <c r="J91" s="31"/>
      <c r="K91" s="35"/>
    </row>
    <row r="92" spans="2:11" x14ac:dyDescent="0.35">
      <c r="C92" s="58" t="s">
        <v>14</v>
      </c>
      <c r="D92" s="54"/>
      <c r="E92" s="6"/>
      <c r="F92" s="19"/>
      <c r="G92" s="24" t="s">
        <v>2</v>
      </c>
      <c r="H92" s="24" t="s">
        <v>2</v>
      </c>
      <c r="I92" s="31"/>
      <c r="J92" s="31"/>
      <c r="K92" s="35"/>
    </row>
    <row r="93" spans="2:11" x14ac:dyDescent="0.35">
      <c r="C93" s="57"/>
      <c r="D93" s="54"/>
      <c r="E93" s="6"/>
      <c r="F93" s="19"/>
      <c r="G93" s="24"/>
      <c r="H93" s="24"/>
      <c r="I93" s="31"/>
      <c r="J93" s="31"/>
      <c r="K93" s="35"/>
    </row>
    <row r="94" spans="2:11" x14ac:dyDescent="0.35">
      <c r="C94" s="58" t="s">
        <v>15</v>
      </c>
      <c r="D94" s="54"/>
      <c r="E94" s="6"/>
      <c r="F94" s="19"/>
      <c r="G94" s="24" t="s">
        <v>2</v>
      </c>
      <c r="H94" s="24" t="s">
        <v>2</v>
      </c>
      <c r="I94" s="31"/>
      <c r="J94" s="31"/>
      <c r="K94" s="35"/>
    </row>
    <row r="95" spans="2:11" x14ac:dyDescent="0.35">
      <c r="C95" s="57"/>
      <c r="D95" s="54"/>
      <c r="E95" s="6"/>
      <c r="F95" s="19"/>
      <c r="G95" s="24"/>
      <c r="H95" s="24"/>
      <c r="I95" s="31"/>
      <c r="J95" s="31"/>
      <c r="K95" s="35"/>
    </row>
    <row r="96" spans="2:11" x14ac:dyDescent="0.35">
      <c r="C96" s="58" t="s">
        <v>16</v>
      </c>
      <c r="D96" s="54"/>
      <c r="E96" s="6"/>
      <c r="F96" s="19"/>
      <c r="G96" s="24" t="s">
        <v>2</v>
      </c>
      <c r="H96" s="24" t="s">
        <v>2</v>
      </c>
      <c r="I96" s="31"/>
      <c r="J96" s="31"/>
      <c r="K96" s="35"/>
    </row>
    <row r="97" spans="1:11" x14ac:dyDescent="0.35">
      <c r="C97" s="57"/>
      <c r="D97" s="54"/>
      <c r="E97" s="6"/>
      <c r="F97" s="19"/>
      <c r="G97" s="24"/>
      <c r="H97" s="24"/>
      <c r="I97" s="31"/>
      <c r="J97" s="31"/>
      <c r="K97" s="35"/>
    </row>
    <row r="98" spans="1:11" x14ac:dyDescent="0.35">
      <c r="C98" s="58" t="s">
        <v>17</v>
      </c>
      <c r="D98" s="54"/>
      <c r="E98" s="6"/>
      <c r="F98" s="19"/>
      <c r="G98" s="24" t="s">
        <v>2</v>
      </c>
      <c r="H98" s="24" t="s">
        <v>2</v>
      </c>
      <c r="I98" s="31"/>
      <c r="J98" s="31"/>
      <c r="K98" s="35"/>
    </row>
    <row r="99" spans="1:11" x14ac:dyDescent="0.35">
      <c r="C99" s="57"/>
      <c r="D99" s="54"/>
      <c r="E99" s="6"/>
      <c r="F99" s="19"/>
      <c r="G99" s="24"/>
      <c r="H99" s="24"/>
      <c r="I99" s="31"/>
      <c r="J99" s="31"/>
      <c r="K99" s="35"/>
    </row>
    <row r="100" spans="1:11" x14ac:dyDescent="0.35">
      <c r="A100" s="10"/>
      <c r="B100" s="28"/>
      <c r="C100" s="58" t="s">
        <v>18</v>
      </c>
      <c r="D100" s="54"/>
      <c r="E100" s="6"/>
      <c r="F100" s="19"/>
      <c r="G100" s="24"/>
      <c r="H100" s="24"/>
      <c r="I100" s="31"/>
      <c r="J100" s="31"/>
      <c r="K100" s="35"/>
    </row>
    <row r="101" spans="1:11" x14ac:dyDescent="0.35">
      <c r="A101" s="28"/>
      <c r="B101" s="28"/>
      <c r="C101" s="58" t="s">
        <v>19</v>
      </c>
      <c r="D101" s="54"/>
      <c r="E101" s="6"/>
      <c r="F101" s="19"/>
      <c r="G101" s="24" t="s">
        <v>2</v>
      </c>
      <c r="H101" s="24" t="s">
        <v>2</v>
      </c>
      <c r="I101" s="31"/>
      <c r="J101" s="31"/>
      <c r="K101" s="35"/>
    </row>
    <row r="102" spans="1:11" x14ac:dyDescent="0.35">
      <c r="A102" s="28"/>
      <c r="B102" s="28"/>
      <c r="C102" s="58"/>
      <c r="D102" s="54"/>
      <c r="E102" s="6"/>
      <c r="F102" s="19"/>
      <c r="G102" s="24"/>
      <c r="H102" s="24"/>
      <c r="I102" s="31"/>
      <c r="J102" s="31"/>
      <c r="K102" s="35"/>
    </row>
    <row r="103" spans="1:11" x14ac:dyDescent="0.35">
      <c r="A103" s="28"/>
      <c r="B103" s="28"/>
      <c r="C103" s="58" t="s">
        <v>20</v>
      </c>
      <c r="D103" s="54"/>
      <c r="E103" s="6"/>
      <c r="F103" s="19"/>
      <c r="G103" s="24" t="s">
        <v>2</v>
      </c>
      <c r="H103" s="24" t="s">
        <v>2</v>
      </c>
      <c r="I103" s="31"/>
      <c r="J103" s="31"/>
      <c r="K103" s="35"/>
    </row>
    <row r="104" spans="1:11" x14ac:dyDescent="0.35">
      <c r="A104" s="28"/>
      <c r="B104" s="28"/>
      <c r="C104" s="58"/>
      <c r="D104" s="54"/>
      <c r="E104" s="6"/>
      <c r="F104" s="19"/>
      <c r="G104" s="24"/>
      <c r="H104" s="24"/>
      <c r="I104" s="31"/>
      <c r="J104" s="31"/>
      <c r="K104" s="35"/>
    </row>
    <row r="105" spans="1:11" x14ac:dyDescent="0.35">
      <c r="A105" s="28"/>
      <c r="B105" s="28"/>
      <c r="C105" s="58" t="s">
        <v>21</v>
      </c>
      <c r="D105" s="54"/>
      <c r="E105" s="6"/>
      <c r="F105" s="19"/>
      <c r="G105" s="24" t="s">
        <v>2</v>
      </c>
      <c r="H105" s="24" t="s">
        <v>2</v>
      </c>
      <c r="I105" s="31"/>
      <c r="J105" s="31"/>
      <c r="K105" s="35"/>
    </row>
    <row r="106" spans="1:11" x14ac:dyDescent="0.35">
      <c r="A106" s="28"/>
      <c r="B106" s="28"/>
      <c r="C106" s="58"/>
      <c r="D106" s="54"/>
      <c r="E106" s="6"/>
      <c r="F106" s="19"/>
      <c r="G106" s="24"/>
      <c r="H106" s="24"/>
      <c r="I106" s="31"/>
      <c r="J106" s="31"/>
      <c r="K106" s="35"/>
    </row>
    <row r="107" spans="1:11" x14ac:dyDescent="0.35">
      <c r="A107" s="28"/>
      <c r="B107" s="28"/>
      <c r="C107" s="58" t="s">
        <v>22</v>
      </c>
      <c r="D107" s="54"/>
      <c r="E107" s="6"/>
      <c r="F107" s="19"/>
      <c r="G107" s="24" t="s">
        <v>2</v>
      </c>
      <c r="H107" s="24" t="s">
        <v>2</v>
      </c>
      <c r="I107" s="31"/>
      <c r="J107" s="31"/>
      <c r="K107" s="35"/>
    </row>
    <row r="108" spans="1:11" x14ac:dyDescent="0.35">
      <c r="A108" s="28"/>
      <c r="B108" s="28"/>
      <c r="C108" s="58"/>
      <c r="D108" s="54"/>
      <c r="E108" s="6"/>
      <c r="F108" s="19"/>
      <c r="G108" s="24"/>
      <c r="H108" s="24"/>
      <c r="I108" s="31"/>
      <c r="J108" s="31"/>
      <c r="K108" s="35"/>
    </row>
    <row r="109" spans="1:11" x14ac:dyDescent="0.35">
      <c r="A109" s="28"/>
      <c r="B109" s="28"/>
      <c r="C109" s="58" t="s">
        <v>23</v>
      </c>
      <c r="D109" s="54"/>
      <c r="E109" s="6"/>
      <c r="F109" s="19"/>
      <c r="G109" s="24" t="s">
        <v>2</v>
      </c>
      <c r="H109" s="24" t="s">
        <v>2</v>
      </c>
      <c r="I109" s="31"/>
      <c r="J109" s="31"/>
      <c r="K109" s="35"/>
    </row>
    <row r="110" spans="1:11" x14ac:dyDescent="0.35">
      <c r="A110" s="28"/>
      <c r="B110" s="28"/>
      <c r="C110" s="58"/>
      <c r="D110" s="54"/>
      <c r="E110" s="6"/>
      <c r="F110" s="19"/>
      <c r="G110" s="24"/>
      <c r="H110" s="24"/>
      <c r="I110" s="31"/>
      <c r="J110" s="31"/>
      <c r="K110" s="35"/>
    </row>
    <row r="111" spans="1:11" x14ac:dyDescent="0.35">
      <c r="C111" s="59" t="s">
        <v>24</v>
      </c>
      <c r="D111" s="54"/>
      <c r="E111" s="6"/>
      <c r="F111" s="19"/>
      <c r="G111" s="24"/>
      <c r="H111" s="24"/>
      <c r="I111" s="31"/>
      <c r="J111" s="31"/>
      <c r="K111" s="35"/>
    </row>
    <row r="112" spans="1:11" x14ac:dyDescent="0.35">
      <c r="B112" s="8" t="s">
        <v>185</v>
      </c>
      <c r="C112" s="57" t="s">
        <v>186</v>
      </c>
      <c r="D112" s="54"/>
      <c r="E112" s="6"/>
      <c r="F112" s="19"/>
      <c r="G112" s="24">
        <v>332.12</v>
      </c>
      <c r="H112" s="24">
        <v>1.87</v>
      </c>
      <c r="I112" s="31"/>
      <c r="J112" s="31"/>
      <c r="K112" s="35"/>
    </row>
    <row r="113" spans="1:54" x14ac:dyDescent="0.35">
      <c r="C113" s="58" t="s">
        <v>174</v>
      </c>
      <c r="D113" s="54"/>
      <c r="E113" s="6"/>
      <c r="F113" s="19"/>
      <c r="G113" s="25">
        <v>332.12</v>
      </c>
      <c r="H113" s="25">
        <v>1.87</v>
      </c>
      <c r="I113" s="31"/>
      <c r="J113" s="31"/>
      <c r="K113" s="35"/>
    </row>
    <row r="114" spans="1:54" x14ac:dyDescent="0.35">
      <c r="C114" s="57"/>
      <c r="D114" s="54"/>
      <c r="E114" s="6"/>
      <c r="F114" s="19"/>
      <c r="G114" s="24"/>
      <c r="H114" s="24"/>
      <c r="I114" s="31"/>
      <c r="J114" s="31"/>
      <c r="K114" s="35"/>
    </row>
    <row r="115" spans="1:54" x14ac:dyDescent="0.35">
      <c r="A115" s="10"/>
      <c r="B115" s="28"/>
      <c r="C115" s="58" t="s">
        <v>25</v>
      </c>
      <c r="D115" s="54"/>
      <c r="E115" s="6"/>
      <c r="F115" s="19"/>
      <c r="G115" s="24"/>
      <c r="H115" s="24"/>
      <c r="I115" s="31"/>
      <c r="J115" s="31"/>
      <c r="K115" s="35"/>
    </row>
    <row r="116" spans="1:54" s="2" customFormat="1" ht="13.5" x14ac:dyDescent="0.35">
      <c r="A116" s="28"/>
      <c r="B116" s="28"/>
      <c r="C116" s="57" t="s">
        <v>4819</v>
      </c>
      <c r="D116" s="54"/>
      <c r="E116" s="6"/>
      <c r="F116" s="19"/>
      <c r="G116" s="24" t="s">
        <v>2</v>
      </c>
      <c r="H116" s="24" t="s">
        <v>2</v>
      </c>
      <c r="I116" s="31"/>
      <c r="J116" s="31"/>
      <c r="K116" s="35"/>
      <c r="L116" s="3"/>
      <c r="AI116" s="3"/>
      <c r="AV116" s="3"/>
      <c r="AX116" s="3"/>
      <c r="BB116" s="3"/>
    </row>
    <row r="117" spans="1:54" x14ac:dyDescent="0.35">
      <c r="B117" s="8"/>
      <c r="C117" s="57" t="s">
        <v>187</v>
      </c>
      <c r="D117" s="54"/>
      <c r="E117" s="6"/>
      <c r="F117" s="19"/>
      <c r="G117" s="24">
        <v>315.04000000000002</v>
      </c>
      <c r="H117" s="24">
        <v>1.78</v>
      </c>
      <c r="I117" s="31"/>
      <c r="J117" s="31"/>
      <c r="K117" s="35"/>
    </row>
    <row r="118" spans="1:54" x14ac:dyDescent="0.35">
      <c r="C118" s="58" t="s">
        <v>174</v>
      </c>
      <c r="D118" s="54"/>
      <c r="E118" s="6"/>
      <c r="F118" s="19"/>
      <c r="G118" s="25">
        <v>315.04000000000002</v>
      </c>
      <c r="H118" s="25">
        <v>1.78</v>
      </c>
      <c r="I118" s="31"/>
      <c r="J118" s="31"/>
      <c r="K118" s="35"/>
    </row>
    <row r="119" spans="1:54" x14ac:dyDescent="0.35">
      <c r="C119" s="57"/>
      <c r="D119" s="54"/>
      <c r="E119" s="6"/>
      <c r="F119" s="19"/>
      <c r="G119" s="24"/>
      <c r="H119" s="24"/>
      <c r="I119" s="31"/>
      <c r="J119" s="31"/>
      <c r="K119" s="35"/>
    </row>
    <row r="120" spans="1:54" x14ac:dyDescent="0.35">
      <c r="C120" s="60" t="s">
        <v>188</v>
      </c>
      <c r="D120" s="55"/>
      <c r="E120" s="5"/>
      <c r="F120" s="20"/>
      <c r="G120" s="26">
        <v>17776.28</v>
      </c>
      <c r="H120" s="26">
        <v>100</v>
      </c>
      <c r="I120" s="32"/>
      <c r="J120" s="32"/>
      <c r="K120" s="36"/>
    </row>
    <row r="123" spans="1:54" x14ac:dyDescent="0.35">
      <c r="C123" s="1" t="s">
        <v>189</v>
      </c>
    </row>
    <row r="124" spans="1:54" x14ac:dyDescent="0.35">
      <c r="C124" s="37" t="s">
        <v>190</v>
      </c>
      <c r="D124" s="37"/>
      <c r="E124" s="37"/>
      <c r="F124" s="37"/>
      <c r="G124" s="37"/>
      <c r="H124" s="37"/>
      <c r="I124" s="37"/>
      <c r="J124" s="37"/>
      <c r="K124" s="37"/>
    </row>
    <row r="125" spans="1:54" x14ac:dyDescent="0.35">
      <c r="C125" s="2" t="s">
        <v>191</v>
      </c>
    </row>
    <row r="126" spans="1:54" x14ac:dyDescent="0.35">
      <c r="C126" s="2" t="s">
        <v>192</v>
      </c>
    </row>
    <row r="127" spans="1:54" ht="30" customHeight="1" x14ac:dyDescent="0.35">
      <c r="C127" s="83" t="s">
        <v>193</v>
      </c>
      <c r="D127" s="84"/>
      <c r="E127" s="84"/>
      <c r="F127" s="84"/>
      <c r="G127" s="84"/>
      <c r="H127" s="84"/>
      <c r="I127" s="84"/>
      <c r="J127" s="84"/>
      <c r="K127" s="84"/>
    </row>
    <row r="128" spans="1:54" x14ac:dyDescent="0.35">
      <c r="C128" s="2" t="s">
        <v>194</v>
      </c>
    </row>
    <row r="129" spans="3:11" ht="42" customHeight="1" x14ac:dyDescent="0.35">
      <c r="C129" s="85" t="s">
        <v>4847</v>
      </c>
      <c r="D129" s="85"/>
      <c r="E129" s="85"/>
      <c r="F129" s="85"/>
      <c r="G129" s="85"/>
      <c r="H129" s="85"/>
      <c r="I129" s="85"/>
      <c r="J129" s="85"/>
      <c r="K129" s="85"/>
    </row>
    <row r="131" spans="3:11" x14ac:dyDescent="0.35">
      <c r="C131" s="80" t="s">
        <v>4901</v>
      </c>
      <c r="E131" s="80" t="s">
        <v>4902</v>
      </c>
      <c r="F131" s="81"/>
    </row>
    <row r="132" spans="3:11" x14ac:dyDescent="0.35">
      <c r="E132" s="2" t="s">
        <v>4949</v>
      </c>
    </row>
  </sheetData>
  <mergeCells count="2">
    <mergeCell ref="C127:K127"/>
    <mergeCell ref="C129:K129"/>
  </mergeCells>
  <hyperlinks>
    <hyperlink ref="J2" location="'Index'!A1" display="'Index'!A1" xr:uid="{13ABA0C7-22D6-4455-865A-4790ED2C2DEB}"/>
  </hyperlinks>
  <pageMargins left="0.7" right="0.7" top="0.75" bottom="0.75" header="0.3" footer="0.3"/>
  <pageSetup orientation="portrait" horizontalDpi="4294967293"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0DD8D-1063-46DA-B6D6-4DD9C375AC31}">
  <sheetPr codeName="Sheet166"/>
  <dimension ref="A1:IV72"/>
  <sheetViews>
    <sheetView showGridLines="0" zoomScale="90" zoomScaleNormal="90" workbookViewId="0">
      <pane ySplit="6" topLeftCell="A52"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2969</v>
      </c>
      <c r="J2" s="38" t="s">
        <v>4601</v>
      </c>
    </row>
    <row r="3" spans="1:54" ht="16" x14ac:dyDescent="0.4">
      <c r="C3" s="1" t="s">
        <v>28</v>
      </c>
      <c r="D3" s="21" t="s">
        <v>2970</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A9" s="28"/>
      <c r="B9" s="28"/>
      <c r="C9" s="58" t="s">
        <v>1</v>
      </c>
      <c r="D9" s="54"/>
      <c r="E9" s="6"/>
      <c r="F9" s="19"/>
      <c r="G9" s="24" t="s">
        <v>2</v>
      </c>
      <c r="H9" s="24" t="s">
        <v>2</v>
      </c>
      <c r="I9" s="31"/>
      <c r="J9" s="31"/>
      <c r="K9" s="35"/>
    </row>
    <row r="10" spans="1:54" x14ac:dyDescent="0.35">
      <c r="A10" s="28"/>
      <c r="B10" s="28"/>
      <c r="C10" s="58"/>
      <c r="D10" s="54"/>
      <c r="E10" s="6"/>
      <c r="F10" s="19"/>
      <c r="G10" s="24"/>
      <c r="H10" s="24"/>
      <c r="I10" s="31"/>
      <c r="J10" s="31"/>
      <c r="K10" s="35"/>
    </row>
    <row r="11" spans="1:54" x14ac:dyDescent="0.35">
      <c r="A11" s="28"/>
      <c r="B11" s="28"/>
      <c r="C11" s="58" t="s">
        <v>3</v>
      </c>
      <c r="D11" s="54"/>
      <c r="E11" s="6"/>
      <c r="F11" s="19"/>
      <c r="G11" s="24" t="s">
        <v>2</v>
      </c>
      <c r="H11" s="24" t="s">
        <v>2</v>
      </c>
      <c r="I11" s="31"/>
      <c r="J11" s="31"/>
      <c r="K11" s="35"/>
    </row>
    <row r="12" spans="1:54" x14ac:dyDescent="0.35">
      <c r="A12" s="28"/>
      <c r="B12" s="28"/>
      <c r="C12" s="58"/>
      <c r="D12" s="54"/>
      <c r="E12" s="6"/>
      <c r="F12" s="19"/>
      <c r="G12" s="24"/>
      <c r="H12" s="24"/>
      <c r="I12" s="31"/>
      <c r="J12" s="31"/>
      <c r="K12" s="35"/>
    </row>
    <row r="13" spans="1:54" x14ac:dyDescent="0.35">
      <c r="C13" s="59" t="s">
        <v>4</v>
      </c>
      <c r="D13" s="54"/>
      <c r="E13" s="6"/>
      <c r="F13" s="19"/>
      <c r="G13" s="24"/>
      <c r="H13" s="24"/>
      <c r="I13" s="31"/>
      <c r="J13" s="31"/>
      <c r="K13" s="35"/>
    </row>
    <row r="14" spans="1:54" x14ac:dyDescent="0.35">
      <c r="B14" s="8" t="s">
        <v>2971</v>
      </c>
      <c r="C14" s="57" t="s">
        <v>2972</v>
      </c>
      <c r="D14" s="54" t="s">
        <v>2973</v>
      </c>
      <c r="E14" s="6" t="s">
        <v>2301</v>
      </c>
      <c r="F14" s="19">
        <v>82629.789600000004</v>
      </c>
      <c r="G14" s="24">
        <v>95529.51</v>
      </c>
      <c r="H14" s="24">
        <v>97.42</v>
      </c>
      <c r="I14" s="31"/>
      <c r="J14" s="31"/>
      <c r="K14" s="35"/>
    </row>
    <row r="15" spans="1:54" x14ac:dyDescent="0.35">
      <c r="C15" s="58" t="s">
        <v>174</v>
      </c>
      <c r="D15" s="54"/>
      <c r="E15" s="6"/>
      <c r="F15" s="19"/>
      <c r="G15" s="25">
        <v>95529.51</v>
      </c>
      <c r="H15" s="25">
        <v>97.42</v>
      </c>
      <c r="I15" s="31"/>
      <c r="J15" s="31"/>
      <c r="K15" s="35"/>
    </row>
    <row r="16" spans="1:54" x14ac:dyDescent="0.35">
      <c r="C16" s="57"/>
      <c r="D16" s="54"/>
      <c r="E16" s="6"/>
      <c r="F16" s="19"/>
      <c r="G16" s="24"/>
      <c r="H16" s="24"/>
      <c r="I16" s="31"/>
      <c r="J16" s="31"/>
      <c r="K16" s="35"/>
    </row>
    <row r="17" spans="3:11" x14ac:dyDescent="0.35">
      <c r="C17" s="58" t="s">
        <v>5</v>
      </c>
      <c r="D17" s="54"/>
      <c r="E17" s="6"/>
      <c r="F17" s="19"/>
      <c r="G17" s="24"/>
      <c r="H17" s="24"/>
      <c r="I17" s="31"/>
      <c r="J17" s="31"/>
      <c r="K17" s="35"/>
    </row>
    <row r="18" spans="3:11" x14ac:dyDescent="0.35">
      <c r="C18" s="57"/>
      <c r="D18" s="54"/>
      <c r="E18" s="6"/>
      <c r="F18" s="19"/>
      <c r="G18" s="24"/>
      <c r="H18" s="24"/>
      <c r="I18" s="31"/>
      <c r="J18" s="31"/>
      <c r="K18" s="35"/>
    </row>
    <row r="19" spans="3:11" x14ac:dyDescent="0.35">
      <c r="C19" s="58" t="s">
        <v>6</v>
      </c>
      <c r="D19" s="54"/>
      <c r="E19" s="6"/>
      <c r="F19" s="19"/>
      <c r="G19" s="24" t="s">
        <v>2</v>
      </c>
      <c r="H19" s="24" t="s">
        <v>2</v>
      </c>
      <c r="I19" s="31"/>
      <c r="J19" s="31"/>
      <c r="K19" s="35"/>
    </row>
    <row r="20" spans="3:11" x14ac:dyDescent="0.35">
      <c r="C20" s="57"/>
      <c r="D20" s="54"/>
      <c r="E20" s="6"/>
      <c r="F20" s="19"/>
      <c r="G20" s="24"/>
      <c r="H20" s="24"/>
      <c r="I20" s="31"/>
      <c r="J20" s="31"/>
      <c r="K20" s="35"/>
    </row>
    <row r="21" spans="3:11" x14ac:dyDescent="0.35">
      <c r="C21" s="58" t="s">
        <v>7</v>
      </c>
      <c r="D21" s="54"/>
      <c r="E21" s="6"/>
      <c r="F21" s="19"/>
      <c r="G21" s="24" t="s">
        <v>2</v>
      </c>
      <c r="H21" s="24" t="s">
        <v>2</v>
      </c>
      <c r="I21" s="31"/>
      <c r="J21" s="31"/>
      <c r="K21" s="35"/>
    </row>
    <row r="22" spans="3:11" x14ac:dyDescent="0.35">
      <c r="C22" s="57"/>
      <c r="D22" s="54"/>
      <c r="E22" s="6"/>
      <c r="F22" s="19"/>
      <c r="G22" s="24"/>
      <c r="H22" s="24"/>
      <c r="I22" s="31"/>
      <c r="J22" s="31"/>
      <c r="K22" s="35"/>
    </row>
    <row r="23" spans="3:11" x14ac:dyDescent="0.35">
      <c r="C23" s="58" t="s">
        <v>8</v>
      </c>
      <c r="D23" s="54"/>
      <c r="E23" s="6"/>
      <c r="F23" s="19"/>
      <c r="G23" s="24" t="s">
        <v>2</v>
      </c>
      <c r="H23" s="24" t="s">
        <v>2</v>
      </c>
      <c r="I23" s="31"/>
      <c r="J23" s="31"/>
      <c r="K23" s="35"/>
    </row>
    <row r="24" spans="3:11" x14ac:dyDescent="0.35">
      <c r="C24" s="57"/>
      <c r="D24" s="54"/>
      <c r="E24" s="6"/>
      <c r="F24" s="19"/>
      <c r="G24" s="24"/>
      <c r="H24" s="24"/>
      <c r="I24" s="31"/>
      <c r="J24" s="31"/>
      <c r="K24" s="35"/>
    </row>
    <row r="25" spans="3:11" x14ac:dyDescent="0.35">
      <c r="C25" s="58" t="s">
        <v>9</v>
      </c>
      <c r="D25" s="54"/>
      <c r="E25" s="6"/>
      <c r="F25" s="19"/>
      <c r="G25" s="24" t="s">
        <v>2</v>
      </c>
      <c r="H25" s="24" t="s">
        <v>2</v>
      </c>
      <c r="I25" s="31"/>
      <c r="J25" s="31"/>
      <c r="K25" s="35"/>
    </row>
    <row r="26" spans="3:11" x14ac:dyDescent="0.35">
      <c r="C26" s="57"/>
      <c r="D26" s="54"/>
      <c r="E26" s="6"/>
      <c r="F26" s="19"/>
      <c r="G26" s="24"/>
      <c r="H26" s="24"/>
      <c r="I26" s="31"/>
      <c r="J26" s="31"/>
      <c r="K26" s="35"/>
    </row>
    <row r="27" spans="3:11" x14ac:dyDescent="0.35">
      <c r="C27" s="58" t="s">
        <v>10</v>
      </c>
      <c r="D27" s="54"/>
      <c r="E27" s="6"/>
      <c r="F27" s="19"/>
      <c r="G27" s="24" t="s">
        <v>2</v>
      </c>
      <c r="H27" s="24" t="s">
        <v>2</v>
      </c>
      <c r="I27" s="31"/>
      <c r="J27" s="31"/>
      <c r="K27" s="35"/>
    </row>
    <row r="28" spans="3:11" x14ac:dyDescent="0.35">
      <c r="C28" s="57"/>
      <c r="D28" s="54"/>
      <c r="E28" s="6"/>
      <c r="F28" s="19"/>
      <c r="G28" s="24"/>
      <c r="H28" s="24"/>
      <c r="I28" s="31"/>
      <c r="J28" s="31"/>
      <c r="K28" s="35"/>
    </row>
    <row r="29" spans="3:11" x14ac:dyDescent="0.35">
      <c r="C29" s="58" t="s">
        <v>11</v>
      </c>
      <c r="D29" s="54"/>
      <c r="E29" s="6"/>
      <c r="F29" s="19"/>
      <c r="G29" s="24"/>
      <c r="H29" s="24"/>
      <c r="I29" s="31"/>
      <c r="J29" s="31"/>
      <c r="K29" s="35"/>
    </row>
    <row r="30" spans="3:11" x14ac:dyDescent="0.35">
      <c r="C30" s="57"/>
      <c r="D30" s="54"/>
      <c r="E30" s="6"/>
      <c r="F30" s="19"/>
      <c r="G30" s="24"/>
      <c r="H30" s="24"/>
      <c r="I30" s="31"/>
      <c r="J30" s="31"/>
      <c r="K30" s="35"/>
    </row>
    <row r="31" spans="3:11" x14ac:dyDescent="0.35">
      <c r="C31" s="58" t="s">
        <v>13</v>
      </c>
      <c r="D31" s="54"/>
      <c r="E31" s="6"/>
      <c r="F31" s="19"/>
      <c r="G31" s="24" t="s">
        <v>2</v>
      </c>
      <c r="H31" s="24" t="s">
        <v>2</v>
      </c>
      <c r="I31" s="31"/>
      <c r="J31" s="31"/>
      <c r="K31" s="35"/>
    </row>
    <row r="32" spans="3:11" x14ac:dyDescent="0.35">
      <c r="C32" s="57"/>
      <c r="D32" s="54"/>
      <c r="E32" s="6"/>
      <c r="F32" s="19"/>
      <c r="G32" s="24"/>
      <c r="H32" s="24"/>
      <c r="I32" s="31"/>
      <c r="J32" s="31"/>
      <c r="K32" s="35"/>
    </row>
    <row r="33" spans="1:11" x14ac:dyDescent="0.35">
      <c r="C33" s="58" t="s">
        <v>14</v>
      </c>
      <c r="D33" s="54"/>
      <c r="E33" s="6"/>
      <c r="F33" s="19"/>
      <c r="G33" s="24" t="s">
        <v>2</v>
      </c>
      <c r="H33" s="24" t="s">
        <v>2</v>
      </c>
      <c r="I33" s="31"/>
      <c r="J33" s="31"/>
      <c r="K33" s="35"/>
    </row>
    <row r="34" spans="1:11" x14ac:dyDescent="0.35">
      <c r="C34" s="57"/>
      <c r="D34" s="54"/>
      <c r="E34" s="6"/>
      <c r="F34" s="19"/>
      <c r="G34" s="24"/>
      <c r="H34" s="24"/>
      <c r="I34" s="31"/>
      <c r="J34" s="31"/>
      <c r="K34" s="35"/>
    </row>
    <row r="35" spans="1:11" x14ac:dyDescent="0.35">
      <c r="C35" s="58" t="s">
        <v>15</v>
      </c>
      <c r="D35" s="54"/>
      <c r="E35" s="6"/>
      <c r="F35" s="19"/>
      <c r="G35" s="24" t="s">
        <v>2</v>
      </c>
      <c r="H35" s="24" t="s">
        <v>2</v>
      </c>
      <c r="I35" s="31"/>
      <c r="J35" s="31"/>
      <c r="K35" s="35"/>
    </row>
    <row r="36" spans="1:11" x14ac:dyDescent="0.35">
      <c r="C36" s="57"/>
      <c r="D36" s="54"/>
      <c r="E36" s="6"/>
      <c r="F36" s="19"/>
      <c r="G36" s="24"/>
      <c r="H36" s="24"/>
      <c r="I36" s="31"/>
      <c r="J36" s="31"/>
      <c r="K36" s="35"/>
    </row>
    <row r="37" spans="1:11" x14ac:dyDescent="0.35">
      <c r="C37" s="58" t="s">
        <v>16</v>
      </c>
      <c r="D37" s="54"/>
      <c r="E37" s="6"/>
      <c r="F37" s="19"/>
      <c r="G37" s="24" t="s">
        <v>2</v>
      </c>
      <c r="H37" s="24" t="s">
        <v>2</v>
      </c>
      <c r="I37" s="31"/>
      <c r="J37" s="31"/>
      <c r="K37" s="35"/>
    </row>
    <row r="38" spans="1:11" x14ac:dyDescent="0.35">
      <c r="C38" s="57"/>
      <c r="D38" s="54"/>
      <c r="E38" s="6"/>
      <c r="F38" s="19"/>
      <c r="G38" s="24"/>
      <c r="H38" s="24"/>
      <c r="I38" s="31"/>
      <c r="J38" s="31"/>
      <c r="K38" s="35"/>
    </row>
    <row r="39" spans="1:11" x14ac:dyDescent="0.35">
      <c r="C39" s="58" t="s">
        <v>17</v>
      </c>
      <c r="D39" s="54"/>
      <c r="E39" s="6"/>
      <c r="F39" s="19"/>
      <c r="G39" s="24" t="s">
        <v>2</v>
      </c>
      <c r="H39" s="24" t="s">
        <v>2</v>
      </c>
      <c r="I39" s="31"/>
      <c r="J39" s="31"/>
      <c r="K39" s="35"/>
    </row>
    <row r="40" spans="1:11" x14ac:dyDescent="0.35">
      <c r="C40" s="57"/>
      <c r="D40" s="54"/>
      <c r="E40" s="6"/>
      <c r="F40" s="19"/>
      <c r="G40" s="24"/>
      <c r="H40" s="24"/>
      <c r="I40" s="31"/>
      <c r="J40" s="31"/>
      <c r="K40" s="35"/>
    </row>
    <row r="41" spans="1:11" x14ac:dyDescent="0.35">
      <c r="A41" s="10"/>
      <c r="B41" s="28"/>
      <c r="C41" s="58" t="s">
        <v>18</v>
      </c>
      <c r="D41" s="54"/>
      <c r="E41" s="6"/>
      <c r="F41" s="19"/>
      <c r="G41" s="24"/>
      <c r="H41" s="24"/>
      <c r="I41" s="31"/>
      <c r="J41" s="31"/>
      <c r="K41" s="35"/>
    </row>
    <row r="42" spans="1:11" x14ac:dyDescent="0.35">
      <c r="A42" s="28"/>
      <c r="B42" s="28"/>
      <c r="C42" s="58" t="s">
        <v>19</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A44" s="28"/>
      <c r="B44" s="28"/>
      <c r="C44" s="58" t="s">
        <v>20</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A46" s="28"/>
      <c r="B46" s="28"/>
      <c r="C46" s="58" t="s">
        <v>21</v>
      </c>
      <c r="D46" s="54"/>
      <c r="E46" s="6"/>
      <c r="F46" s="19"/>
      <c r="G46" s="24" t="s">
        <v>2</v>
      </c>
      <c r="H46" s="24" t="s">
        <v>2</v>
      </c>
      <c r="I46" s="31"/>
      <c r="J46" s="31"/>
      <c r="K46" s="35"/>
    </row>
    <row r="47" spans="1:11" x14ac:dyDescent="0.35">
      <c r="A47" s="28"/>
      <c r="B47" s="28"/>
      <c r="C47" s="58"/>
      <c r="D47" s="54"/>
      <c r="E47" s="6"/>
      <c r="F47" s="19"/>
      <c r="G47" s="24"/>
      <c r="H47" s="24"/>
      <c r="I47" s="31"/>
      <c r="J47" s="31"/>
      <c r="K47" s="35"/>
    </row>
    <row r="48" spans="1:11" x14ac:dyDescent="0.35">
      <c r="A48" s="28"/>
      <c r="B48" s="28"/>
      <c r="C48" s="58" t="s">
        <v>22</v>
      </c>
      <c r="D48" s="54"/>
      <c r="E48" s="6"/>
      <c r="F48" s="19"/>
      <c r="G48" s="24" t="s">
        <v>2</v>
      </c>
      <c r="H48" s="24" t="s">
        <v>2</v>
      </c>
      <c r="I48" s="31"/>
      <c r="J48" s="31"/>
      <c r="K48" s="35"/>
    </row>
    <row r="49" spans="1:54" x14ac:dyDescent="0.35">
      <c r="A49" s="28"/>
      <c r="B49" s="28"/>
      <c r="C49" s="58"/>
      <c r="D49" s="54"/>
      <c r="E49" s="6"/>
      <c r="F49" s="19"/>
      <c r="G49" s="24"/>
      <c r="H49" s="24"/>
      <c r="I49" s="31"/>
      <c r="J49" s="31"/>
      <c r="K49" s="35"/>
    </row>
    <row r="50" spans="1:54" x14ac:dyDescent="0.35">
      <c r="A50" s="28"/>
      <c r="B50" s="28"/>
      <c r="C50" s="58" t="s">
        <v>23</v>
      </c>
      <c r="D50" s="54"/>
      <c r="E50" s="6"/>
      <c r="F50" s="19"/>
      <c r="G50" s="24" t="s">
        <v>2</v>
      </c>
      <c r="H50" s="24" t="s">
        <v>2</v>
      </c>
      <c r="I50" s="31"/>
      <c r="J50" s="31"/>
      <c r="K50" s="35"/>
    </row>
    <row r="51" spans="1:54" x14ac:dyDescent="0.35">
      <c r="A51" s="28"/>
      <c r="B51" s="28"/>
      <c r="C51" s="58"/>
      <c r="D51" s="54"/>
      <c r="E51" s="6"/>
      <c r="F51" s="19"/>
      <c r="G51" s="24"/>
      <c r="H51" s="24"/>
      <c r="I51" s="31"/>
      <c r="J51" s="31"/>
      <c r="K51" s="35"/>
    </row>
    <row r="52" spans="1:54" x14ac:dyDescent="0.35">
      <c r="C52" s="59" t="s">
        <v>24</v>
      </c>
      <c r="D52" s="54"/>
      <c r="E52" s="6"/>
      <c r="F52" s="19"/>
      <c r="G52" s="24"/>
      <c r="H52" s="24"/>
      <c r="I52" s="31"/>
      <c r="J52" s="31"/>
      <c r="K52" s="35"/>
    </row>
    <row r="53" spans="1:54" x14ac:dyDescent="0.35">
      <c r="B53" s="8" t="s">
        <v>185</v>
      </c>
      <c r="C53" s="57" t="s">
        <v>186</v>
      </c>
      <c r="D53" s="54"/>
      <c r="E53" s="6"/>
      <c r="F53" s="19"/>
      <c r="G53" s="24">
        <v>2744.11</v>
      </c>
      <c r="H53" s="24">
        <v>2.8</v>
      </c>
      <c r="I53" s="31"/>
      <c r="J53" s="31"/>
      <c r="K53" s="35"/>
    </row>
    <row r="54" spans="1:54" x14ac:dyDescent="0.35">
      <c r="C54" s="58" t="s">
        <v>174</v>
      </c>
      <c r="D54" s="54"/>
      <c r="E54" s="6"/>
      <c r="F54" s="19"/>
      <c r="G54" s="25">
        <v>2744.11</v>
      </c>
      <c r="H54" s="25">
        <v>2.8</v>
      </c>
      <c r="I54" s="31"/>
      <c r="J54" s="31"/>
      <c r="K54" s="35"/>
    </row>
    <row r="55" spans="1:54" x14ac:dyDescent="0.35">
      <c r="C55" s="57"/>
      <c r="D55" s="54"/>
      <c r="E55" s="6"/>
      <c r="F55" s="19"/>
      <c r="G55" s="24"/>
      <c r="H55" s="24"/>
      <c r="I55" s="31"/>
      <c r="J55" s="31"/>
      <c r="K55" s="35"/>
    </row>
    <row r="56" spans="1:54" x14ac:dyDescent="0.35">
      <c r="A56" s="10"/>
      <c r="B56" s="28"/>
      <c r="C56" s="58" t="s">
        <v>25</v>
      </c>
      <c r="D56" s="54"/>
      <c r="E56" s="6"/>
      <c r="F56" s="19"/>
      <c r="G56" s="24"/>
      <c r="H56" s="24"/>
      <c r="I56" s="31"/>
      <c r="J56" s="31"/>
      <c r="K56" s="35"/>
    </row>
    <row r="57" spans="1:54" s="2" customFormat="1" ht="13.5" x14ac:dyDescent="0.35">
      <c r="A57" s="28"/>
      <c r="B57" s="28"/>
      <c r="C57" s="57" t="s">
        <v>4819</v>
      </c>
      <c r="D57" s="54"/>
      <c r="E57" s="6"/>
      <c r="F57" s="19"/>
      <c r="G57" s="24" t="s">
        <v>2</v>
      </c>
      <c r="H57" s="24" t="s">
        <v>2</v>
      </c>
      <c r="I57" s="31"/>
      <c r="J57" s="31"/>
      <c r="K57" s="35"/>
      <c r="L57" s="3"/>
      <c r="AI57" s="3"/>
      <c r="AV57" s="3"/>
      <c r="AX57" s="3"/>
      <c r="BB57" s="3"/>
    </row>
    <row r="58" spans="1:54" x14ac:dyDescent="0.35">
      <c r="B58" s="8"/>
      <c r="C58" s="57" t="s">
        <v>187</v>
      </c>
      <c r="D58" s="54"/>
      <c r="E58" s="6"/>
      <c r="F58" s="19"/>
      <c r="G58" s="24">
        <v>-211.69</v>
      </c>
      <c r="H58" s="24">
        <v>-0.22</v>
      </c>
      <c r="I58" s="31"/>
      <c r="J58" s="31"/>
      <c r="K58" s="35"/>
    </row>
    <row r="59" spans="1:54" x14ac:dyDescent="0.35">
      <c r="C59" s="58" t="s">
        <v>174</v>
      </c>
      <c r="D59" s="54"/>
      <c r="E59" s="6"/>
      <c r="F59" s="19"/>
      <c r="G59" s="25">
        <v>-211.69</v>
      </c>
      <c r="H59" s="25">
        <v>-0.22</v>
      </c>
      <c r="I59" s="31"/>
      <c r="J59" s="31"/>
      <c r="K59" s="35"/>
    </row>
    <row r="60" spans="1:54" x14ac:dyDescent="0.35">
      <c r="C60" s="57"/>
      <c r="D60" s="54"/>
      <c r="E60" s="6"/>
      <c r="F60" s="19"/>
      <c r="G60" s="24"/>
      <c r="H60" s="24"/>
      <c r="I60" s="31"/>
      <c r="J60" s="31"/>
      <c r="K60" s="35"/>
    </row>
    <row r="61" spans="1:54" x14ac:dyDescent="0.35">
      <c r="C61" s="60" t="s">
        <v>188</v>
      </c>
      <c r="D61" s="55"/>
      <c r="E61" s="5"/>
      <c r="F61" s="20"/>
      <c r="G61" s="26">
        <v>98061.93</v>
      </c>
      <c r="H61" s="26">
        <v>100</v>
      </c>
      <c r="I61" s="32"/>
      <c r="J61" s="32"/>
      <c r="K61" s="36"/>
    </row>
    <row r="64" spans="1:54" x14ac:dyDescent="0.35">
      <c r="C64" s="1" t="s">
        <v>189</v>
      </c>
    </row>
    <row r="65" spans="3:11" x14ac:dyDescent="0.35">
      <c r="C65" s="37" t="s">
        <v>190</v>
      </c>
      <c r="D65" s="37"/>
      <c r="E65" s="37"/>
      <c r="F65" s="37"/>
      <c r="G65" s="37"/>
      <c r="H65" s="37"/>
      <c r="I65" s="37"/>
      <c r="J65" s="37"/>
      <c r="K65" s="37"/>
    </row>
    <row r="66" spans="3:11" x14ac:dyDescent="0.35">
      <c r="C66" s="2" t="s">
        <v>191</v>
      </c>
    </row>
    <row r="67" spans="3:11" x14ac:dyDescent="0.35">
      <c r="C67" s="2" t="s">
        <v>192</v>
      </c>
    </row>
    <row r="68" spans="3:11" ht="30" customHeight="1" x14ac:dyDescent="0.35">
      <c r="C68" s="83" t="s">
        <v>193</v>
      </c>
      <c r="D68" s="84"/>
      <c r="E68" s="84"/>
      <c r="F68" s="84"/>
      <c r="G68" s="84"/>
      <c r="H68" s="84"/>
      <c r="I68" s="84"/>
      <c r="J68" s="84"/>
      <c r="K68" s="84"/>
    </row>
    <row r="69" spans="3:11" x14ac:dyDescent="0.35">
      <c r="C69" s="2" t="s">
        <v>194</v>
      </c>
    </row>
    <row r="71" spans="3:11" x14ac:dyDescent="0.35">
      <c r="C71" s="80" t="s">
        <v>4901</v>
      </c>
      <c r="E71" s="80" t="s">
        <v>4902</v>
      </c>
      <c r="F71" s="81"/>
    </row>
    <row r="72" spans="3:11" x14ac:dyDescent="0.35">
      <c r="E72" s="2" t="s">
        <v>4950</v>
      </c>
    </row>
  </sheetData>
  <mergeCells count="1">
    <mergeCell ref="C68:K68"/>
  </mergeCells>
  <hyperlinks>
    <hyperlink ref="J2" location="'Index'!A1" display="'Index'!A1" xr:uid="{5D199E6A-510F-46FF-8FF6-2F90A86B972F}"/>
  </hyperlinks>
  <pageMargins left="0.7" right="0.7" top="0.75" bottom="0.75" header="0.3" footer="0.3"/>
  <pageSetup orientation="portrait" horizontalDpi="4294967293"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75A48-313C-4B88-B645-ACE4C0D34375}">
  <sheetPr codeName="Sheet167"/>
  <dimension ref="A1:IV88"/>
  <sheetViews>
    <sheetView showGridLines="0" zoomScale="90" zoomScaleNormal="90" workbookViewId="0">
      <pane ySplit="6" topLeftCell="A68"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2974</v>
      </c>
      <c r="J2" s="38" t="s">
        <v>4601</v>
      </c>
    </row>
    <row r="3" spans="1:54" ht="16" x14ac:dyDescent="0.4">
      <c r="C3" s="1" t="s">
        <v>28</v>
      </c>
      <c r="D3" s="21" t="s">
        <v>2975</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2976</v>
      </c>
      <c r="C18" s="57" t="s">
        <v>1358</v>
      </c>
      <c r="D18" s="54" t="s">
        <v>2977</v>
      </c>
      <c r="E18" s="6" t="s">
        <v>607</v>
      </c>
      <c r="F18" s="19">
        <v>300</v>
      </c>
      <c r="G18" s="24">
        <v>3003.21</v>
      </c>
      <c r="H18" s="24">
        <v>3.37</v>
      </c>
      <c r="I18" s="31">
        <v>7.3585000000000003</v>
      </c>
      <c r="J18" s="31"/>
      <c r="K18" s="35" t="s">
        <v>586</v>
      </c>
    </row>
    <row r="19" spans="2:11" x14ac:dyDescent="0.35">
      <c r="B19" s="8" t="s">
        <v>2978</v>
      </c>
      <c r="C19" s="57" t="s">
        <v>1784</v>
      </c>
      <c r="D19" s="54" t="s">
        <v>2979</v>
      </c>
      <c r="E19" s="6" t="s">
        <v>607</v>
      </c>
      <c r="F19" s="19">
        <v>250</v>
      </c>
      <c r="G19" s="24">
        <v>2508.0500000000002</v>
      </c>
      <c r="H19" s="24">
        <v>2.81</v>
      </c>
      <c r="I19" s="31">
        <v>7.5</v>
      </c>
      <c r="J19" s="31"/>
      <c r="K19" s="35" t="s">
        <v>586</v>
      </c>
    </row>
    <row r="20" spans="2:11" x14ac:dyDescent="0.35">
      <c r="C20" s="58" t="s">
        <v>174</v>
      </c>
      <c r="D20" s="54"/>
      <c r="E20" s="6"/>
      <c r="F20" s="19"/>
      <c r="G20" s="25">
        <v>5511.26</v>
      </c>
      <c r="H20" s="25">
        <v>6.18</v>
      </c>
      <c r="I20" s="31"/>
      <c r="J20" s="31"/>
      <c r="K20" s="35"/>
    </row>
    <row r="21" spans="2:11" x14ac:dyDescent="0.35">
      <c r="C21" s="57"/>
      <c r="D21" s="54"/>
      <c r="E21" s="6"/>
      <c r="F21" s="19"/>
      <c r="G21" s="24"/>
      <c r="H21" s="24"/>
      <c r="I21" s="31"/>
      <c r="J21" s="31"/>
      <c r="K21" s="35"/>
    </row>
    <row r="22" spans="2:11" x14ac:dyDescent="0.35">
      <c r="C22" s="58" t="s">
        <v>7</v>
      </c>
      <c r="D22" s="54"/>
      <c r="E22" s="6"/>
      <c r="F22" s="19"/>
      <c r="G22" s="24" t="s">
        <v>2</v>
      </c>
      <c r="H22" s="24" t="s">
        <v>2</v>
      </c>
      <c r="I22" s="31"/>
      <c r="J22" s="31"/>
      <c r="K22" s="35"/>
    </row>
    <row r="23" spans="2:11" x14ac:dyDescent="0.35">
      <c r="C23" s="57"/>
      <c r="D23" s="54"/>
      <c r="E23" s="6"/>
      <c r="F23" s="19"/>
      <c r="G23" s="24"/>
      <c r="H23" s="24"/>
      <c r="I23" s="31"/>
      <c r="J23" s="31"/>
      <c r="K23" s="35"/>
    </row>
    <row r="24" spans="2:11" x14ac:dyDescent="0.35">
      <c r="C24" s="58" t="s">
        <v>8</v>
      </c>
      <c r="D24" s="54"/>
      <c r="E24" s="6"/>
      <c r="F24" s="19"/>
      <c r="G24" s="24" t="s">
        <v>2</v>
      </c>
      <c r="H24" s="24" t="s">
        <v>2</v>
      </c>
      <c r="I24" s="31"/>
      <c r="J24" s="31"/>
      <c r="K24" s="35"/>
    </row>
    <row r="25" spans="2:11" x14ac:dyDescent="0.35">
      <c r="C25" s="57"/>
      <c r="D25" s="54"/>
      <c r="E25" s="6"/>
      <c r="F25" s="19"/>
      <c r="G25" s="24"/>
      <c r="H25" s="24"/>
      <c r="I25" s="31"/>
      <c r="J25" s="31"/>
      <c r="K25" s="35"/>
    </row>
    <row r="26" spans="2:11" x14ac:dyDescent="0.35">
      <c r="C26" s="59" t="s">
        <v>9</v>
      </c>
      <c r="D26" s="54"/>
      <c r="E26" s="6"/>
      <c r="F26" s="19"/>
      <c r="G26" s="24"/>
      <c r="H26" s="24"/>
      <c r="I26" s="31"/>
      <c r="J26" s="31"/>
      <c r="K26" s="35"/>
    </row>
    <row r="27" spans="2:11" x14ac:dyDescent="0.35">
      <c r="B27" s="8" t="s">
        <v>2980</v>
      </c>
      <c r="C27" s="57" t="s">
        <v>2981</v>
      </c>
      <c r="D27" s="54" t="s">
        <v>2982</v>
      </c>
      <c r="E27" s="6" t="s">
        <v>698</v>
      </c>
      <c r="F27" s="19">
        <v>1500000</v>
      </c>
      <c r="G27" s="24">
        <v>1501.69</v>
      </c>
      <c r="H27" s="24">
        <v>1.68</v>
      </c>
      <c r="I27" s="31">
        <v>6.8285999999999998</v>
      </c>
      <c r="J27" s="31"/>
      <c r="K27" s="35"/>
    </row>
    <row r="28" spans="2:11" x14ac:dyDescent="0.35">
      <c r="C28" s="58" t="s">
        <v>174</v>
      </c>
      <c r="D28" s="54"/>
      <c r="E28" s="6"/>
      <c r="F28" s="19"/>
      <c r="G28" s="25">
        <v>1501.69</v>
      </c>
      <c r="H28" s="25">
        <v>1.68</v>
      </c>
      <c r="I28" s="31"/>
      <c r="J28" s="31"/>
      <c r="K28" s="35"/>
    </row>
    <row r="29" spans="2:11" x14ac:dyDescent="0.35">
      <c r="C29" s="57"/>
      <c r="D29" s="54"/>
      <c r="E29" s="6"/>
      <c r="F29" s="19"/>
      <c r="G29" s="24"/>
      <c r="H29" s="24"/>
      <c r="I29" s="31"/>
      <c r="J29" s="31"/>
      <c r="K29" s="35"/>
    </row>
    <row r="30" spans="2:11" x14ac:dyDescent="0.35">
      <c r="C30" s="59" t="s">
        <v>10</v>
      </c>
      <c r="D30" s="54"/>
      <c r="E30" s="6"/>
      <c r="F30" s="19"/>
      <c r="G30" s="24"/>
      <c r="H30" s="24"/>
      <c r="I30" s="31"/>
      <c r="J30" s="31"/>
      <c r="K30" s="35"/>
    </row>
    <row r="31" spans="2:11" x14ac:dyDescent="0.35">
      <c r="B31" s="8" t="s">
        <v>1431</v>
      </c>
      <c r="C31" s="57" t="s">
        <v>1432</v>
      </c>
      <c r="D31" s="54" t="s">
        <v>1433</v>
      </c>
      <c r="E31" s="6" t="s">
        <v>698</v>
      </c>
      <c r="F31" s="19">
        <v>41500000</v>
      </c>
      <c r="G31" s="24">
        <v>41507.72</v>
      </c>
      <c r="H31" s="24">
        <v>46.55</v>
      </c>
      <c r="I31" s="31">
        <v>6.6265499999999999</v>
      </c>
      <c r="J31" s="31"/>
      <c r="K31" s="35"/>
    </row>
    <row r="32" spans="2:11" x14ac:dyDescent="0.35">
      <c r="B32" s="8" t="s">
        <v>2983</v>
      </c>
      <c r="C32" s="57" t="s">
        <v>2984</v>
      </c>
      <c r="D32" s="54" t="s">
        <v>2985</v>
      </c>
      <c r="E32" s="6" t="s">
        <v>698</v>
      </c>
      <c r="F32" s="19">
        <v>12500000</v>
      </c>
      <c r="G32" s="24">
        <v>12499.64</v>
      </c>
      <c r="H32" s="24">
        <v>14.02</v>
      </c>
      <c r="I32" s="31">
        <v>6.6515000000000004</v>
      </c>
      <c r="J32" s="31"/>
      <c r="K32" s="35"/>
    </row>
    <row r="33" spans="1:11" x14ac:dyDescent="0.35">
      <c r="B33" s="8" t="s">
        <v>2986</v>
      </c>
      <c r="C33" s="57" t="s">
        <v>2987</v>
      </c>
      <c r="D33" s="54" t="s">
        <v>2988</v>
      </c>
      <c r="E33" s="6" t="s">
        <v>698</v>
      </c>
      <c r="F33" s="19">
        <v>10000000</v>
      </c>
      <c r="G33" s="24">
        <v>10019.08</v>
      </c>
      <c r="H33" s="24">
        <v>11.24</v>
      </c>
      <c r="I33" s="31">
        <v>6.6536</v>
      </c>
      <c r="J33" s="31"/>
      <c r="K33" s="35"/>
    </row>
    <row r="34" spans="1:11" x14ac:dyDescent="0.35">
      <c r="B34" s="8" t="s">
        <v>1443</v>
      </c>
      <c r="C34" s="57" t="s">
        <v>1444</v>
      </c>
      <c r="D34" s="54" t="s">
        <v>1445</v>
      </c>
      <c r="E34" s="6" t="s">
        <v>698</v>
      </c>
      <c r="F34" s="19">
        <v>500000</v>
      </c>
      <c r="G34" s="24">
        <v>501.21</v>
      </c>
      <c r="H34" s="24">
        <v>0.56000000000000005</v>
      </c>
      <c r="I34" s="31">
        <v>6.5515999999999996</v>
      </c>
      <c r="J34" s="31"/>
      <c r="K34" s="35"/>
    </row>
    <row r="35" spans="1:11" x14ac:dyDescent="0.35">
      <c r="C35" s="58" t="s">
        <v>174</v>
      </c>
      <c r="D35" s="54"/>
      <c r="E35" s="6"/>
      <c r="F35" s="19"/>
      <c r="G35" s="25">
        <v>64527.65</v>
      </c>
      <c r="H35" s="25">
        <v>72.37</v>
      </c>
      <c r="I35" s="31"/>
      <c r="J35" s="31"/>
      <c r="K35" s="35"/>
    </row>
    <row r="36" spans="1:11" x14ac:dyDescent="0.35">
      <c r="C36" s="57"/>
      <c r="D36" s="54"/>
      <c r="E36" s="6"/>
      <c r="F36" s="19"/>
      <c r="G36" s="24"/>
      <c r="H36" s="24"/>
      <c r="I36" s="31"/>
      <c r="J36" s="31"/>
      <c r="K36" s="35"/>
    </row>
    <row r="37" spans="1:11" x14ac:dyDescent="0.35">
      <c r="A37" s="10"/>
      <c r="B37" s="28"/>
      <c r="C37" s="58" t="s">
        <v>11</v>
      </c>
      <c r="D37" s="54"/>
      <c r="E37" s="6"/>
      <c r="F37" s="19"/>
      <c r="G37" s="24"/>
      <c r="H37" s="24"/>
      <c r="I37" s="31"/>
      <c r="J37" s="31"/>
      <c r="K37" s="35"/>
    </row>
    <row r="38" spans="1:11" x14ac:dyDescent="0.35">
      <c r="A38" s="28"/>
      <c r="B38" s="28"/>
      <c r="C38" s="58" t="s">
        <v>13</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A40" s="28"/>
      <c r="B40" s="28"/>
      <c r="C40" s="58" t="s">
        <v>14</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A42" s="28"/>
      <c r="B42" s="28"/>
      <c r="C42" s="58" t="s">
        <v>15</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A44" s="28"/>
      <c r="B44" s="28"/>
      <c r="C44" s="58" t="s">
        <v>16</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C46" s="59" t="s">
        <v>17</v>
      </c>
      <c r="D46" s="54"/>
      <c r="E46" s="6"/>
      <c r="F46" s="19"/>
      <c r="G46" s="24"/>
      <c r="H46" s="24"/>
      <c r="I46" s="31"/>
      <c r="J46" s="31"/>
      <c r="K46" s="35"/>
    </row>
    <row r="47" spans="1:11" x14ac:dyDescent="0.35">
      <c r="B47" s="8" t="s">
        <v>2989</v>
      </c>
      <c r="C47" s="57" t="s">
        <v>2990</v>
      </c>
      <c r="D47" s="54" t="s">
        <v>2991</v>
      </c>
      <c r="E47" s="6" t="s">
        <v>698</v>
      </c>
      <c r="F47" s="19">
        <v>4897400</v>
      </c>
      <c r="G47" s="24">
        <v>4809.26</v>
      </c>
      <c r="H47" s="24">
        <v>5.39</v>
      </c>
      <c r="I47" s="31">
        <v>6.6237500000000002</v>
      </c>
      <c r="J47" s="31"/>
      <c r="K47" s="35"/>
    </row>
    <row r="48" spans="1:11" x14ac:dyDescent="0.35">
      <c r="B48" s="8" t="s">
        <v>2992</v>
      </c>
      <c r="C48" s="57" t="s">
        <v>2993</v>
      </c>
      <c r="D48" s="54" t="s">
        <v>2994</v>
      </c>
      <c r="E48" s="6" t="s">
        <v>698</v>
      </c>
      <c r="F48" s="19">
        <v>2994600</v>
      </c>
      <c r="G48" s="24">
        <v>2950.18</v>
      </c>
      <c r="H48" s="24">
        <v>3.31</v>
      </c>
      <c r="I48" s="31">
        <v>6.6212499999999999</v>
      </c>
      <c r="J48" s="31"/>
      <c r="K48" s="35"/>
    </row>
    <row r="49" spans="1:11" x14ac:dyDescent="0.35">
      <c r="B49" s="8" t="s">
        <v>2995</v>
      </c>
      <c r="C49" s="57" t="s">
        <v>2996</v>
      </c>
      <c r="D49" s="54" t="s">
        <v>2997</v>
      </c>
      <c r="E49" s="6" t="s">
        <v>698</v>
      </c>
      <c r="F49" s="19">
        <v>2520000</v>
      </c>
      <c r="G49" s="24">
        <v>2514.89</v>
      </c>
      <c r="H49" s="24">
        <v>2.82</v>
      </c>
      <c r="I49" s="31">
        <v>6.7386499999999998</v>
      </c>
      <c r="J49" s="31"/>
      <c r="K49" s="35"/>
    </row>
    <row r="50" spans="1:11" x14ac:dyDescent="0.35">
      <c r="B50" s="8" t="s">
        <v>2998</v>
      </c>
      <c r="C50" s="57" t="s">
        <v>2999</v>
      </c>
      <c r="D50" s="54" t="s">
        <v>3000</v>
      </c>
      <c r="E50" s="6" t="s">
        <v>698</v>
      </c>
      <c r="F50" s="19">
        <v>2542000</v>
      </c>
      <c r="G50" s="24">
        <v>2493.12</v>
      </c>
      <c r="H50" s="24">
        <v>2.8</v>
      </c>
      <c r="I50" s="31">
        <v>6.6266999999999996</v>
      </c>
      <c r="J50" s="31"/>
      <c r="K50" s="35"/>
    </row>
    <row r="51" spans="1:11" x14ac:dyDescent="0.35">
      <c r="B51" s="8" t="s">
        <v>3001</v>
      </c>
      <c r="C51" s="57" t="s">
        <v>3002</v>
      </c>
      <c r="D51" s="54" t="s">
        <v>3003</v>
      </c>
      <c r="E51" s="6" t="s">
        <v>698</v>
      </c>
      <c r="F51" s="19">
        <v>2487500</v>
      </c>
      <c r="G51" s="24">
        <v>2479.3000000000002</v>
      </c>
      <c r="H51" s="24">
        <v>2.78</v>
      </c>
      <c r="I51" s="31">
        <v>6.7107000000000001</v>
      </c>
      <c r="J51" s="31"/>
      <c r="K51" s="35"/>
    </row>
    <row r="52" spans="1:11" x14ac:dyDescent="0.35">
      <c r="B52" s="8" t="s">
        <v>3004</v>
      </c>
      <c r="C52" s="57" t="s">
        <v>3005</v>
      </c>
      <c r="D52" s="54" t="s">
        <v>3006</v>
      </c>
      <c r="E52" s="6" t="s">
        <v>698</v>
      </c>
      <c r="F52" s="19">
        <v>450000</v>
      </c>
      <c r="G52" s="24">
        <v>448.76</v>
      </c>
      <c r="H52" s="24">
        <v>0.5</v>
      </c>
      <c r="I52" s="31">
        <v>6.7226999999999997</v>
      </c>
      <c r="J52" s="31"/>
      <c r="K52" s="35"/>
    </row>
    <row r="53" spans="1:11" x14ac:dyDescent="0.35">
      <c r="B53" s="8" t="s">
        <v>3007</v>
      </c>
      <c r="C53" s="57" t="s">
        <v>3008</v>
      </c>
      <c r="D53" s="54" t="s">
        <v>3009</v>
      </c>
      <c r="E53" s="6" t="s">
        <v>698</v>
      </c>
      <c r="F53" s="19">
        <v>275000</v>
      </c>
      <c r="G53" s="24">
        <v>268.56</v>
      </c>
      <c r="H53" s="24">
        <v>0.3</v>
      </c>
      <c r="I53" s="31">
        <v>6.6274499999999996</v>
      </c>
      <c r="J53" s="31"/>
      <c r="K53" s="35"/>
    </row>
    <row r="54" spans="1:11" x14ac:dyDescent="0.35">
      <c r="B54" s="8" t="s">
        <v>3010</v>
      </c>
      <c r="C54" s="57" t="s">
        <v>3011</v>
      </c>
      <c r="D54" s="54" t="s">
        <v>3012</v>
      </c>
      <c r="E54" s="6" t="s">
        <v>698</v>
      </c>
      <c r="F54" s="19">
        <v>175000</v>
      </c>
      <c r="G54" s="24">
        <v>174.55</v>
      </c>
      <c r="H54" s="24">
        <v>0.2</v>
      </c>
      <c r="I54" s="31">
        <v>6.7267000000000001</v>
      </c>
      <c r="J54" s="31"/>
      <c r="K54" s="35"/>
    </row>
    <row r="55" spans="1:11" x14ac:dyDescent="0.35">
      <c r="C55" s="58" t="s">
        <v>174</v>
      </c>
      <c r="D55" s="54"/>
      <c r="E55" s="6"/>
      <c r="F55" s="19"/>
      <c r="G55" s="25">
        <v>16138.62</v>
      </c>
      <c r="H55" s="25">
        <v>18.100000000000001</v>
      </c>
      <c r="I55" s="31"/>
      <c r="J55" s="31"/>
      <c r="K55" s="35"/>
    </row>
    <row r="56" spans="1:11" x14ac:dyDescent="0.35">
      <c r="C56" s="57"/>
      <c r="D56" s="54"/>
      <c r="E56" s="6"/>
      <c r="F56" s="19"/>
      <c r="G56" s="24"/>
      <c r="H56" s="24"/>
      <c r="I56" s="31"/>
      <c r="J56" s="31"/>
      <c r="K56" s="35"/>
    </row>
    <row r="57" spans="1:11" x14ac:dyDescent="0.35">
      <c r="A57" s="10"/>
      <c r="B57" s="28"/>
      <c r="C57" s="58" t="s">
        <v>18</v>
      </c>
      <c r="D57" s="54"/>
      <c r="E57" s="6"/>
      <c r="F57" s="19"/>
      <c r="G57" s="24"/>
      <c r="H57" s="24"/>
      <c r="I57" s="31"/>
      <c r="J57" s="31"/>
      <c r="K57" s="35"/>
    </row>
    <row r="58" spans="1:11" x14ac:dyDescent="0.35">
      <c r="A58" s="28"/>
      <c r="B58" s="28"/>
      <c r="C58" s="58" t="s">
        <v>19</v>
      </c>
      <c r="D58" s="54"/>
      <c r="E58" s="6"/>
      <c r="F58" s="19"/>
      <c r="G58" s="24" t="s">
        <v>2</v>
      </c>
      <c r="H58" s="24" t="s">
        <v>2</v>
      </c>
      <c r="I58" s="31"/>
      <c r="J58" s="31"/>
      <c r="K58" s="35"/>
    </row>
    <row r="59" spans="1:11" x14ac:dyDescent="0.35">
      <c r="A59" s="28"/>
      <c r="B59" s="28"/>
      <c r="C59" s="58"/>
      <c r="D59" s="54"/>
      <c r="E59" s="6"/>
      <c r="F59" s="19"/>
      <c r="G59" s="24"/>
      <c r="H59" s="24"/>
      <c r="I59" s="31"/>
      <c r="J59" s="31"/>
      <c r="K59" s="35"/>
    </row>
    <row r="60" spans="1:11" x14ac:dyDescent="0.35">
      <c r="A60" s="28"/>
      <c r="B60" s="28"/>
      <c r="C60" s="58" t="s">
        <v>20</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A62" s="28"/>
      <c r="B62" s="28"/>
      <c r="C62" s="58" t="s">
        <v>21</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A64" s="28"/>
      <c r="B64" s="28"/>
      <c r="C64" s="58" t="s">
        <v>22</v>
      </c>
      <c r="D64" s="54"/>
      <c r="E64" s="6"/>
      <c r="F64" s="19"/>
      <c r="G64" s="24" t="s">
        <v>2</v>
      </c>
      <c r="H64" s="24" t="s">
        <v>2</v>
      </c>
      <c r="I64" s="31"/>
      <c r="J64" s="31"/>
      <c r="K64" s="35"/>
    </row>
    <row r="65" spans="1:54" x14ac:dyDescent="0.35">
      <c r="A65" s="28"/>
      <c r="B65" s="28"/>
      <c r="C65" s="58"/>
      <c r="D65" s="54"/>
      <c r="E65" s="6"/>
      <c r="F65" s="19"/>
      <c r="G65" s="24"/>
      <c r="H65" s="24"/>
      <c r="I65" s="31"/>
      <c r="J65" s="31"/>
      <c r="K65" s="35"/>
    </row>
    <row r="66" spans="1:54" x14ac:dyDescent="0.35">
      <c r="A66" s="28"/>
      <c r="B66" s="28"/>
      <c r="C66" s="58" t="s">
        <v>23</v>
      </c>
      <c r="D66" s="54"/>
      <c r="E66" s="6"/>
      <c r="F66" s="19"/>
      <c r="G66" s="24" t="s">
        <v>2</v>
      </c>
      <c r="H66" s="24" t="s">
        <v>2</v>
      </c>
      <c r="I66" s="31"/>
      <c r="J66" s="31"/>
      <c r="K66" s="35"/>
    </row>
    <row r="67" spans="1:54" x14ac:dyDescent="0.35">
      <c r="A67" s="28"/>
      <c r="B67" s="28"/>
      <c r="C67" s="58"/>
      <c r="D67" s="54"/>
      <c r="E67" s="6"/>
      <c r="F67" s="19"/>
      <c r="G67" s="24"/>
      <c r="H67" s="24"/>
      <c r="I67" s="31"/>
      <c r="J67" s="31"/>
      <c r="K67" s="35"/>
    </row>
    <row r="68" spans="1:54" x14ac:dyDescent="0.35">
      <c r="C68" s="59" t="s">
        <v>24</v>
      </c>
      <c r="D68" s="54"/>
      <c r="E68" s="6"/>
      <c r="F68" s="19"/>
      <c r="G68" s="24"/>
      <c r="H68" s="24"/>
      <c r="I68" s="31"/>
      <c r="J68" s="31"/>
      <c r="K68" s="35"/>
    </row>
    <row r="69" spans="1:54" x14ac:dyDescent="0.35">
      <c r="B69" s="8" t="s">
        <v>185</v>
      </c>
      <c r="C69" s="57" t="s">
        <v>186</v>
      </c>
      <c r="D69" s="54"/>
      <c r="E69" s="6"/>
      <c r="F69" s="19"/>
      <c r="G69" s="24">
        <v>42.13</v>
      </c>
      <c r="H69" s="24">
        <v>0.05</v>
      </c>
      <c r="I69" s="31"/>
      <c r="J69" s="31"/>
      <c r="K69" s="35"/>
    </row>
    <row r="70" spans="1:54" x14ac:dyDescent="0.35">
      <c r="C70" s="58" t="s">
        <v>174</v>
      </c>
      <c r="D70" s="54"/>
      <c r="E70" s="6"/>
      <c r="F70" s="19"/>
      <c r="G70" s="25">
        <v>42.13</v>
      </c>
      <c r="H70" s="25">
        <v>0.05</v>
      </c>
      <c r="I70" s="31"/>
      <c r="J70" s="31"/>
      <c r="K70" s="35"/>
    </row>
    <row r="71" spans="1:54" x14ac:dyDescent="0.35">
      <c r="C71" s="57"/>
      <c r="D71" s="54"/>
      <c r="E71" s="6"/>
      <c r="F71" s="19"/>
      <c r="G71" s="24"/>
      <c r="H71" s="24"/>
      <c r="I71" s="31"/>
      <c r="J71" s="31"/>
      <c r="K71" s="35"/>
    </row>
    <row r="72" spans="1:54" x14ac:dyDescent="0.35">
      <c r="A72" s="10"/>
      <c r="B72" s="28"/>
      <c r="C72" s="58" t="s">
        <v>25</v>
      </c>
      <c r="D72" s="54"/>
      <c r="E72" s="6"/>
      <c r="F72" s="19"/>
      <c r="G72" s="24"/>
      <c r="H72" s="24"/>
      <c r="I72" s="31"/>
      <c r="J72" s="31"/>
      <c r="K72" s="35"/>
    </row>
    <row r="73" spans="1:54" s="2" customFormat="1" ht="13.5" x14ac:dyDescent="0.35">
      <c r="A73" s="28"/>
      <c r="B73" s="28"/>
      <c r="C73" s="57" t="s">
        <v>4819</v>
      </c>
      <c r="D73" s="54"/>
      <c r="E73" s="6"/>
      <c r="F73" s="19"/>
      <c r="G73" s="24" t="s">
        <v>2</v>
      </c>
      <c r="H73" s="24" t="s">
        <v>2</v>
      </c>
      <c r="I73" s="31"/>
      <c r="J73" s="31"/>
      <c r="K73" s="35"/>
      <c r="L73" s="3"/>
      <c r="AI73" s="3"/>
      <c r="AV73" s="3"/>
      <c r="AX73" s="3"/>
      <c r="BB73" s="3"/>
    </row>
    <row r="74" spans="1:54" x14ac:dyDescent="0.35">
      <c r="B74" s="8"/>
      <c r="C74" s="57" t="s">
        <v>187</v>
      </c>
      <c r="D74" s="54"/>
      <c r="E74" s="6"/>
      <c r="F74" s="19"/>
      <c r="G74" s="24">
        <v>1445.6</v>
      </c>
      <c r="H74" s="24">
        <v>1.62</v>
      </c>
      <c r="I74" s="31"/>
      <c r="J74" s="31"/>
      <c r="K74" s="35"/>
    </row>
    <row r="75" spans="1:54" x14ac:dyDescent="0.35">
      <c r="C75" s="58" t="s">
        <v>174</v>
      </c>
      <c r="D75" s="54"/>
      <c r="E75" s="6"/>
      <c r="F75" s="19"/>
      <c r="G75" s="25">
        <v>1445.6</v>
      </c>
      <c r="H75" s="25">
        <v>1.62</v>
      </c>
      <c r="I75" s="31"/>
      <c r="J75" s="31"/>
      <c r="K75" s="35"/>
    </row>
    <row r="76" spans="1:54" x14ac:dyDescent="0.35">
      <c r="C76" s="57"/>
      <c r="D76" s="54"/>
      <c r="E76" s="6"/>
      <c r="F76" s="19"/>
      <c r="G76" s="24"/>
      <c r="H76" s="24"/>
      <c r="I76" s="31"/>
      <c r="J76" s="31"/>
      <c r="K76" s="35"/>
    </row>
    <row r="77" spans="1:54" x14ac:dyDescent="0.35">
      <c r="C77" s="60" t="s">
        <v>188</v>
      </c>
      <c r="D77" s="55"/>
      <c r="E77" s="5"/>
      <c r="F77" s="20"/>
      <c r="G77" s="26">
        <v>89166.95</v>
      </c>
      <c r="H77" s="26">
        <v>100.00000000000001</v>
      </c>
      <c r="I77" s="32"/>
      <c r="J77" s="32"/>
      <c r="K77" s="36"/>
    </row>
    <row r="80" spans="1:54" x14ac:dyDescent="0.35">
      <c r="C80" s="1" t="s">
        <v>189</v>
      </c>
    </row>
    <row r="81" spans="3:11" x14ac:dyDescent="0.35">
      <c r="C81" s="37" t="s">
        <v>190</v>
      </c>
      <c r="D81" s="37"/>
      <c r="E81" s="37"/>
      <c r="F81" s="37"/>
      <c r="G81" s="37"/>
      <c r="H81" s="37"/>
      <c r="I81" s="37"/>
      <c r="J81" s="37"/>
      <c r="K81" s="37"/>
    </row>
    <row r="82" spans="3:11" x14ac:dyDescent="0.35">
      <c r="C82" s="2" t="s">
        <v>191</v>
      </c>
    </row>
    <row r="83" spans="3:11" x14ac:dyDescent="0.35">
      <c r="C83" s="2" t="s">
        <v>192</v>
      </c>
    </row>
    <row r="84" spans="3:11" ht="30" customHeight="1" x14ac:dyDescent="0.35">
      <c r="C84" s="83" t="s">
        <v>193</v>
      </c>
      <c r="D84" s="84"/>
      <c r="E84" s="84"/>
      <c r="F84" s="84"/>
      <c r="G84" s="84"/>
      <c r="H84" s="84"/>
      <c r="I84" s="84"/>
      <c r="J84" s="84"/>
      <c r="K84" s="84"/>
    </row>
    <row r="85" spans="3:11" x14ac:dyDescent="0.35">
      <c r="C85" s="2" t="s">
        <v>194</v>
      </c>
    </row>
    <row r="87" spans="3:11" x14ac:dyDescent="0.35">
      <c r="C87" s="80" t="s">
        <v>4901</v>
      </c>
      <c r="E87" s="80" t="s">
        <v>4902</v>
      </c>
      <c r="F87" s="81"/>
    </row>
    <row r="88" spans="3:11" x14ac:dyDescent="0.35">
      <c r="E88" s="2" t="s">
        <v>4944</v>
      </c>
    </row>
  </sheetData>
  <mergeCells count="1">
    <mergeCell ref="C84:K84"/>
  </mergeCells>
  <hyperlinks>
    <hyperlink ref="J2" location="'Index'!A1" display="'Index'!A1" xr:uid="{52D73490-577D-4B94-8793-4CF96D22A8DE}"/>
  </hyperlinks>
  <pageMargins left="0.7" right="0.7" top="0.75" bottom="0.75" header="0.3" footer="0.3"/>
  <pageSetup orientation="portrait" horizont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D8654-11B5-47CC-909D-475BFD30BF39}">
  <sheetPr codeName="Sheet15"/>
  <dimension ref="A1:IV92"/>
  <sheetViews>
    <sheetView showGridLines="0" zoomScale="90" zoomScaleNormal="90" workbookViewId="0">
      <pane ySplit="6" topLeftCell="A73"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723</v>
      </c>
      <c r="J2" s="38" t="s">
        <v>4601</v>
      </c>
    </row>
    <row r="3" spans="1:54" ht="16" x14ac:dyDescent="0.4">
      <c r="C3" s="1" t="s">
        <v>28</v>
      </c>
      <c r="D3" s="21" t="s">
        <v>724</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725</v>
      </c>
      <c r="C18" s="57" t="s">
        <v>272</v>
      </c>
      <c r="D18" s="54" t="s">
        <v>726</v>
      </c>
      <c r="E18" s="6" t="s">
        <v>590</v>
      </c>
      <c r="F18" s="19">
        <v>7500</v>
      </c>
      <c r="G18" s="24">
        <v>7729.91</v>
      </c>
      <c r="H18" s="24">
        <v>4.2699999999999996</v>
      </c>
      <c r="I18" s="31">
        <v>7.8646000000000003</v>
      </c>
      <c r="J18" s="31"/>
      <c r="K18" s="35" t="s">
        <v>586</v>
      </c>
    </row>
    <row r="19" spans="2:11" x14ac:dyDescent="0.35">
      <c r="B19" s="8" t="s">
        <v>727</v>
      </c>
      <c r="C19" s="57" t="s">
        <v>728</v>
      </c>
      <c r="D19" s="54" t="s">
        <v>729</v>
      </c>
      <c r="E19" s="6" t="s">
        <v>620</v>
      </c>
      <c r="F19" s="19">
        <v>7500</v>
      </c>
      <c r="G19" s="24">
        <v>7519.76</v>
      </c>
      <c r="H19" s="24">
        <v>4.16</v>
      </c>
      <c r="I19" s="31">
        <v>8.1778999999999993</v>
      </c>
      <c r="J19" s="31"/>
      <c r="K19" s="35" t="s">
        <v>586</v>
      </c>
    </row>
    <row r="20" spans="2:11" x14ac:dyDescent="0.35">
      <c r="B20" s="8" t="s">
        <v>730</v>
      </c>
      <c r="C20" s="57" t="s">
        <v>731</v>
      </c>
      <c r="D20" s="54" t="s">
        <v>732</v>
      </c>
      <c r="E20" s="6" t="s">
        <v>733</v>
      </c>
      <c r="F20" s="19">
        <v>7500</v>
      </c>
      <c r="G20" s="24">
        <v>7407.76</v>
      </c>
      <c r="H20" s="24">
        <v>4.0999999999999996</v>
      </c>
      <c r="I20" s="31">
        <v>8.7193000000000005</v>
      </c>
      <c r="J20" s="31"/>
      <c r="K20" s="35" t="s">
        <v>586</v>
      </c>
    </row>
    <row r="21" spans="2:11" x14ac:dyDescent="0.35">
      <c r="B21" s="8" t="s">
        <v>734</v>
      </c>
      <c r="C21" s="57" t="s">
        <v>735</v>
      </c>
      <c r="D21" s="54" t="s">
        <v>736</v>
      </c>
      <c r="E21" s="6" t="s">
        <v>737</v>
      </c>
      <c r="F21" s="19">
        <v>5900</v>
      </c>
      <c r="G21" s="24">
        <v>5897.67</v>
      </c>
      <c r="H21" s="24">
        <v>3.26</v>
      </c>
      <c r="I21" s="31">
        <v>10.3813</v>
      </c>
      <c r="J21" s="31"/>
      <c r="K21" s="35" t="s">
        <v>586</v>
      </c>
    </row>
    <row r="22" spans="2:11" x14ac:dyDescent="0.35">
      <c r="B22" s="8" t="s">
        <v>686</v>
      </c>
      <c r="C22" s="57" t="s">
        <v>669</v>
      </c>
      <c r="D22" s="54" t="s">
        <v>687</v>
      </c>
      <c r="E22" s="6" t="s">
        <v>671</v>
      </c>
      <c r="F22" s="19">
        <v>5500</v>
      </c>
      <c r="G22" s="24">
        <v>5505.4</v>
      </c>
      <c r="H22" s="24">
        <v>3.04</v>
      </c>
      <c r="I22" s="31">
        <v>8.8949999999999996</v>
      </c>
      <c r="J22" s="31"/>
      <c r="K22" s="35" t="s">
        <v>586</v>
      </c>
    </row>
    <row r="23" spans="2:11" x14ac:dyDescent="0.35">
      <c r="B23" s="8" t="s">
        <v>738</v>
      </c>
      <c r="C23" s="57" t="s">
        <v>739</v>
      </c>
      <c r="D23" s="54" t="s">
        <v>740</v>
      </c>
      <c r="E23" s="6" t="s">
        <v>741</v>
      </c>
      <c r="F23" s="19">
        <v>5000</v>
      </c>
      <c r="G23" s="24">
        <v>5042.42</v>
      </c>
      <c r="H23" s="24">
        <v>2.79</v>
      </c>
      <c r="I23" s="31">
        <v>9.1441999999999997</v>
      </c>
      <c r="J23" s="31"/>
      <c r="K23" s="35" t="s">
        <v>586</v>
      </c>
    </row>
    <row r="24" spans="2:11" x14ac:dyDescent="0.35">
      <c r="B24" s="8" t="s">
        <v>587</v>
      </c>
      <c r="C24" s="57" t="s">
        <v>588</v>
      </c>
      <c r="D24" s="54" t="s">
        <v>589</v>
      </c>
      <c r="E24" s="6" t="s">
        <v>590</v>
      </c>
      <c r="F24" s="19">
        <v>500</v>
      </c>
      <c r="G24" s="24">
        <v>5019.57</v>
      </c>
      <c r="H24" s="24">
        <v>2.78</v>
      </c>
      <c r="I24" s="31">
        <v>8.3450000000000006</v>
      </c>
      <c r="J24" s="31"/>
      <c r="K24" s="35" t="s">
        <v>586</v>
      </c>
    </row>
    <row r="25" spans="2:11" x14ac:dyDescent="0.35">
      <c r="B25" s="8" t="s">
        <v>617</v>
      </c>
      <c r="C25" s="57" t="s">
        <v>618</v>
      </c>
      <c r="D25" s="54" t="s">
        <v>619</v>
      </c>
      <c r="E25" s="6" t="s">
        <v>620</v>
      </c>
      <c r="F25" s="19">
        <v>5000</v>
      </c>
      <c r="G25" s="24">
        <v>5009.4399999999996</v>
      </c>
      <c r="H25" s="24">
        <v>2.77</v>
      </c>
      <c r="I25" s="31">
        <v>7.8147000000000002</v>
      </c>
      <c r="J25" s="31"/>
      <c r="K25" s="35" t="s">
        <v>586</v>
      </c>
    </row>
    <row r="26" spans="2:11" x14ac:dyDescent="0.35">
      <c r="B26" s="8" t="s">
        <v>742</v>
      </c>
      <c r="C26" s="57" t="s">
        <v>743</v>
      </c>
      <c r="D26" s="54" t="s">
        <v>744</v>
      </c>
      <c r="E26" s="6" t="s">
        <v>607</v>
      </c>
      <c r="F26" s="19">
        <v>50</v>
      </c>
      <c r="G26" s="24">
        <v>4998.25</v>
      </c>
      <c r="H26" s="24">
        <v>2.76</v>
      </c>
      <c r="I26" s="31">
        <v>7.4137000000000004</v>
      </c>
      <c r="J26" s="31">
        <v>7.4147815773500003</v>
      </c>
      <c r="K26" s="35" t="s">
        <v>586</v>
      </c>
    </row>
    <row r="27" spans="2:11" x14ac:dyDescent="0.35">
      <c r="B27" s="8" t="s">
        <v>688</v>
      </c>
      <c r="C27" s="57" t="s">
        <v>689</v>
      </c>
      <c r="D27" s="54" t="s">
        <v>690</v>
      </c>
      <c r="E27" s="6" t="s">
        <v>691</v>
      </c>
      <c r="F27" s="19">
        <v>4500</v>
      </c>
      <c r="G27" s="24">
        <v>3383.57</v>
      </c>
      <c r="H27" s="24">
        <v>1.87</v>
      </c>
      <c r="I27" s="31">
        <v>10.164899999999999</v>
      </c>
      <c r="J27" s="31"/>
      <c r="K27" s="35" t="s">
        <v>586</v>
      </c>
    </row>
    <row r="28" spans="2:11" x14ac:dyDescent="0.35">
      <c r="B28" s="8" t="s">
        <v>745</v>
      </c>
      <c r="C28" s="57" t="s">
        <v>746</v>
      </c>
      <c r="D28" s="54" t="s">
        <v>747</v>
      </c>
      <c r="E28" s="6" t="s">
        <v>671</v>
      </c>
      <c r="F28" s="19">
        <v>3000</v>
      </c>
      <c r="G28" s="24">
        <v>3002.21</v>
      </c>
      <c r="H28" s="24">
        <v>1.66</v>
      </c>
      <c r="I28" s="31">
        <v>8.9925999999999995</v>
      </c>
      <c r="J28" s="31"/>
      <c r="K28" s="35" t="s">
        <v>586</v>
      </c>
    </row>
    <row r="29" spans="2:11" x14ac:dyDescent="0.35">
      <c r="B29" s="8" t="s">
        <v>656</v>
      </c>
      <c r="C29" s="57" t="s">
        <v>588</v>
      </c>
      <c r="D29" s="54" t="s">
        <v>657</v>
      </c>
      <c r="E29" s="6" t="s">
        <v>590</v>
      </c>
      <c r="F29" s="19">
        <v>2500</v>
      </c>
      <c r="G29" s="24">
        <v>2522.3000000000002</v>
      </c>
      <c r="H29" s="24">
        <v>1.39</v>
      </c>
      <c r="I29" s="31">
        <v>8.5150000000000006</v>
      </c>
      <c r="J29" s="31"/>
      <c r="K29" s="35" t="s">
        <v>586</v>
      </c>
    </row>
    <row r="30" spans="2:11" x14ac:dyDescent="0.35">
      <c r="B30" s="8" t="s">
        <v>748</v>
      </c>
      <c r="C30" s="57" t="s">
        <v>749</v>
      </c>
      <c r="D30" s="54" t="s">
        <v>750</v>
      </c>
      <c r="E30" s="6" t="s">
        <v>741</v>
      </c>
      <c r="F30" s="19">
        <v>2500</v>
      </c>
      <c r="G30" s="24">
        <v>2504.7800000000002</v>
      </c>
      <c r="H30" s="24">
        <v>1.39</v>
      </c>
      <c r="I30" s="31">
        <v>8.33</v>
      </c>
      <c r="J30" s="31"/>
      <c r="K30" s="35" t="s">
        <v>586</v>
      </c>
    </row>
    <row r="31" spans="2:11" x14ac:dyDescent="0.35">
      <c r="B31" s="8" t="s">
        <v>751</v>
      </c>
      <c r="C31" s="57" t="s">
        <v>351</v>
      </c>
      <c r="D31" s="54" t="s">
        <v>752</v>
      </c>
      <c r="E31" s="6" t="s">
        <v>593</v>
      </c>
      <c r="F31" s="19">
        <v>225</v>
      </c>
      <c r="G31" s="24">
        <v>2237.1799999999998</v>
      </c>
      <c r="H31" s="24">
        <v>1.24</v>
      </c>
      <c r="I31" s="31">
        <v>9.1887500000000006</v>
      </c>
      <c r="J31" s="31"/>
      <c r="K31" s="35" t="s">
        <v>586</v>
      </c>
    </row>
    <row r="32" spans="2:11" x14ac:dyDescent="0.35">
      <c r="C32" s="58" t="s">
        <v>174</v>
      </c>
      <c r="D32" s="54"/>
      <c r="E32" s="6"/>
      <c r="F32" s="19"/>
      <c r="G32" s="25">
        <v>67780.22</v>
      </c>
      <c r="H32" s="25">
        <v>37.479999999999997</v>
      </c>
      <c r="I32" s="31"/>
      <c r="J32" s="31"/>
      <c r="K32" s="35"/>
    </row>
    <row r="33" spans="2:11" x14ac:dyDescent="0.35">
      <c r="C33" s="57"/>
      <c r="D33" s="54"/>
      <c r="E33" s="6"/>
      <c r="F33" s="19"/>
      <c r="G33" s="24"/>
      <c r="H33" s="24"/>
      <c r="I33" s="31"/>
      <c r="J33" s="31"/>
      <c r="K33" s="35"/>
    </row>
    <row r="34" spans="2:11" x14ac:dyDescent="0.35">
      <c r="C34" s="58" t="s">
        <v>7</v>
      </c>
      <c r="D34" s="54"/>
      <c r="E34" s="6"/>
      <c r="F34" s="19"/>
      <c r="G34" s="24" t="s">
        <v>2</v>
      </c>
      <c r="H34" s="24" t="s">
        <v>2</v>
      </c>
      <c r="I34" s="31"/>
      <c r="J34" s="31"/>
      <c r="K34" s="35"/>
    </row>
    <row r="35" spans="2:11" x14ac:dyDescent="0.35">
      <c r="C35" s="57"/>
      <c r="D35" s="54"/>
      <c r="E35" s="6"/>
      <c r="F35" s="19"/>
      <c r="G35" s="24"/>
      <c r="H35" s="24"/>
      <c r="I35" s="31"/>
      <c r="J35" s="31"/>
      <c r="K35" s="35"/>
    </row>
    <row r="36" spans="2:11" x14ac:dyDescent="0.35">
      <c r="C36" s="58" t="s">
        <v>8</v>
      </c>
      <c r="D36" s="54"/>
      <c r="E36" s="6"/>
      <c r="F36" s="19"/>
      <c r="G36" s="24" t="s">
        <v>2</v>
      </c>
      <c r="H36" s="24" t="s">
        <v>2</v>
      </c>
      <c r="I36" s="31"/>
      <c r="J36" s="31"/>
      <c r="K36" s="35"/>
    </row>
    <row r="37" spans="2:11" x14ac:dyDescent="0.35">
      <c r="C37" s="57"/>
      <c r="D37" s="54"/>
      <c r="E37" s="6"/>
      <c r="F37" s="19"/>
      <c r="G37" s="24"/>
      <c r="H37" s="24"/>
      <c r="I37" s="31"/>
      <c r="J37" s="31"/>
      <c r="K37" s="35"/>
    </row>
    <row r="38" spans="2:11" x14ac:dyDescent="0.35">
      <c r="C38" s="59" t="s">
        <v>9</v>
      </c>
      <c r="D38" s="54"/>
      <c r="E38" s="6"/>
      <c r="F38" s="19"/>
      <c r="G38" s="24"/>
      <c r="H38" s="24"/>
      <c r="I38" s="31"/>
      <c r="J38" s="31"/>
      <c r="K38" s="35"/>
    </row>
    <row r="39" spans="2:11" x14ac:dyDescent="0.35">
      <c r="B39" s="8" t="s">
        <v>753</v>
      </c>
      <c r="C39" s="57" t="s">
        <v>754</v>
      </c>
      <c r="D39" s="54" t="s">
        <v>755</v>
      </c>
      <c r="E39" s="6" t="s">
        <v>698</v>
      </c>
      <c r="F39" s="19">
        <v>27500000</v>
      </c>
      <c r="G39" s="24">
        <v>28409.56</v>
      </c>
      <c r="H39" s="24">
        <v>15.71</v>
      </c>
      <c r="I39" s="31">
        <v>6.9808776999999997</v>
      </c>
      <c r="J39" s="31"/>
      <c r="K39" s="35"/>
    </row>
    <row r="40" spans="2:11" x14ac:dyDescent="0.35">
      <c r="B40" s="8" t="s">
        <v>702</v>
      </c>
      <c r="C40" s="57" t="s">
        <v>703</v>
      </c>
      <c r="D40" s="54" t="s">
        <v>704</v>
      </c>
      <c r="E40" s="6" t="s">
        <v>698</v>
      </c>
      <c r="F40" s="19">
        <v>27000000</v>
      </c>
      <c r="G40" s="24">
        <v>28088.99</v>
      </c>
      <c r="H40" s="24">
        <v>15.53</v>
      </c>
      <c r="I40" s="31">
        <v>7.1592228000000002</v>
      </c>
      <c r="J40" s="31"/>
      <c r="K40" s="35"/>
    </row>
    <row r="41" spans="2:11" x14ac:dyDescent="0.35">
      <c r="B41" s="8" t="s">
        <v>699</v>
      </c>
      <c r="C41" s="57" t="s">
        <v>700</v>
      </c>
      <c r="D41" s="54" t="s">
        <v>701</v>
      </c>
      <c r="E41" s="6" t="s">
        <v>698</v>
      </c>
      <c r="F41" s="19">
        <v>15500000</v>
      </c>
      <c r="G41" s="24">
        <v>15837.11</v>
      </c>
      <c r="H41" s="24">
        <v>8.76</v>
      </c>
      <c r="I41" s="31">
        <v>6.8953173000000003</v>
      </c>
      <c r="J41" s="31"/>
      <c r="K41" s="35"/>
    </row>
    <row r="42" spans="2:11" x14ac:dyDescent="0.35">
      <c r="B42" s="8" t="s">
        <v>756</v>
      </c>
      <c r="C42" s="57" t="s">
        <v>757</v>
      </c>
      <c r="D42" s="54" t="s">
        <v>758</v>
      </c>
      <c r="E42" s="6" t="s">
        <v>698</v>
      </c>
      <c r="F42" s="19">
        <v>10000000</v>
      </c>
      <c r="G42" s="24">
        <v>10251.530000000001</v>
      </c>
      <c r="H42" s="24">
        <v>5.67</v>
      </c>
      <c r="I42" s="31">
        <v>7.1835868999999999</v>
      </c>
      <c r="J42" s="31"/>
      <c r="K42" s="35"/>
    </row>
    <row r="43" spans="2:11" x14ac:dyDescent="0.35">
      <c r="C43" s="58" t="s">
        <v>174</v>
      </c>
      <c r="D43" s="54"/>
      <c r="E43" s="6"/>
      <c r="F43" s="19"/>
      <c r="G43" s="25">
        <v>82587.19</v>
      </c>
      <c r="H43" s="25">
        <v>45.67</v>
      </c>
      <c r="I43" s="31"/>
      <c r="J43" s="31"/>
      <c r="K43" s="35"/>
    </row>
    <row r="44" spans="2:11" x14ac:dyDescent="0.35">
      <c r="C44" s="57"/>
      <c r="D44" s="54"/>
      <c r="E44" s="6"/>
      <c r="F44" s="19"/>
      <c r="G44" s="24"/>
      <c r="H44" s="24"/>
      <c r="I44" s="31"/>
      <c r="J44" s="31"/>
      <c r="K44" s="35"/>
    </row>
    <row r="45" spans="2:11" x14ac:dyDescent="0.35">
      <c r="C45" s="58" t="s">
        <v>10</v>
      </c>
      <c r="D45" s="54"/>
      <c r="E45" s="6"/>
      <c r="F45" s="19"/>
      <c r="G45" s="24" t="s">
        <v>2</v>
      </c>
      <c r="H45" s="24" t="s">
        <v>2</v>
      </c>
      <c r="I45" s="31"/>
      <c r="J45" s="31"/>
      <c r="K45" s="35"/>
    </row>
    <row r="46" spans="2:11" x14ac:dyDescent="0.35">
      <c r="C46" s="57"/>
      <c r="D46" s="54"/>
      <c r="E46" s="6"/>
      <c r="F46" s="19"/>
      <c r="G46" s="24"/>
      <c r="H46" s="24"/>
      <c r="I46" s="31"/>
      <c r="J46" s="31"/>
      <c r="K46" s="35"/>
    </row>
    <row r="47" spans="2:11" x14ac:dyDescent="0.35">
      <c r="C47" s="58" t="s">
        <v>11</v>
      </c>
      <c r="D47" s="54"/>
      <c r="E47" s="6"/>
      <c r="F47" s="19"/>
      <c r="G47" s="24"/>
      <c r="H47" s="24"/>
      <c r="I47" s="31"/>
      <c r="J47" s="31"/>
      <c r="K47" s="35"/>
    </row>
    <row r="48" spans="2:11" x14ac:dyDescent="0.35">
      <c r="C48" s="57"/>
      <c r="D48" s="54"/>
      <c r="E48" s="6"/>
      <c r="F48" s="19"/>
      <c r="G48" s="24"/>
      <c r="H48" s="24"/>
      <c r="I48" s="31"/>
      <c r="J48" s="31"/>
      <c r="K48" s="35"/>
    </row>
    <row r="49" spans="1:11" x14ac:dyDescent="0.35">
      <c r="C49" s="58" t="s">
        <v>13</v>
      </c>
      <c r="D49" s="54"/>
      <c r="E49" s="6"/>
      <c r="F49" s="19"/>
      <c r="G49" s="24" t="s">
        <v>2</v>
      </c>
      <c r="H49" s="24" t="s">
        <v>2</v>
      </c>
      <c r="I49" s="31"/>
      <c r="J49" s="31"/>
      <c r="K49" s="35"/>
    </row>
    <row r="50" spans="1:11" x14ac:dyDescent="0.35">
      <c r="C50" s="57"/>
      <c r="D50" s="54"/>
      <c r="E50" s="6"/>
      <c r="F50" s="19"/>
      <c r="G50" s="24"/>
      <c r="H50" s="24"/>
      <c r="I50" s="31"/>
      <c r="J50" s="31"/>
      <c r="K50" s="35"/>
    </row>
    <row r="51" spans="1:11" x14ac:dyDescent="0.35">
      <c r="C51" s="58" t="s">
        <v>14</v>
      </c>
      <c r="D51" s="54"/>
      <c r="E51" s="6"/>
      <c r="F51" s="19"/>
      <c r="G51" s="24" t="s">
        <v>2</v>
      </c>
      <c r="H51" s="24" t="s">
        <v>2</v>
      </c>
      <c r="I51" s="31"/>
      <c r="J51" s="31"/>
      <c r="K51" s="35"/>
    </row>
    <row r="52" spans="1:11" x14ac:dyDescent="0.35">
      <c r="C52" s="57"/>
      <c r="D52" s="54"/>
      <c r="E52" s="6"/>
      <c r="F52" s="19"/>
      <c r="G52" s="24"/>
      <c r="H52" s="24"/>
      <c r="I52" s="31"/>
      <c r="J52" s="31"/>
      <c r="K52" s="35"/>
    </row>
    <row r="53" spans="1:11" x14ac:dyDescent="0.35">
      <c r="C53" s="58" t="s">
        <v>15</v>
      </c>
      <c r="D53" s="54"/>
      <c r="E53" s="6"/>
      <c r="F53" s="19"/>
      <c r="G53" s="24" t="s">
        <v>2</v>
      </c>
      <c r="H53" s="24" t="s">
        <v>2</v>
      </c>
      <c r="I53" s="31"/>
      <c r="J53" s="31"/>
      <c r="K53" s="35"/>
    </row>
    <row r="54" spans="1:11" x14ac:dyDescent="0.35">
      <c r="C54" s="57"/>
      <c r="D54" s="54"/>
      <c r="E54" s="6"/>
      <c r="F54" s="19"/>
      <c r="G54" s="24"/>
      <c r="H54" s="24"/>
      <c r="I54" s="31"/>
      <c r="J54" s="31"/>
      <c r="K54" s="35"/>
    </row>
    <row r="55" spans="1:11" x14ac:dyDescent="0.35">
      <c r="C55" s="58" t="s">
        <v>16</v>
      </c>
      <c r="D55" s="54"/>
      <c r="E55" s="6"/>
      <c r="F55" s="19"/>
      <c r="G55" s="24" t="s">
        <v>2</v>
      </c>
      <c r="H55" s="24" t="s">
        <v>2</v>
      </c>
      <c r="I55" s="31"/>
      <c r="J55" s="31"/>
      <c r="K55" s="35"/>
    </row>
    <row r="56" spans="1:11" x14ac:dyDescent="0.35">
      <c r="C56" s="57"/>
      <c r="D56" s="54"/>
      <c r="E56" s="6"/>
      <c r="F56" s="19"/>
      <c r="G56" s="24"/>
      <c r="H56" s="24"/>
      <c r="I56" s="31"/>
      <c r="J56" s="31"/>
      <c r="K56" s="35"/>
    </row>
    <row r="57" spans="1:11" x14ac:dyDescent="0.35">
      <c r="C57" s="58" t="s">
        <v>17</v>
      </c>
      <c r="D57" s="54"/>
      <c r="E57" s="6"/>
      <c r="F57" s="19"/>
      <c r="G57" s="24" t="s">
        <v>2</v>
      </c>
      <c r="H57" s="24" t="s">
        <v>2</v>
      </c>
      <c r="I57" s="31"/>
      <c r="J57" s="31"/>
      <c r="K57" s="35"/>
    </row>
    <row r="58" spans="1:11" x14ac:dyDescent="0.35">
      <c r="C58" s="57"/>
      <c r="D58" s="54"/>
      <c r="E58" s="6"/>
      <c r="F58" s="19"/>
      <c r="G58" s="24"/>
      <c r="H58" s="24"/>
      <c r="I58" s="31"/>
      <c r="J58" s="31"/>
      <c r="K58" s="35"/>
    </row>
    <row r="59" spans="1:11" x14ac:dyDescent="0.35">
      <c r="A59" s="10"/>
      <c r="B59" s="28"/>
      <c r="C59" s="58" t="s">
        <v>18</v>
      </c>
      <c r="D59" s="54"/>
      <c r="E59" s="6"/>
      <c r="F59" s="19"/>
      <c r="G59" s="24"/>
      <c r="H59" s="24"/>
      <c r="I59" s="31"/>
      <c r="J59" s="31"/>
      <c r="K59" s="35"/>
    </row>
    <row r="60" spans="1:11" x14ac:dyDescent="0.35">
      <c r="A60" s="28"/>
      <c r="B60" s="28"/>
      <c r="C60" s="58" t="s">
        <v>19</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C62" s="59" t="s">
        <v>20</v>
      </c>
      <c r="D62" s="54"/>
      <c r="E62" s="6"/>
      <c r="F62" s="19"/>
      <c r="G62" s="24"/>
      <c r="H62" s="24"/>
      <c r="I62" s="31"/>
      <c r="J62" s="31"/>
      <c r="K62" s="35"/>
    </row>
    <row r="63" spans="1:11" x14ac:dyDescent="0.35">
      <c r="B63" s="8" t="s">
        <v>759</v>
      </c>
      <c r="C63" s="57" t="s">
        <v>4830</v>
      </c>
      <c r="D63" s="54" t="s">
        <v>760</v>
      </c>
      <c r="E63" s="6" t="s">
        <v>761</v>
      </c>
      <c r="F63" s="19">
        <v>4412.8220000000001</v>
      </c>
      <c r="G63" s="24">
        <v>461.89</v>
      </c>
      <c r="H63" s="24">
        <v>0.26</v>
      </c>
      <c r="I63" s="31">
        <v>6.66</v>
      </c>
      <c r="J63" s="31"/>
      <c r="K63" s="35"/>
    </row>
    <row r="64" spans="1:11" x14ac:dyDescent="0.35">
      <c r="C64" s="58" t="s">
        <v>174</v>
      </c>
      <c r="D64" s="54"/>
      <c r="E64" s="6"/>
      <c r="F64" s="19"/>
      <c r="G64" s="25">
        <v>461.89</v>
      </c>
      <c r="H64" s="25">
        <v>0.26</v>
      </c>
      <c r="I64" s="31"/>
      <c r="J64" s="31"/>
      <c r="K64" s="35"/>
    </row>
    <row r="65" spans="1:54" x14ac:dyDescent="0.35">
      <c r="C65" s="57"/>
      <c r="D65" s="54"/>
      <c r="E65" s="6"/>
      <c r="F65" s="19"/>
      <c r="G65" s="24"/>
      <c r="H65" s="24"/>
      <c r="I65" s="31"/>
      <c r="J65" s="31"/>
      <c r="K65" s="35"/>
    </row>
    <row r="66" spans="1:54" x14ac:dyDescent="0.35">
      <c r="C66" s="58" t="s">
        <v>21</v>
      </c>
      <c r="D66" s="54"/>
      <c r="E66" s="6"/>
      <c r="F66" s="19"/>
      <c r="G66" s="24" t="s">
        <v>2</v>
      </c>
      <c r="H66" s="24" t="s">
        <v>2</v>
      </c>
      <c r="I66" s="31"/>
      <c r="J66" s="31"/>
      <c r="K66" s="35"/>
    </row>
    <row r="67" spans="1:54" x14ac:dyDescent="0.35">
      <c r="C67" s="57"/>
      <c r="D67" s="54"/>
      <c r="E67" s="6"/>
      <c r="F67" s="19"/>
      <c r="G67" s="24"/>
      <c r="H67" s="24"/>
      <c r="I67" s="31"/>
      <c r="J67" s="31"/>
      <c r="K67" s="35"/>
    </row>
    <row r="68" spans="1:54" x14ac:dyDescent="0.35">
      <c r="C68" s="58" t="s">
        <v>22</v>
      </c>
      <c r="D68" s="54"/>
      <c r="E68" s="6"/>
      <c r="F68" s="19"/>
      <c r="G68" s="24" t="s">
        <v>2</v>
      </c>
      <c r="H68" s="24" t="s">
        <v>2</v>
      </c>
      <c r="I68" s="31"/>
      <c r="J68" s="31"/>
      <c r="K68" s="35"/>
    </row>
    <row r="69" spans="1:54" x14ac:dyDescent="0.35">
      <c r="C69" s="57"/>
      <c r="D69" s="54"/>
      <c r="E69" s="6"/>
      <c r="F69" s="19"/>
      <c r="G69" s="24"/>
      <c r="H69" s="24"/>
      <c r="I69" s="31"/>
      <c r="J69" s="31"/>
      <c r="K69" s="35"/>
    </row>
    <row r="70" spans="1:54" x14ac:dyDescent="0.35">
      <c r="C70" s="58" t="s">
        <v>23</v>
      </c>
      <c r="D70" s="54"/>
      <c r="E70" s="6"/>
      <c r="F70" s="19"/>
      <c r="G70" s="24" t="s">
        <v>2</v>
      </c>
      <c r="H70" s="24" t="s">
        <v>2</v>
      </c>
      <c r="I70" s="31"/>
      <c r="J70" s="31"/>
      <c r="K70" s="35"/>
    </row>
    <row r="71" spans="1:54" x14ac:dyDescent="0.35">
      <c r="C71" s="57"/>
      <c r="D71" s="54"/>
      <c r="E71" s="6"/>
      <c r="F71" s="19"/>
      <c r="G71" s="24"/>
      <c r="H71" s="24"/>
      <c r="I71" s="31"/>
      <c r="J71" s="31"/>
      <c r="K71" s="35"/>
    </row>
    <row r="72" spans="1:54" x14ac:dyDescent="0.35">
      <c r="C72" s="59" t="s">
        <v>24</v>
      </c>
      <c r="D72" s="54"/>
      <c r="E72" s="6"/>
      <c r="F72" s="19"/>
      <c r="G72" s="24"/>
      <c r="H72" s="24"/>
      <c r="I72" s="31"/>
      <c r="J72" s="31"/>
      <c r="K72" s="35"/>
    </row>
    <row r="73" spans="1:54" x14ac:dyDescent="0.35">
      <c r="B73" s="8" t="s">
        <v>185</v>
      </c>
      <c r="C73" s="57" t="s">
        <v>186</v>
      </c>
      <c r="D73" s="54"/>
      <c r="E73" s="6"/>
      <c r="F73" s="19"/>
      <c r="G73" s="24">
        <v>28013.43</v>
      </c>
      <c r="H73" s="24">
        <v>15.49</v>
      </c>
      <c r="I73" s="31"/>
      <c r="J73" s="31"/>
      <c r="K73" s="35"/>
    </row>
    <row r="74" spans="1:54" x14ac:dyDescent="0.35">
      <c r="C74" s="58" t="s">
        <v>174</v>
      </c>
      <c r="D74" s="54"/>
      <c r="E74" s="6"/>
      <c r="F74" s="19"/>
      <c r="G74" s="25">
        <v>28013.43</v>
      </c>
      <c r="H74" s="25">
        <v>15.49</v>
      </c>
      <c r="I74" s="31"/>
      <c r="J74" s="31"/>
      <c r="K74" s="35"/>
    </row>
    <row r="75" spans="1:54" x14ac:dyDescent="0.35">
      <c r="C75" s="57"/>
      <c r="D75" s="54"/>
      <c r="E75" s="6"/>
      <c r="F75" s="19"/>
      <c r="G75" s="24"/>
      <c r="H75" s="24"/>
      <c r="I75" s="31"/>
      <c r="J75" s="31"/>
      <c r="K75" s="35"/>
    </row>
    <row r="76" spans="1:54" x14ac:dyDescent="0.35">
      <c r="A76" s="10"/>
      <c r="B76" s="28"/>
      <c r="C76" s="58" t="s">
        <v>25</v>
      </c>
      <c r="D76" s="54"/>
      <c r="E76" s="6"/>
      <c r="F76" s="19"/>
      <c r="G76" s="24"/>
      <c r="H76" s="24"/>
      <c r="I76" s="31"/>
      <c r="J76" s="31"/>
      <c r="K76" s="35"/>
    </row>
    <row r="77" spans="1:54" s="2" customFormat="1" ht="13.5" x14ac:dyDescent="0.35">
      <c r="A77" s="28"/>
      <c r="B77" s="28"/>
      <c r="C77" s="57" t="s">
        <v>4819</v>
      </c>
      <c r="D77" s="54"/>
      <c r="E77" s="6"/>
      <c r="F77" s="19"/>
      <c r="G77" s="24" t="s">
        <v>2</v>
      </c>
      <c r="H77" s="24" t="s">
        <v>2</v>
      </c>
      <c r="I77" s="31"/>
      <c r="J77" s="31"/>
      <c r="K77" s="35"/>
      <c r="L77" s="3"/>
      <c r="AI77" s="3"/>
      <c r="AV77" s="3"/>
      <c r="AX77" s="3"/>
      <c r="BB77" s="3"/>
    </row>
    <row r="78" spans="1:54" x14ac:dyDescent="0.35">
      <c r="B78" s="8"/>
      <c r="C78" s="57" t="s">
        <v>187</v>
      </c>
      <c r="D78" s="54"/>
      <c r="E78" s="6"/>
      <c r="F78" s="19"/>
      <c r="G78" s="24">
        <v>1975.56</v>
      </c>
      <c r="H78" s="24">
        <v>1.1000000000000001</v>
      </c>
      <c r="I78" s="31"/>
      <c r="J78" s="31"/>
      <c r="K78" s="35"/>
    </row>
    <row r="79" spans="1:54" x14ac:dyDescent="0.35">
      <c r="C79" s="58" t="s">
        <v>174</v>
      </c>
      <c r="D79" s="54"/>
      <c r="E79" s="6"/>
      <c r="F79" s="19"/>
      <c r="G79" s="25">
        <v>1975.56</v>
      </c>
      <c r="H79" s="25">
        <v>1.1000000000000001</v>
      </c>
      <c r="I79" s="31"/>
      <c r="J79" s="31"/>
      <c r="K79" s="35"/>
    </row>
    <row r="80" spans="1:54" x14ac:dyDescent="0.35">
      <c r="C80" s="57"/>
      <c r="D80" s="54"/>
      <c r="E80" s="6"/>
      <c r="F80" s="19"/>
      <c r="G80" s="24"/>
      <c r="H80" s="24"/>
      <c r="I80" s="31"/>
      <c r="J80" s="31"/>
      <c r="K80" s="35"/>
    </row>
    <row r="81" spans="3:11" x14ac:dyDescent="0.35">
      <c r="C81" s="60" t="s">
        <v>188</v>
      </c>
      <c r="D81" s="55"/>
      <c r="E81" s="5"/>
      <c r="F81" s="20"/>
      <c r="G81" s="26">
        <v>180818.29</v>
      </c>
      <c r="H81" s="26">
        <v>100</v>
      </c>
      <c r="I81" s="32"/>
      <c r="J81" s="32"/>
      <c r="K81" s="36"/>
    </row>
    <row r="84" spans="3:11" x14ac:dyDescent="0.35">
      <c r="C84" s="1" t="s">
        <v>189</v>
      </c>
    </row>
    <row r="85" spans="3:11" x14ac:dyDescent="0.35">
      <c r="C85" s="37" t="s">
        <v>190</v>
      </c>
      <c r="D85" s="37"/>
      <c r="E85" s="37"/>
      <c r="F85" s="37"/>
      <c r="G85" s="37"/>
      <c r="H85" s="37"/>
      <c r="I85" s="37"/>
      <c r="J85" s="37"/>
      <c r="K85" s="37"/>
    </row>
    <row r="86" spans="3:11" x14ac:dyDescent="0.35">
      <c r="C86" s="2" t="s">
        <v>191</v>
      </c>
    </row>
    <row r="87" spans="3:11" x14ac:dyDescent="0.35">
      <c r="C87" s="2" t="s">
        <v>192</v>
      </c>
    </row>
    <row r="88" spans="3:11" ht="30" customHeight="1" x14ac:dyDescent="0.35">
      <c r="C88" s="83" t="s">
        <v>193</v>
      </c>
      <c r="D88" s="84"/>
      <c r="E88" s="84"/>
      <c r="F88" s="84"/>
      <c r="G88" s="84"/>
      <c r="H88" s="84"/>
      <c r="I88" s="84"/>
      <c r="J88" s="84"/>
      <c r="K88" s="84"/>
    </row>
    <row r="89" spans="3:11" x14ac:dyDescent="0.35">
      <c r="C89" s="2" t="s">
        <v>194</v>
      </c>
    </row>
    <row r="91" spans="3:11" x14ac:dyDescent="0.35">
      <c r="C91" s="80" t="s">
        <v>4901</v>
      </c>
      <c r="E91" s="80" t="s">
        <v>4902</v>
      </c>
      <c r="F91" s="81"/>
    </row>
    <row r="92" spans="3:11" x14ac:dyDescent="0.35">
      <c r="E92" s="2" t="s">
        <v>4908</v>
      </c>
    </row>
  </sheetData>
  <mergeCells count="1">
    <mergeCell ref="C88:K88"/>
  </mergeCells>
  <hyperlinks>
    <hyperlink ref="J2" location="'Index'!A1" display="'Index'!A1" xr:uid="{F8E53777-085A-4D52-96A4-92C1C42C1A54}"/>
  </hyperlinks>
  <pageMargins left="0.7" right="0.7" top="0.75" bottom="0.75" header="0.3" footer="0.3"/>
  <pageSetup orientation="portrait" horizontalDpi="4294967293"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3D67A-2445-4AA3-9611-A3576DDDBD91}">
  <sheetPr codeName="Sheet168"/>
  <dimension ref="A1:IV96"/>
  <sheetViews>
    <sheetView showGridLines="0" zoomScale="90" zoomScaleNormal="90" workbookViewId="0">
      <pane ySplit="6" topLeftCell="A76"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3013</v>
      </c>
      <c r="J2" s="38" t="s">
        <v>4601</v>
      </c>
    </row>
    <row r="3" spans="1:54" ht="16" x14ac:dyDescent="0.4">
      <c r="C3" s="1" t="s">
        <v>28</v>
      </c>
      <c r="D3" s="21" t="s">
        <v>3014</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2409</v>
      </c>
      <c r="C18" s="57" t="s">
        <v>1784</v>
      </c>
      <c r="D18" s="54" t="s">
        <v>2410</v>
      </c>
      <c r="E18" s="6" t="s">
        <v>607</v>
      </c>
      <c r="F18" s="19">
        <v>250</v>
      </c>
      <c r="G18" s="24">
        <v>2454.11</v>
      </c>
      <c r="H18" s="24">
        <v>5.31</v>
      </c>
      <c r="I18" s="31">
        <v>7.6150000000000002</v>
      </c>
      <c r="J18" s="31"/>
      <c r="K18" s="35" t="s">
        <v>586</v>
      </c>
    </row>
    <row r="19" spans="2:11" x14ac:dyDescent="0.35">
      <c r="C19" s="58" t="s">
        <v>174</v>
      </c>
      <c r="D19" s="54"/>
      <c r="E19" s="6"/>
      <c r="F19" s="19"/>
      <c r="G19" s="25">
        <v>2454.11</v>
      </c>
      <c r="H19" s="25">
        <v>5.31</v>
      </c>
      <c r="I19" s="31"/>
      <c r="J19" s="31"/>
      <c r="K19" s="35"/>
    </row>
    <row r="20" spans="2:11" x14ac:dyDescent="0.35">
      <c r="C20" s="57"/>
      <c r="D20" s="54"/>
      <c r="E20" s="6"/>
      <c r="F20" s="19"/>
      <c r="G20" s="24"/>
      <c r="H20" s="24"/>
      <c r="I20" s="31"/>
      <c r="J20" s="31"/>
      <c r="K20" s="35"/>
    </row>
    <row r="21" spans="2:11" x14ac:dyDescent="0.35">
      <c r="C21" s="58" t="s">
        <v>7</v>
      </c>
      <c r="D21" s="54"/>
      <c r="E21" s="6"/>
      <c r="F21" s="19"/>
      <c r="G21" s="24" t="s">
        <v>2</v>
      </c>
      <c r="H21" s="24" t="s">
        <v>2</v>
      </c>
      <c r="I21" s="31"/>
      <c r="J21" s="31"/>
      <c r="K21" s="35"/>
    </row>
    <row r="22" spans="2:11" x14ac:dyDescent="0.35">
      <c r="C22" s="57"/>
      <c r="D22" s="54"/>
      <c r="E22" s="6"/>
      <c r="F22" s="19"/>
      <c r="G22" s="24"/>
      <c r="H22" s="24"/>
      <c r="I22" s="31"/>
      <c r="J22" s="31"/>
      <c r="K22" s="35"/>
    </row>
    <row r="23" spans="2:11" x14ac:dyDescent="0.35">
      <c r="C23" s="58" t="s">
        <v>8</v>
      </c>
      <c r="D23" s="54"/>
      <c r="E23" s="6"/>
      <c r="F23" s="19"/>
      <c r="G23" s="24" t="s">
        <v>2</v>
      </c>
      <c r="H23" s="24" t="s">
        <v>2</v>
      </c>
      <c r="I23" s="31"/>
      <c r="J23" s="31"/>
      <c r="K23" s="35"/>
    </row>
    <row r="24" spans="2:11" x14ac:dyDescent="0.35">
      <c r="C24" s="57"/>
      <c r="D24" s="54"/>
      <c r="E24" s="6"/>
      <c r="F24" s="19"/>
      <c r="G24" s="24"/>
      <c r="H24" s="24"/>
      <c r="I24" s="31"/>
      <c r="J24" s="31"/>
      <c r="K24" s="35"/>
    </row>
    <row r="25" spans="2:11" x14ac:dyDescent="0.35">
      <c r="C25" s="58" t="s">
        <v>9</v>
      </c>
      <c r="D25" s="54"/>
      <c r="E25" s="6"/>
      <c r="F25" s="19"/>
      <c r="G25" s="24" t="s">
        <v>2</v>
      </c>
      <c r="H25" s="24" t="s">
        <v>2</v>
      </c>
      <c r="I25" s="31"/>
      <c r="J25" s="31"/>
      <c r="K25" s="35"/>
    </row>
    <row r="26" spans="2:11" x14ac:dyDescent="0.35">
      <c r="C26" s="57"/>
      <c r="D26" s="54"/>
      <c r="E26" s="6"/>
      <c r="F26" s="19"/>
      <c r="G26" s="24"/>
      <c r="H26" s="24"/>
      <c r="I26" s="31"/>
      <c r="J26" s="31"/>
      <c r="K26" s="35"/>
    </row>
    <row r="27" spans="2:11" x14ac:dyDescent="0.35">
      <c r="C27" s="59" t="s">
        <v>10</v>
      </c>
      <c r="D27" s="54"/>
      <c r="E27" s="6"/>
      <c r="F27" s="19"/>
      <c r="G27" s="24"/>
      <c r="H27" s="24"/>
      <c r="I27" s="31"/>
      <c r="J27" s="31"/>
      <c r="K27" s="35"/>
    </row>
    <row r="28" spans="2:11" x14ac:dyDescent="0.35">
      <c r="B28" s="8" t="s">
        <v>3015</v>
      </c>
      <c r="C28" s="57" t="s">
        <v>3016</v>
      </c>
      <c r="D28" s="54" t="s">
        <v>3017</v>
      </c>
      <c r="E28" s="6" t="s">
        <v>698</v>
      </c>
      <c r="F28" s="19">
        <v>12000000</v>
      </c>
      <c r="G28" s="24">
        <v>12198.92</v>
      </c>
      <c r="H28" s="24">
        <v>26.37</v>
      </c>
      <c r="I28" s="31">
        <v>6.9917265000000004</v>
      </c>
      <c r="J28" s="31"/>
      <c r="K28" s="35"/>
    </row>
    <row r="29" spans="2:11" x14ac:dyDescent="0.35">
      <c r="B29" s="8" t="s">
        <v>3018</v>
      </c>
      <c r="C29" s="57" t="s">
        <v>3019</v>
      </c>
      <c r="D29" s="54" t="s">
        <v>3020</v>
      </c>
      <c r="E29" s="6" t="s">
        <v>698</v>
      </c>
      <c r="F29" s="19">
        <v>5000000</v>
      </c>
      <c r="G29" s="24">
        <v>5081.3500000000004</v>
      </c>
      <c r="H29" s="24">
        <v>10.98</v>
      </c>
      <c r="I29" s="31">
        <v>6.9956567999999999</v>
      </c>
      <c r="J29" s="31"/>
      <c r="K29" s="35"/>
    </row>
    <row r="30" spans="2:11" x14ac:dyDescent="0.35">
      <c r="B30" s="8" t="s">
        <v>3021</v>
      </c>
      <c r="C30" s="57" t="s">
        <v>3022</v>
      </c>
      <c r="D30" s="54" t="s">
        <v>3023</v>
      </c>
      <c r="E30" s="6" t="s">
        <v>698</v>
      </c>
      <c r="F30" s="19">
        <v>3000000</v>
      </c>
      <c r="G30" s="24">
        <v>3043.93</v>
      </c>
      <c r="H30" s="24">
        <v>6.58</v>
      </c>
      <c r="I30" s="31">
        <v>6.9917265000000004</v>
      </c>
      <c r="J30" s="31"/>
      <c r="K30" s="35"/>
    </row>
    <row r="31" spans="2:11" x14ac:dyDescent="0.35">
      <c r="B31" s="8" t="s">
        <v>3024</v>
      </c>
      <c r="C31" s="57" t="s">
        <v>3025</v>
      </c>
      <c r="D31" s="54" t="s">
        <v>3026</v>
      </c>
      <c r="E31" s="6" t="s">
        <v>698</v>
      </c>
      <c r="F31" s="19">
        <v>2500000</v>
      </c>
      <c r="G31" s="24">
        <v>2554.4299999999998</v>
      </c>
      <c r="H31" s="24">
        <v>5.52</v>
      </c>
      <c r="I31" s="31">
        <v>7.0578111000000003</v>
      </c>
      <c r="J31" s="31"/>
      <c r="K31" s="35"/>
    </row>
    <row r="32" spans="2:11" x14ac:dyDescent="0.35">
      <c r="B32" s="8" t="s">
        <v>3027</v>
      </c>
      <c r="C32" s="57" t="s">
        <v>3028</v>
      </c>
      <c r="D32" s="54" t="s">
        <v>3029</v>
      </c>
      <c r="E32" s="6" t="s">
        <v>698</v>
      </c>
      <c r="F32" s="19">
        <v>2500000</v>
      </c>
      <c r="G32" s="24">
        <v>2531.7600000000002</v>
      </c>
      <c r="H32" s="24">
        <v>5.47</v>
      </c>
      <c r="I32" s="31">
        <v>7.0080935000000002</v>
      </c>
      <c r="J32" s="31"/>
      <c r="K32" s="35"/>
    </row>
    <row r="33" spans="1:11" x14ac:dyDescent="0.35">
      <c r="B33" s="8" t="s">
        <v>3030</v>
      </c>
      <c r="C33" s="57" t="s">
        <v>3031</v>
      </c>
      <c r="D33" s="54" t="s">
        <v>3032</v>
      </c>
      <c r="E33" s="6" t="s">
        <v>698</v>
      </c>
      <c r="F33" s="19">
        <v>2000000</v>
      </c>
      <c r="G33" s="24">
        <v>2036.18</v>
      </c>
      <c r="H33" s="24">
        <v>4.4000000000000004</v>
      </c>
      <c r="I33" s="31">
        <v>7.0370410999999997</v>
      </c>
      <c r="J33" s="31"/>
      <c r="K33" s="35"/>
    </row>
    <row r="34" spans="1:11" x14ac:dyDescent="0.35">
      <c r="B34" s="8" t="s">
        <v>3033</v>
      </c>
      <c r="C34" s="57" t="s">
        <v>3034</v>
      </c>
      <c r="D34" s="54" t="s">
        <v>3035</v>
      </c>
      <c r="E34" s="6" t="s">
        <v>698</v>
      </c>
      <c r="F34" s="19">
        <v>1500000</v>
      </c>
      <c r="G34" s="24">
        <v>1524.73</v>
      </c>
      <c r="H34" s="24">
        <v>3.3</v>
      </c>
      <c r="I34" s="31">
        <v>7.0160920000000004</v>
      </c>
      <c r="J34" s="31"/>
      <c r="K34" s="35"/>
    </row>
    <row r="35" spans="1:11" x14ac:dyDescent="0.35">
      <c r="B35" s="8" t="s">
        <v>3036</v>
      </c>
      <c r="C35" s="57" t="s">
        <v>3037</v>
      </c>
      <c r="D35" s="54" t="s">
        <v>3038</v>
      </c>
      <c r="E35" s="6" t="s">
        <v>698</v>
      </c>
      <c r="F35" s="19">
        <v>1000000</v>
      </c>
      <c r="G35" s="24">
        <v>1016.21</v>
      </c>
      <c r="H35" s="24">
        <v>2.2000000000000002</v>
      </c>
      <c r="I35" s="31">
        <v>7.0008068000000003</v>
      </c>
      <c r="J35" s="31"/>
      <c r="K35" s="35"/>
    </row>
    <row r="36" spans="1:11" x14ac:dyDescent="0.35">
      <c r="B36" s="8" t="s">
        <v>3039</v>
      </c>
      <c r="C36" s="57" t="s">
        <v>3040</v>
      </c>
      <c r="D36" s="54" t="s">
        <v>3041</v>
      </c>
      <c r="E36" s="6" t="s">
        <v>698</v>
      </c>
      <c r="F36" s="19">
        <v>1000000</v>
      </c>
      <c r="G36" s="24">
        <v>1016.05</v>
      </c>
      <c r="H36" s="24">
        <v>2.2000000000000002</v>
      </c>
      <c r="I36" s="31">
        <v>6.9956567999999999</v>
      </c>
      <c r="J36" s="31"/>
      <c r="K36" s="35"/>
    </row>
    <row r="37" spans="1:11" x14ac:dyDescent="0.35">
      <c r="B37" s="8" t="s">
        <v>3042</v>
      </c>
      <c r="C37" s="57" t="s">
        <v>3043</v>
      </c>
      <c r="D37" s="54" t="s">
        <v>3044</v>
      </c>
      <c r="E37" s="6" t="s">
        <v>698</v>
      </c>
      <c r="F37" s="19">
        <v>1000000</v>
      </c>
      <c r="G37" s="24">
        <v>991.69</v>
      </c>
      <c r="H37" s="24">
        <v>2.14</v>
      </c>
      <c r="I37" s="31">
        <v>6.9513166000000002</v>
      </c>
      <c r="J37" s="31"/>
      <c r="K37" s="35"/>
    </row>
    <row r="38" spans="1:11" x14ac:dyDescent="0.35">
      <c r="B38" s="8" t="s">
        <v>3045</v>
      </c>
      <c r="C38" s="57" t="s">
        <v>3046</v>
      </c>
      <c r="D38" s="54" t="s">
        <v>3047</v>
      </c>
      <c r="E38" s="6" t="s">
        <v>698</v>
      </c>
      <c r="F38" s="19">
        <v>500000</v>
      </c>
      <c r="G38" s="24">
        <v>507.35</v>
      </c>
      <c r="H38" s="24">
        <v>1.1000000000000001</v>
      </c>
      <c r="I38" s="31">
        <v>7.0366315000000004</v>
      </c>
      <c r="J38" s="31"/>
      <c r="K38" s="35"/>
    </row>
    <row r="39" spans="1:11" x14ac:dyDescent="0.35">
      <c r="B39" s="8" t="s">
        <v>3048</v>
      </c>
      <c r="C39" s="57" t="s">
        <v>3049</v>
      </c>
      <c r="D39" s="54" t="s">
        <v>3050</v>
      </c>
      <c r="E39" s="6" t="s">
        <v>698</v>
      </c>
      <c r="F39" s="19">
        <v>300000</v>
      </c>
      <c r="G39" s="24">
        <v>305.43</v>
      </c>
      <c r="H39" s="24">
        <v>0.66</v>
      </c>
      <c r="I39" s="31">
        <v>7.0067247000000004</v>
      </c>
      <c r="J39" s="31"/>
      <c r="K39" s="35"/>
    </row>
    <row r="40" spans="1:11" x14ac:dyDescent="0.35">
      <c r="B40" s="8" t="s">
        <v>3051</v>
      </c>
      <c r="C40" s="57" t="s">
        <v>3052</v>
      </c>
      <c r="D40" s="54" t="s">
        <v>3053</v>
      </c>
      <c r="E40" s="6" t="s">
        <v>698</v>
      </c>
      <c r="F40" s="19">
        <v>50000</v>
      </c>
      <c r="G40" s="24">
        <v>50.46</v>
      </c>
      <c r="H40" s="24">
        <v>0.11</v>
      </c>
      <c r="I40" s="31">
        <v>6.9440552999999996</v>
      </c>
      <c r="J40" s="31"/>
      <c r="K40" s="35"/>
    </row>
    <row r="41" spans="1:11" x14ac:dyDescent="0.35">
      <c r="C41" s="58" t="s">
        <v>174</v>
      </c>
      <c r="D41" s="54"/>
      <c r="E41" s="6"/>
      <c r="F41" s="19"/>
      <c r="G41" s="25">
        <v>32858.49</v>
      </c>
      <c r="H41" s="25">
        <v>71.03</v>
      </c>
      <c r="I41" s="31"/>
      <c r="J41" s="31"/>
      <c r="K41" s="35"/>
    </row>
    <row r="42" spans="1:11" x14ac:dyDescent="0.35">
      <c r="C42" s="57"/>
      <c r="D42" s="54"/>
      <c r="E42" s="6"/>
      <c r="F42" s="19"/>
      <c r="G42" s="24"/>
      <c r="H42" s="24"/>
      <c r="I42" s="31"/>
      <c r="J42" s="31"/>
      <c r="K42" s="35"/>
    </row>
    <row r="43" spans="1:11" x14ac:dyDescent="0.35">
      <c r="A43" s="10"/>
      <c r="B43" s="28"/>
      <c r="C43" s="58" t="s">
        <v>11</v>
      </c>
      <c r="D43" s="54"/>
      <c r="E43" s="6"/>
      <c r="F43" s="19"/>
      <c r="G43" s="24"/>
      <c r="H43" s="24"/>
      <c r="I43" s="31"/>
      <c r="J43" s="31"/>
      <c r="K43" s="35"/>
    </row>
    <row r="44" spans="1:11" x14ac:dyDescent="0.35">
      <c r="A44" s="28"/>
      <c r="B44" s="28"/>
      <c r="C44" s="58" t="s">
        <v>13</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A46" s="28"/>
      <c r="B46" s="28"/>
      <c r="C46" s="58" t="s">
        <v>14</v>
      </c>
      <c r="D46" s="54"/>
      <c r="E46" s="6"/>
      <c r="F46" s="19"/>
      <c r="G46" s="24" t="s">
        <v>2</v>
      </c>
      <c r="H46" s="24" t="s">
        <v>2</v>
      </c>
      <c r="I46" s="31"/>
      <c r="J46" s="31"/>
      <c r="K46" s="35"/>
    </row>
    <row r="47" spans="1:11" x14ac:dyDescent="0.35">
      <c r="A47" s="28"/>
      <c r="B47" s="28"/>
      <c r="C47" s="58"/>
      <c r="D47" s="54"/>
      <c r="E47" s="6"/>
      <c r="F47" s="19"/>
      <c r="G47" s="24"/>
      <c r="H47" s="24"/>
      <c r="I47" s="31"/>
      <c r="J47" s="31"/>
      <c r="K47" s="35"/>
    </row>
    <row r="48" spans="1:11" x14ac:dyDescent="0.35">
      <c r="A48" s="28"/>
      <c r="B48" s="28"/>
      <c r="C48" s="58" t="s">
        <v>15</v>
      </c>
      <c r="D48" s="54"/>
      <c r="E48" s="6"/>
      <c r="F48" s="19"/>
      <c r="G48" s="24" t="s">
        <v>2</v>
      </c>
      <c r="H48" s="24" t="s">
        <v>2</v>
      </c>
      <c r="I48" s="31"/>
      <c r="J48" s="31"/>
      <c r="K48" s="35"/>
    </row>
    <row r="49" spans="1:11" x14ac:dyDescent="0.35">
      <c r="A49" s="28"/>
      <c r="B49" s="28"/>
      <c r="C49" s="58"/>
      <c r="D49" s="54"/>
      <c r="E49" s="6"/>
      <c r="F49" s="19"/>
      <c r="G49" s="24"/>
      <c r="H49" s="24"/>
      <c r="I49" s="31"/>
      <c r="J49" s="31"/>
      <c r="K49" s="35"/>
    </row>
    <row r="50" spans="1:11" x14ac:dyDescent="0.35">
      <c r="A50" s="28"/>
      <c r="B50" s="28"/>
      <c r="C50" s="58" t="s">
        <v>16</v>
      </c>
      <c r="D50" s="54"/>
      <c r="E50" s="6"/>
      <c r="F50" s="19"/>
      <c r="G50" s="24" t="s">
        <v>2</v>
      </c>
      <c r="H50" s="24" t="s">
        <v>2</v>
      </c>
      <c r="I50" s="31"/>
      <c r="J50" s="31"/>
      <c r="K50" s="35"/>
    </row>
    <row r="51" spans="1:11" x14ac:dyDescent="0.35">
      <c r="A51" s="28"/>
      <c r="B51" s="28"/>
      <c r="C51" s="58"/>
      <c r="D51" s="54"/>
      <c r="E51" s="6"/>
      <c r="F51" s="19"/>
      <c r="G51" s="24"/>
      <c r="H51" s="24"/>
      <c r="I51" s="31"/>
      <c r="J51" s="31"/>
      <c r="K51" s="35"/>
    </row>
    <row r="52" spans="1:11" x14ac:dyDescent="0.35">
      <c r="C52" s="59" t="s">
        <v>17</v>
      </c>
      <c r="D52" s="54"/>
      <c r="E52" s="6"/>
      <c r="F52" s="19"/>
      <c r="G52" s="24"/>
      <c r="H52" s="24"/>
      <c r="I52" s="31"/>
      <c r="J52" s="31"/>
      <c r="K52" s="35"/>
    </row>
    <row r="53" spans="1:11" x14ac:dyDescent="0.35">
      <c r="B53" s="8" t="s">
        <v>3054</v>
      </c>
      <c r="C53" s="57" t="s">
        <v>3055</v>
      </c>
      <c r="D53" s="54" t="s">
        <v>3056</v>
      </c>
      <c r="E53" s="6" t="s">
        <v>698</v>
      </c>
      <c r="F53" s="19">
        <v>1815000</v>
      </c>
      <c r="G53" s="24">
        <v>1696.65</v>
      </c>
      <c r="H53" s="24">
        <v>3.67</v>
      </c>
      <c r="I53" s="31">
        <v>6.7619978999999999</v>
      </c>
      <c r="J53" s="31"/>
      <c r="K53" s="35"/>
    </row>
    <row r="54" spans="1:11" x14ac:dyDescent="0.35">
      <c r="B54" s="8" t="s">
        <v>3057</v>
      </c>
      <c r="C54" s="57" t="s">
        <v>3058</v>
      </c>
      <c r="D54" s="54" t="s">
        <v>3059</v>
      </c>
      <c r="E54" s="6" t="s">
        <v>698</v>
      </c>
      <c r="F54" s="19">
        <v>1621000</v>
      </c>
      <c r="G54" s="24">
        <v>1494.56</v>
      </c>
      <c r="H54" s="24">
        <v>3.23</v>
      </c>
      <c r="I54" s="31">
        <v>6.8542817999999999</v>
      </c>
      <c r="J54" s="31"/>
      <c r="K54" s="35"/>
    </row>
    <row r="55" spans="1:11" x14ac:dyDescent="0.35">
      <c r="B55" s="8" t="s">
        <v>3060</v>
      </c>
      <c r="C55" s="57" t="s">
        <v>3061</v>
      </c>
      <c r="D55" s="54" t="s">
        <v>3062</v>
      </c>
      <c r="E55" s="6" t="s">
        <v>698</v>
      </c>
      <c r="F55" s="19">
        <v>1562000</v>
      </c>
      <c r="G55" s="24">
        <v>1434.82</v>
      </c>
      <c r="H55" s="24">
        <v>3.1</v>
      </c>
      <c r="I55" s="31">
        <v>6.8572262000000004</v>
      </c>
      <c r="J55" s="31"/>
      <c r="K55" s="35"/>
    </row>
    <row r="56" spans="1:11" x14ac:dyDescent="0.35">
      <c r="B56" s="8" t="s">
        <v>3063</v>
      </c>
      <c r="C56" s="57" t="s">
        <v>3064</v>
      </c>
      <c r="D56" s="54" t="s">
        <v>3065</v>
      </c>
      <c r="E56" s="6" t="s">
        <v>698</v>
      </c>
      <c r="F56" s="19">
        <v>1480000</v>
      </c>
      <c r="G56" s="24">
        <v>1349.67</v>
      </c>
      <c r="H56" s="24">
        <v>2.92</v>
      </c>
      <c r="I56" s="31">
        <v>6.8483685999999997</v>
      </c>
      <c r="J56" s="31"/>
      <c r="K56" s="35"/>
    </row>
    <row r="57" spans="1:11" x14ac:dyDescent="0.35">
      <c r="B57" s="8" t="s">
        <v>3066</v>
      </c>
      <c r="C57" s="57" t="s">
        <v>3067</v>
      </c>
      <c r="D57" s="54" t="s">
        <v>3068</v>
      </c>
      <c r="E57" s="6" t="s">
        <v>698</v>
      </c>
      <c r="F57" s="19">
        <v>1208000</v>
      </c>
      <c r="G57" s="24">
        <v>1108.2</v>
      </c>
      <c r="H57" s="24">
        <v>2.4</v>
      </c>
      <c r="I57" s="31">
        <v>6.8582593999999997</v>
      </c>
      <c r="J57" s="31"/>
      <c r="K57" s="35"/>
    </row>
    <row r="58" spans="1:11" x14ac:dyDescent="0.35">
      <c r="B58" s="8" t="s">
        <v>3069</v>
      </c>
      <c r="C58" s="57" t="s">
        <v>3070</v>
      </c>
      <c r="D58" s="54" t="s">
        <v>3071</v>
      </c>
      <c r="E58" s="6" t="s">
        <v>698</v>
      </c>
      <c r="F58" s="19">
        <v>1200000</v>
      </c>
      <c r="G58" s="24">
        <v>1101.68</v>
      </c>
      <c r="H58" s="24">
        <v>2.38</v>
      </c>
      <c r="I58" s="31">
        <v>6.8576911999999997</v>
      </c>
      <c r="J58" s="31"/>
      <c r="K58" s="35"/>
    </row>
    <row r="59" spans="1:11" x14ac:dyDescent="0.35">
      <c r="B59" s="8" t="s">
        <v>3072</v>
      </c>
      <c r="C59" s="57" t="s">
        <v>3073</v>
      </c>
      <c r="D59" s="54" t="s">
        <v>3074</v>
      </c>
      <c r="E59" s="6" t="s">
        <v>698</v>
      </c>
      <c r="F59" s="19">
        <v>837000</v>
      </c>
      <c r="G59" s="24">
        <v>781.99</v>
      </c>
      <c r="H59" s="24">
        <v>1.69</v>
      </c>
      <c r="I59" s="31">
        <v>6.7624110999999996</v>
      </c>
      <c r="J59" s="31"/>
      <c r="K59" s="35"/>
    </row>
    <row r="60" spans="1:11" x14ac:dyDescent="0.35">
      <c r="B60" s="8" t="s">
        <v>3075</v>
      </c>
      <c r="C60" s="57" t="s">
        <v>3076</v>
      </c>
      <c r="D60" s="54" t="s">
        <v>3077</v>
      </c>
      <c r="E60" s="6" t="s">
        <v>698</v>
      </c>
      <c r="F60" s="19">
        <v>555000</v>
      </c>
      <c r="G60" s="24">
        <v>526.59</v>
      </c>
      <c r="H60" s="24">
        <v>1.1399999999999999</v>
      </c>
      <c r="I60" s="31">
        <v>6.7876833999999997</v>
      </c>
      <c r="J60" s="31"/>
      <c r="K60" s="35"/>
    </row>
    <row r="61" spans="1:11" x14ac:dyDescent="0.35">
      <c r="B61" s="8" t="s">
        <v>3010</v>
      </c>
      <c r="C61" s="57" t="s">
        <v>3011</v>
      </c>
      <c r="D61" s="54" t="s">
        <v>3012</v>
      </c>
      <c r="E61" s="6" t="s">
        <v>698</v>
      </c>
      <c r="F61" s="19">
        <v>285000</v>
      </c>
      <c r="G61" s="24">
        <v>284.27</v>
      </c>
      <c r="H61" s="24">
        <v>0.61</v>
      </c>
      <c r="I61" s="31">
        <v>6.7267000000000001</v>
      </c>
      <c r="J61" s="31"/>
      <c r="K61" s="35"/>
    </row>
    <row r="62" spans="1:11" x14ac:dyDescent="0.35">
      <c r="B62" s="8" t="s">
        <v>3078</v>
      </c>
      <c r="C62" s="57" t="s">
        <v>3079</v>
      </c>
      <c r="D62" s="54" t="s">
        <v>3080</v>
      </c>
      <c r="E62" s="6" t="s">
        <v>698</v>
      </c>
      <c r="F62" s="19">
        <v>122000</v>
      </c>
      <c r="G62" s="24">
        <v>113.9</v>
      </c>
      <c r="H62" s="24">
        <v>0.25</v>
      </c>
      <c r="I62" s="31">
        <v>6.7630309000000004</v>
      </c>
      <c r="J62" s="31"/>
      <c r="K62" s="35"/>
    </row>
    <row r="63" spans="1:11" x14ac:dyDescent="0.35">
      <c r="C63" s="58" t="s">
        <v>174</v>
      </c>
      <c r="D63" s="54"/>
      <c r="E63" s="6"/>
      <c r="F63" s="19"/>
      <c r="G63" s="25">
        <v>9892.33</v>
      </c>
      <c r="H63" s="25">
        <v>21.39</v>
      </c>
      <c r="I63" s="31"/>
      <c r="J63" s="31"/>
      <c r="K63" s="35"/>
    </row>
    <row r="64" spans="1:11" x14ac:dyDescent="0.35">
      <c r="C64" s="57"/>
      <c r="D64" s="54"/>
      <c r="E64" s="6"/>
      <c r="F64" s="19"/>
      <c r="G64" s="24"/>
      <c r="H64" s="24"/>
      <c r="I64" s="31"/>
      <c r="J64" s="31"/>
      <c r="K64" s="35"/>
    </row>
    <row r="65" spans="1:11" x14ac:dyDescent="0.35">
      <c r="A65" s="10"/>
      <c r="B65" s="28"/>
      <c r="C65" s="58" t="s">
        <v>18</v>
      </c>
      <c r="D65" s="54"/>
      <c r="E65" s="6"/>
      <c r="F65" s="19"/>
      <c r="G65" s="24"/>
      <c r="H65" s="24"/>
      <c r="I65" s="31"/>
      <c r="J65" s="31"/>
      <c r="K65" s="35"/>
    </row>
    <row r="66" spans="1:11" x14ac:dyDescent="0.35">
      <c r="A66" s="28"/>
      <c r="B66" s="28"/>
      <c r="C66" s="58" t="s">
        <v>19</v>
      </c>
      <c r="D66" s="54"/>
      <c r="E66" s="6"/>
      <c r="F66" s="19"/>
      <c r="G66" s="24" t="s">
        <v>2</v>
      </c>
      <c r="H66" s="24" t="s">
        <v>2</v>
      </c>
      <c r="I66" s="31"/>
      <c r="J66" s="31"/>
      <c r="K66" s="35"/>
    </row>
    <row r="67" spans="1:11" x14ac:dyDescent="0.35">
      <c r="A67" s="28"/>
      <c r="B67" s="28"/>
      <c r="C67" s="58"/>
      <c r="D67" s="54"/>
      <c r="E67" s="6"/>
      <c r="F67" s="19"/>
      <c r="G67" s="24"/>
      <c r="H67" s="24"/>
      <c r="I67" s="31"/>
      <c r="J67" s="31"/>
      <c r="K67" s="35"/>
    </row>
    <row r="68" spans="1:11" x14ac:dyDescent="0.35">
      <c r="A68" s="28"/>
      <c r="B68" s="28"/>
      <c r="C68" s="58" t="s">
        <v>20</v>
      </c>
      <c r="D68" s="54"/>
      <c r="E68" s="6"/>
      <c r="F68" s="19"/>
      <c r="G68" s="24" t="s">
        <v>2</v>
      </c>
      <c r="H68" s="24" t="s">
        <v>2</v>
      </c>
      <c r="I68" s="31"/>
      <c r="J68" s="31"/>
      <c r="K68" s="35"/>
    </row>
    <row r="69" spans="1:11" x14ac:dyDescent="0.35">
      <c r="A69" s="28"/>
      <c r="B69" s="28"/>
      <c r="C69" s="58"/>
      <c r="D69" s="54"/>
      <c r="E69" s="6"/>
      <c r="F69" s="19"/>
      <c r="G69" s="24"/>
      <c r="H69" s="24"/>
      <c r="I69" s="31"/>
      <c r="J69" s="31"/>
      <c r="K69" s="35"/>
    </row>
    <row r="70" spans="1:11" x14ac:dyDescent="0.35">
      <c r="A70" s="28"/>
      <c r="B70" s="28"/>
      <c r="C70" s="58" t="s">
        <v>21</v>
      </c>
      <c r="D70" s="54"/>
      <c r="E70" s="6"/>
      <c r="F70" s="19"/>
      <c r="G70" s="24" t="s">
        <v>2</v>
      </c>
      <c r="H70" s="24" t="s">
        <v>2</v>
      </c>
      <c r="I70" s="31"/>
      <c r="J70" s="31"/>
      <c r="K70" s="35"/>
    </row>
    <row r="71" spans="1:11" x14ac:dyDescent="0.35">
      <c r="A71" s="28"/>
      <c r="B71" s="28"/>
      <c r="C71" s="58"/>
      <c r="D71" s="54"/>
      <c r="E71" s="6"/>
      <c r="F71" s="19"/>
      <c r="G71" s="24"/>
      <c r="H71" s="24"/>
      <c r="I71" s="31"/>
      <c r="J71" s="31"/>
      <c r="K71" s="35"/>
    </row>
    <row r="72" spans="1:11" x14ac:dyDescent="0.35">
      <c r="A72" s="28"/>
      <c r="B72" s="28"/>
      <c r="C72" s="58" t="s">
        <v>22</v>
      </c>
      <c r="D72" s="54"/>
      <c r="E72" s="6"/>
      <c r="F72" s="19"/>
      <c r="G72" s="24" t="s">
        <v>2</v>
      </c>
      <c r="H72" s="24" t="s">
        <v>2</v>
      </c>
      <c r="I72" s="31"/>
      <c r="J72" s="31"/>
      <c r="K72" s="35"/>
    </row>
    <row r="73" spans="1:11" x14ac:dyDescent="0.35">
      <c r="A73" s="28"/>
      <c r="B73" s="28"/>
      <c r="C73" s="58"/>
      <c r="D73" s="54"/>
      <c r="E73" s="6"/>
      <c r="F73" s="19"/>
      <c r="G73" s="24"/>
      <c r="H73" s="24"/>
      <c r="I73" s="31"/>
      <c r="J73" s="31"/>
      <c r="K73" s="35"/>
    </row>
    <row r="74" spans="1:11" x14ac:dyDescent="0.35">
      <c r="A74" s="28"/>
      <c r="B74" s="28"/>
      <c r="C74" s="58" t="s">
        <v>23</v>
      </c>
      <c r="D74" s="54"/>
      <c r="E74" s="6"/>
      <c r="F74" s="19"/>
      <c r="G74" s="24" t="s">
        <v>2</v>
      </c>
      <c r="H74" s="24" t="s">
        <v>2</v>
      </c>
      <c r="I74" s="31"/>
      <c r="J74" s="31"/>
      <c r="K74" s="35"/>
    </row>
    <row r="75" spans="1:11" x14ac:dyDescent="0.35">
      <c r="A75" s="28"/>
      <c r="B75" s="28"/>
      <c r="C75" s="58"/>
      <c r="D75" s="54"/>
      <c r="E75" s="6"/>
      <c r="F75" s="19"/>
      <c r="G75" s="24"/>
      <c r="H75" s="24"/>
      <c r="I75" s="31"/>
      <c r="J75" s="31"/>
      <c r="K75" s="35"/>
    </row>
    <row r="76" spans="1:11" x14ac:dyDescent="0.35">
      <c r="C76" s="59" t="s">
        <v>24</v>
      </c>
      <c r="D76" s="54"/>
      <c r="E76" s="6"/>
      <c r="F76" s="19"/>
      <c r="G76" s="24"/>
      <c r="H76" s="24"/>
      <c r="I76" s="31"/>
      <c r="J76" s="31"/>
      <c r="K76" s="35"/>
    </row>
    <row r="77" spans="1:11" x14ac:dyDescent="0.35">
      <c r="B77" s="8" t="s">
        <v>185</v>
      </c>
      <c r="C77" s="57" t="s">
        <v>186</v>
      </c>
      <c r="D77" s="54"/>
      <c r="E77" s="6"/>
      <c r="F77" s="19"/>
      <c r="G77" s="24">
        <v>172.3</v>
      </c>
      <c r="H77" s="24">
        <v>0.37</v>
      </c>
      <c r="I77" s="31"/>
      <c r="J77" s="31"/>
      <c r="K77" s="35"/>
    </row>
    <row r="78" spans="1:11" x14ac:dyDescent="0.35">
      <c r="C78" s="58" t="s">
        <v>174</v>
      </c>
      <c r="D78" s="54"/>
      <c r="E78" s="6"/>
      <c r="F78" s="19"/>
      <c r="G78" s="25">
        <v>172.3</v>
      </c>
      <c r="H78" s="25">
        <v>0.37</v>
      </c>
      <c r="I78" s="31"/>
      <c r="J78" s="31"/>
      <c r="K78" s="35"/>
    </row>
    <row r="79" spans="1:11" x14ac:dyDescent="0.35">
      <c r="C79" s="57"/>
      <c r="D79" s="54"/>
      <c r="E79" s="6"/>
      <c r="F79" s="19"/>
      <c r="G79" s="24"/>
      <c r="H79" s="24"/>
      <c r="I79" s="31"/>
      <c r="J79" s="31"/>
      <c r="K79" s="35"/>
    </row>
    <row r="80" spans="1:11" x14ac:dyDescent="0.35">
      <c r="A80" s="10"/>
      <c r="B80" s="28"/>
      <c r="C80" s="58" t="s">
        <v>25</v>
      </c>
      <c r="D80" s="54"/>
      <c r="E80" s="6"/>
      <c r="F80" s="19"/>
      <c r="G80" s="24"/>
      <c r="H80" s="24"/>
      <c r="I80" s="31"/>
      <c r="J80" s="31"/>
      <c r="K80" s="35"/>
    </row>
    <row r="81" spans="1:54" s="2" customFormat="1" ht="13.5" x14ac:dyDescent="0.35">
      <c r="A81" s="28"/>
      <c r="B81" s="28"/>
      <c r="C81" s="57" t="s">
        <v>4819</v>
      </c>
      <c r="D81" s="54"/>
      <c r="E81" s="6"/>
      <c r="F81" s="19"/>
      <c r="G81" s="24" t="s">
        <v>2</v>
      </c>
      <c r="H81" s="24" t="s">
        <v>2</v>
      </c>
      <c r="I81" s="31"/>
      <c r="J81" s="31"/>
      <c r="K81" s="35"/>
      <c r="L81" s="3"/>
      <c r="AI81" s="3"/>
      <c r="AV81" s="3"/>
      <c r="AX81" s="3"/>
      <c r="BB81" s="3"/>
    </row>
    <row r="82" spans="1:54" x14ac:dyDescent="0.35">
      <c r="B82" s="8"/>
      <c r="C82" s="57" t="s">
        <v>187</v>
      </c>
      <c r="D82" s="54"/>
      <c r="E82" s="6"/>
      <c r="F82" s="19"/>
      <c r="G82" s="24">
        <v>881.7</v>
      </c>
      <c r="H82" s="24">
        <v>1.9</v>
      </c>
      <c r="I82" s="31"/>
      <c r="J82" s="31"/>
      <c r="K82" s="35"/>
    </row>
    <row r="83" spans="1:54" x14ac:dyDescent="0.35">
      <c r="C83" s="58" t="s">
        <v>174</v>
      </c>
      <c r="D83" s="54"/>
      <c r="E83" s="6"/>
      <c r="F83" s="19"/>
      <c r="G83" s="25">
        <v>881.7</v>
      </c>
      <c r="H83" s="25">
        <v>1.9</v>
      </c>
      <c r="I83" s="31"/>
      <c r="J83" s="31"/>
      <c r="K83" s="35"/>
    </row>
    <row r="84" spans="1:54" x14ac:dyDescent="0.35">
      <c r="C84" s="57"/>
      <c r="D84" s="54"/>
      <c r="E84" s="6"/>
      <c r="F84" s="19"/>
      <c r="G84" s="24"/>
      <c r="H84" s="24"/>
      <c r="I84" s="31"/>
      <c r="J84" s="31"/>
      <c r="K84" s="35"/>
    </row>
    <row r="85" spans="1:54" x14ac:dyDescent="0.35">
      <c r="C85" s="60" t="s">
        <v>188</v>
      </c>
      <c r="D85" s="55"/>
      <c r="E85" s="5"/>
      <c r="F85" s="20"/>
      <c r="G85" s="26">
        <v>46258.93</v>
      </c>
      <c r="H85" s="26">
        <v>100.00000000000001</v>
      </c>
      <c r="I85" s="32"/>
      <c r="J85" s="32"/>
      <c r="K85" s="36"/>
    </row>
    <row r="88" spans="1:54" x14ac:dyDescent="0.35">
      <c r="C88" s="1" t="s">
        <v>189</v>
      </c>
    </row>
    <row r="89" spans="1:54" x14ac:dyDescent="0.35">
      <c r="C89" s="37" t="s">
        <v>190</v>
      </c>
      <c r="D89" s="37"/>
      <c r="E89" s="37"/>
      <c r="F89" s="37"/>
      <c r="G89" s="37"/>
      <c r="H89" s="37"/>
      <c r="I89" s="37"/>
      <c r="J89" s="37"/>
      <c r="K89" s="37"/>
    </row>
    <row r="90" spans="1:54" x14ac:dyDescent="0.35">
      <c r="C90" s="2" t="s">
        <v>191</v>
      </c>
    </row>
    <row r="91" spans="1:54" x14ac:dyDescent="0.35">
      <c r="C91" s="2" t="s">
        <v>192</v>
      </c>
    </row>
    <row r="92" spans="1:54" ht="30" customHeight="1" x14ac:dyDescent="0.35">
      <c r="C92" s="83" t="s">
        <v>193</v>
      </c>
      <c r="D92" s="84"/>
      <c r="E92" s="84"/>
      <c r="F92" s="84"/>
      <c r="G92" s="84"/>
      <c r="H92" s="84"/>
      <c r="I92" s="84"/>
      <c r="J92" s="84"/>
      <c r="K92" s="84"/>
    </row>
    <row r="93" spans="1:54" x14ac:dyDescent="0.35">
      <c r="C93" s="2" t="s">
        <v>194</v>
      </c>
    </row>
    <row r="95" spans="1:54" x14ac:dyDescent="0.35">
      <c r="C95" s="80" t="s">
        <v>4901</v>
      </c>
      <c r="E95" s="80" t="s">
        <v>4902</v>
      </c>
      <c r="F95" s="81"/>
    </row>
    <row r="96" spans="1:54" x14ac:dyDescent="0.35">
      <c r="E96" s="2" t="s">
        <v>4951</v>
      </c>
    </row>
  </sheetData>
  <mergeCells count="1">
    <mergeCell ref="C92:K92"/>
  </mergeCells>
  <hyperlinks>
    <hyperlink ref="J2" location="'Index'!A1" display="'Index'!A1" xr:uid="{55D6CFF6-A4B3-47B0-867E-C27ACF685551}"/>
  </hyperlinks>
  <pageMargins left="0.7" right="0.7" top="0.75" bottom="0.75" header="0.3" footer="0.3"/>
  <pageSetup orientation="portrait" horizontalDpi="4294967293"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BF2B4-2583-45A8-9BAD-F5BBCC16CDB7}">
  <sheetPr codeName="Sheet169"/>
  <dimension ref="A1:IV87"/>
  <sheetViews>
    <sheetView showGridLines="0" zoomScale="90" zoomScaleNormal="90" workbookViewId="0">
      <pane ySplit="6" topLeftCell="A67"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3081</v>
      </c>
      <c r="J2" s="38" t="s">
        <v>4601</v>
      </c>
    </row>
    <row r="3" spans="1:54" ht="16" x14ac:dyDescent="0.4">
      <c r="C3" s="1" t="s">
        <v>28</v>
      </c>
      <c r="D3" s="21" t="s">
        <v>3082</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1417</v>
      </c>
      <c r="C26" s="57" t="s">
        <v>1388</v>
      </c>
      <c r="D26" s="54" t="s">
        <v>1418</v>
      </c>
      <c r="E26" s="6" t="s">
        <v>698</v>
      </c>
      <c r="F26" s="19">
        <v>2500000</v>
      </c>
      <c r="G26" s="24">
        <v>2525.3200000000002</v>
      </c>
      <c r="H26" s="24">
        <v>21.89</v>
      </c>
      <c r="I26" s="31">
        <v>6.9655106</v>
      </c>
      <c r="J26" s="31"/>
      <c r="K26" s="35"/>
    </row>
    <row r="27" spans="1:11" x14ac:dyDescent="0.35">
      <c r="B27" s="8" t="s">
        <v>3083</v>
      </c>
      <c r="C27" s="57" t="s">
        <v>3084</v>
      </c>
      <c r="D27" s="54" t="s">
        <v>3085</v>
      </c>
      <c r="E27" s="6" t="s">
        <v>698</v>
      </c>
      <c r="F27" s="19">
        <v>2500000</v>
      </c>
      <c r="G27" s="24">
        <v>2525.0700000000002</v>
      </c>
      <c r="H27" s="24">
        <v>21.89</v>
      </c>
      <c r="I27" s="31">
        <v>6.9544987000000003</v>
      </c>
      <c r="J27" s="31"/>
      <c r="K27" s="35"/>
    </row>
    <row r="28" spans="1:11" x14ac:dyDescent="0.35">
      <c r="B28" s="8" t="s">
        <v>1437</v>
      </c>
      <c r="C28" s="57" t="s">
        <v>1438</v>
      </c>
      <c r="D28" s="54" t="s">
        <v>1439</v>
      </c>
      <c r="E28" s="6" t="s">
        <v>698</v>
      </c>
      <c r="F28" s="19">
        <v>1500000</v>
      </c>
      <c r="G28" s="24">
        <v>1515.22</v>
      </c>
      <c r="H28" s="24">
        <v>13.13</v>
      </c>
      <c r="I28" s="31">
        <v>6.9731423000000001</v>
      </c>
      <c r="J28" s="31"/>
      <c r="K28" s="35"/>
    </row>
    <row r="29" spans="1:11" x14ac:dyDescent="0.35">
      <c r="B29" s="8" t="s">
        <v>1846</v>
      </c>
      <c r="C29" s="57" t="s">
        <v>1847</v>
      </c>
      <c r="D29" s="54" t="s">
        <v>1848</v>
      </c>
      <c r="E29" s="6" t="s">
        <v>698</v>
      </c>
      <c r="F29" s="19">
        <v>1500000</v>
      </c>
      <c r="G29" s="24">
        <v>1513.69</v>
      </c>
      <c r="H29" s="24">
        <v>13.12</v>
      </c>
      <c r="I29" s="31">
        <v>6.9317922999999997</v>
      </c>
      <c r="J29" s="31"/>
      <c r="K29" s="35"/>
    </row>
    <row r="30" spans="1:11" x14ac:dyDescent="0.35">
      <c r="B30" s="8" t="s">
        <v>3086</v>
      </c>
      <c r="C30" s="57" t="s">
        <v>3087</v>
      </c>
      <c r="D30" s="54" t="s">
        <v>3088</v>
      </c>
      <c r="E30" s="6" t="s">
        <v>698</v>
      </c>
      <c r="F30" s="19">
        <v>200000</v>
      </c>
      <c r="G30" s="24">
        <v>201.79</v>
      </c>
      <c r="H30" s="24">
        <v>1.75</v>
      </c>
      <c r="I30" s="31">
        <v>6.9294877000000001</v>
      </c>
      <c r="J30" s="31"/>
      <c r="K30" s="35"/>
    </row>
    <row r="31" spans="1:11" x14ac:dyDescent="0.35">
      <c r="B31" s="8" t="s">
        <v>3089</v>
      </c>
      <c r="C31" s="57" t="s">
        <v>3090</v>
      </c>
      <c r="D31" s="54" t="s">
        <v>3091</v>
      </c>
      <c r="E31" s="6" t="s">
        <v>698</v>
      </c>
      <c r="F31" s="19">
        <v>116100</v>
      </c>
      <c r="G31" s="24">
        <v>117.18</v>
      </c>
      <c r="H31" s="24">
        <v>1.02</v>
      </c>
      <c r="I31" s="31">
        <v>6.9241105999999997</v>
      </c>
      <c r="J31" s="31"/>
      <c r="K31" s="35"/>
    </row>
    <row r="32" spans="1:11" x14ac:dyDescent="0.35">
      <c r="B32" s="8" t="s">
        <v>3092</v>
      </c>
      <c r="C32" s="57" t="s">
        <v>3093</v>
      </c>
      <c r="D32" s="54" t="s">
        <v>3094</v>
      </c>
      <c r="E32" s="6" t="s">
        <v>698</v>
      </c>
      <c r="F32" s="19">
        <v>104000</v>
      </c>
      <c r="G32" s="24">
        <v>104.68</v>
      </c>
      <c r="H32" s="24">
        <v>0.91</v>
      </c>
      <c r="I32" s="31">
        <v>6.7849500000000003</v>
      </c>
      <c r="J32" s="31"/>
      <c r="K32" s="35"/>
    </row>
    <row r="33" spans="1:11" x14ac:dyDescent="0.35">
      <c r="B33" s="8" t="s">
        <v>3095</v>
      </c>
      <c r="C33" s="57" t="s">
        <v>3096</v>
      </c>
      <c r="D33" s="54" t="s">
        <v>3097</v>
      </c>
      <c r="E33" s="6" t="s">
        <v>698</v>
      </c>
      <c r="F33" s="19">
        <v>100000</v>
      </c>
      <c r="G33" s="24">
        <v>101.01</v>
      </c>
      <c r="H33" s="24">
        <v>0.88</v>
      </c>
      <c r="I33" s="31">
        <v>6.9569801</v>
      </c>
      <c r="J33" s="31"/>
      <c r="K33" s="35"/>
    </row>
    <row r="34" spans="1:11" x14ac:dyDescent="0.35">
      <c r="B34" s="8" t="s">
        <v>3098</v>
      </c>
      <c r="C34" s="57" t="s">
        <v>3099</v>
      </c>
      <c r="D34" s="54" t="s">
        <v>3100</v>
      </c>
      <c r="E34" s="6" t="s">
        <v>698</v>
      </c>
      <c r="F34" s="19">
        <v>50000</v>
      </c>
      <c r="G34" s="24">
        <v>50.5</v>
      </c>
      <c r="H34" s="24">
        <v>0.44</v>
      </c>
      <c r="I34" s="31">
        <v>6.9569801</v>
      </c>
      <c r="J34" s="31"/>
      <c r="K34" s="35"/>
    </row>
    <row r="35" spans="1:11" x14ac:dyDescent="0.35">
      <c r="C35" s="58" t="s">
        <v>174</v>
      </c>
      <c r="D35" s="54"/>
      <c r="E35" s="6"/>
      <c r="F35" s="19"/>
      <c r="G35" s="25">
        <v>8654.4599999999991</v>
      </c>
      <c r="H35" s="25">
        <v>75.03</v>
      </c>
      <c r="I35" s="31"/>
      <c r="J35" s="31"/>
      <c r="K35" s="35"/>
    </row>
    <row r="36" spans="1:11" x14ac:dyDescent="0.35">
      <c r="C36" s="57"/>
      <c r="D36" s="54"/>
      <c r="E36" s="6"/>
      <c r="F36" s="19"/>
      <c r="G36" s="24"/>
      <c r="H36" s="24"/>
      <c r="I36" s="31"/>
      <c r="J36" s="31"/>
      <c r="K36" s="35"/>
    </row>
    <row r="37" spans="1:11" x14ac:dyDescent="0.35">
      <c r="A37" s="10"/>
      <c r="B37" s="28"/>
      <c r="C37" s="58" t="s">
        <v>11</v>
      </c>
      <c r="D37" s="54"/>
      <c r="E37" s="6"/>
      <c r="F37" s="19"/>
      <c r="G37" s="24"/>
      <c r="H37" s="24"/>
      <c r="I37" s="31"/>
      <c r="J37" s="31"/>
      <c r="K37" s="35"/>
    </row>
    <row r="38" spans="1:11" x14ac:dyDescent="0.35">
      <c r="A38" s="28"/>
      <c r="B38" s="28"/>
      <c r="C38" s="58" t="s">
        <v>13</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A40" s="28"/>
      <c r="B40" s="28"/>
      <c r="C40" s="58" t="s">
        <v>14</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A42" s="28"/>
      <c r="B42" s="28"/>
      <c r="C42" s="58" t="s">
        <v>15</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A44" s="28"/>
      <c r="B44" s="28"/>
      <c r="C44" s="58" t="s">
        <v>16</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C46" s="59" t="s">
        <v>17</v>
      </c>
      <c r="D46" s="54"/>
      <c r="E46" s="6"/>
      <c r="F46" s="19"/>
      <c r="G46" s="24"/>
      <c r="H46" s="24"/>
      <c r="I46" s="31"/>
      <c r="J46" s="31"/>
      <c r="K46" s="35"/>
    </row>
    <row r="47" spans="1:11" x14ac:dyDescent="0.35">
      <c r="B47" s="8" t="s">
        <v>3075</v>
      </c>
      <c r="C47" s="57" t="s">
        <v>3076</v>
      </c>
      <c r="D47" s="54" t="s">
        <v>3077</v>
      </c>
      <c r="E47" s="6" t="s">
        <v>698</v>
      </c>
      <c r="F47" s="19">
        <v>776000</v>
      </c>
      <c r="G47" s="24">
        <v>736.28</v>
      </c>
      <c r="H47" s="24">
        <v>6.38</v>
      </c>
      <c r="I47" s="31">
        <v>6.7876833999999997</v>
      </c>
      <c r="J47" s="31"/>
      <c r="K47" s="35"/>
    </row>
    <row r="48" spans="1:11" x14ac:dyDescent="0.35">
      <c r="B48" s="8" t="s">
        <v>3101</v>
      </c>
      <c r="C48" s="57" t="s">
        <v>3102</v>
      </c>
      <c r="D48" s="54" t="s">
        <v>3103</v>
      </c>
      <c r="E48" s="6" t="s">
        <v>698</v>
      </c>
      <c r="F48" s="19">
        <v>480000</v>
      </c>
      <c r="G48" s="24">
        <v>463.28</v>
      </c>
      <c r="H48" s="24">
        <v>4.0199999999999996</v>
      </c>
      <c r="I48" s="31">
        <v>6.7648000000000001</v>
      </c>
      <c r="J48" s="31"/>
      <c r="K48" s="35"/>
    </row>
    <row r="49" spans="1:11" x14ac:dyDescent="0.35">
      <c r="B49" s="8" t="s">
        <v>3104</v>
      </c>
      <c r="C49" s="57" t="s">
        <v>3105</v>
      </c>
      <c r="D49" s="54" t="s">
        <v>3106</v>
      </c>
      <c r="E49" s="6" t="s">
        <v>698</v>
      </c>
      <c r="F49" s="19">
        <v>400000</v>
      </c>
      <c r="G49" s="24">
        <v>388.91</v>
      </c>
      <c r="H49" s="24">
        <v>3.37</v>
      </c>
      <c r="I49" s="31">
        <v>6.6691000000000003</v>
      </c>
      <c r="J49" s="31"/>
      <c r="K49" s="35"/>
    </row>
    <row r="50" spans="1:11" x14ac:dyDescent="0.35">
      <c r="B50" s="8" t="s">
        <v>2992</v>
      </c>
      <c r="C50" s="57" t="s">
        <v>2993</v>
      </c>
      <c r="D50" s="54" t="s">
        <v>2994</v>
      </c>
      <c r="E50" s="6" t="s">
        <v>698</v>
      </c>
      <c r="F50" s="19">
        <v>385000</v>
      </c>
      <c r="G50" s="24">
        <v>379.29</v>
      </c>
      <c r="H50" s="24">
        <v>3.29</v>
      </c>
      <c r="I50" s="31">
        <v>6.6212499999999999</v>
      </c>
      <c r="J50" s="31"/>
      <c r="K50" s="35"/>
    </row>
    <row r="51" spans="1:11" x14ac:dyDescent="0.35">
      <c r="B51" s="8" t="s">
        <v>3107</v>
      </c>
      <c r="C51" s="57" t="s">
        <v>3108</v>
      </c>
      <c r="D51" s="54" t="s">
        <v>3109</v>
      </c>
      <c r="E51" s="6" t="s">
        <v>698</v>
      </c>
      <c r="F51" s="19">
        <v>350000</v>
      </c>
      <c r="G51" s="24">
        <v>332.51</v>
      </c>
      <c r="H51" s="24">
        <v>2.88</v>
      </c>
      <c r="I51" s="31">
        <v>6.7889233000000004</v>
      </c>
      <c r="J51" s="31"/>
      <c r="K51" s="35"/>
    </row>
    <row r="52" spans="1:11" x14ac:dyDescent="0.35">
      <c r="B52" s="8" t="s">
        <v>3110</v>
      </c>
      <c r="C52" s="57" t="s">
        <v>3111</v>
      </c>
      <c r="D52" s="54" t="s">
        <v>3112</v>
      </c>
      <c r="E52" s="6" t="s">
        <v>698</v>
      </c>
      <c r="F52" s="19">
        <v>200000</v>
      </c>
      <c r="G52" s="24">
        <v>192.93</v>
      </c>
      <c r="H52" s="24">
        <v>1.67</v>
      </c>
      <c r="I52" s="31">
        <v>6.7648000000000001</v>
      </c>
      <c r="J52" s="31"/>
      <c r="K52" s="35"/>
    </row>
    <row r="53" spans="1:11" x14ac:dyDescent="0.35">
      <c r="B53" s="8" t="s">
        <v>3113</v>
      </c>
      <c r="C53" s="57" t="s">
        <v>3114</v>
      </c>
      <c r="D53" s="54" t="s">
        <v>3115</v>
      </c>
      <c r="E53" s="6" t="s">
        <v>698</v>
      </c>
      <c r="F53" s="19">
        <v>190000</v>
      </c>
      <c r="G53" s="24">
        <v>183.51</v>
      </c>
      <c r="H53" s="24">
        <v>1.59</v>
      </c>
      <c r="I53" s="31">
        <v>6.7648000000000001</v>
      </c>
      <c r="J53" s="31"/>
      <c r="K53" s="35"/>
    </row>
    <row r="54" spans="1:11" x14ac:dyDescent="0.35">
      <c r="C54" s="58" t="s">
        <v>174</v>
      </c>
      <c r="D54" s="54"/>
      <c r="E54" s="6"/>
      <c r="F54" s="19"/>
      <c r="G54" s="25">
        <v>2676.71</v>
      </c>
      <c r="H54" s="25">
        <v>23.2</v>
      </c>
      <c r="I54" s="31"/>
      <c r="J54" s="31"/>
      <c r="K54" s="35"/>
    </row>
    <row r="55" spans="1:11" x14ac:dyDescent="0.35">
      <c r="C55" s="57"/>
      <c r="D55" s="54"/>
      <c r="E55" s="6"/>
      <c r="F55" s="19"/>
      <c r="G55" s="24"/>
      <c r="H55" s="24"/>
      <c r="I55" s="31"/>
      <c r="J55" s="31"/>
      <c r="K55" s="35"/>
    </row>
    <row r="56" spans="1:11" x14ac:dyDescent="0.35">
      <c r="A56" s="10"/>
      <c r="B56" s="28"/>
      <c r="C56" s="58" t="s">
        <v>18</v>
      </c>
      <c r="D56" s="54"/>
      <c r="E56" s="6"/>
      <c r="F56" s="19"/>
      <c r="G56" s="24"/>
      <c r="H56" s="24"/>
      <c r="I56" s="31"/>
      <c r="J56" s="31"/>
      <c r="K56" s="35"/>
    </row>
    <row r="57" spans="1:11" x14ac:dyDescent="0.35">
      <c r="A57" s="28"/>
      <c r="B57" s="28"/>
      <c r="C57" s="58" t="s">
        <v>19</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20</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21</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A63" s="28"/>
      <c r="B63" s="28"/>
      <c r="C63" s="58" t="s">
        <v>22</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54" x14ac:dyDescent="0.35">
      <c r="A65" s="28"/>
      <c r="B65" s="28"/>
      <c r="C65" s="58" t="s">
        <v>23</v>
      </c>
      <c r="D65" s="54"/>
      <c r="E65" s="6"/>
      <c r="F65" s="19"/>
      <c r="G65" s="24" t="s">
        <v>2</v>
      </c>
      <c r="H65" s="24" t="s">
        <v>2</v>
      </c>
      <c r="I65" s="31"/>
      <c r="J65" s="31"/>
      <c r="K65" s="35"/>
    </row>
    <row r="66" spans="1:54" x14ac:dyDescent="0.35">
      <c r="A66" s="28"/>
      <c r="B66" s="28"/>
      <c r="C66" s="58"/>
      <c r="D66" s="54"/>
      <c r="E66" s="6"/>
      <c r="F66" s="19"/>
      <c r="G66" s="24"/>
      <c r="H66" s="24"/>
      <c r="I66" s="31"/>
      <c r="J66" s="31"/>
      <c r="K66" s="35"/>
    </row>
    <row r="67" spans="1:54" x14ac:dyDescent="0.35">
      <c r="C67" s="59" t="s">
        <v>24</v>
      </c>
      <c r="D67" s="54"/>
      <c r="E67" s="6"/>
      <c r="F67" s="19"/>
      <c r="G67" s="24"/>
      <c r="H67" s="24"/>
      <c r="I67" s="31"/>
      <c r="J67" s="31"/>
      <c r="K67" s="35"/>
    </row>
    <row r="68" spans="1:54" x14ac:dyDescent="0.35">
      <c r="B68" s="8" t="s">
        <v>185</v>
      </c>
      <c r="C68" s="57" t="s">
        <v>186</v>
      </c>
      <c r="D68" s="54"/>
      <c r="E68" s="6"/>
      <c r="F68" s="19"/>
      <c r="G68" s="24">
        <v>23.44</v>
      </c>
      <c r="H68" s="24">
        <v>0.2</v>
      </c>
      <c r="I68" s="31"/>
      <c r="J68" s="31"/>
      <c r="K68" s="35"/>
    </row>
    <row r="69" spans="1:54" x14ac:dyDescent="0.35">
      <c r="C69" s="58" t="s">
        <v>174</v>
      </c>
      <c r="D69" s="54"/>
      <c r="E69" s="6"/>
      <c r="F69" s="19"/>
      <c r="G69" s="25">
        <v>23.44</v>
      </c>
      <c r="H69" s="25">
        <v>0.2</v>
      </c>
      <c r="I69" s="31"/>
      <c r="J69" s="31"/>
      <c r="K69" s="35"/>
    </row>
    <row r="70" spans="1:54" x14ac:dyDescent="0.35">
      <c r="C70" s="57"/>
      <c r="D70" s="54"/>
      <c r="E70" s="6"/>
      <c r="F70" s="19"/>
      <c r="G70" s="24"/>
      <c r="H70" s="24"/>
      <c r="I70" s="31"/>
      <c r="J70" s="31"/>
      <c r="K70" s="35"/>
    </row>
    <row r="71" spans="1:54" x14ac:dyDescent="0.35">
      <c r="A71" s="10"/>
      <c r="B71" s="28"/>
      <c r="C71" s="58" t="s">
        <v>25</v>
      </c>
      <c r="D71" s="54"/>
      <c r="E71" s="6"/>
      <c r="F71" s="19"/>
      <c r="G71" s="24"/>
      <c r="H71" s="24"/>
      <c r="I71" s="31"/>
      <c r="J71" s="31"/>
      <c r="K71" s="35"/>
    </row>
    <row r="72" spans="1:54" s="2" customFormat="1" ht="13.5" x14ac:dyDescent="0.35">
      <c r="A72" s="28"/>
      <c r="B72" s="28"/>
      <c r="C72" s="57" t="s">
        <v>4819</v>
      </c>
      <c r="D72" s="54"/>
      <c r="E72" s="6"/>
      <c r="F72" s="19"/>
      <c r="G72" s="24" t="s">
        <v>2</v>
      </c>
      <c r="H72" s="24" t="s">
        <v>2</v>
      </c>
      <c r="I72" s="31"/>
      <c r="J72" s="31"/>
      <c r="K72" s="35"/>
      <c r="L72" s="3"/>
      <c r="AI72" s="3"/>
      <c r="AV72" s="3"/>
      <c r="AX72" s="3"/>
      <c r="BB72" s="3"/>
    </row>
    <row r="73" spans="1:54" x14ac:dyDescent="0.35">
      <c r="B73" s="8"/>
      <c r="C73" s="57" t="s">
        <v>187</v>
      </c>
      <c r="D73" s="54"/>
      <c r="E73" s="6"/>
      <c r="F73" s="19"/>
      <c r="G73" s="24">
        <v>182.52</v>
      </c>
      <c r="H73" s="24">
        <v>1.57</v>
      </c>
      <c r="I73" s="31"/>
      <c r="J73" s="31"/>
      <c r="K73" s="35"/>
    </row>
    <row r="74" spans="1:54" x14ac:dyDescent="0.35">
      <c r="C74" s="58" t="s">
        <v>174</v>
      </c>
      <c r="D74" s="54"/>
      <c r="E74" s="6"/>
      <c r="F74" s="19"/>
      <c r="G74" s="25">
        <v>182.52</v>
      </c>
      <c r="H74" s="25">
        <v>1.57</v>
      </c>
      <c r="I74" s="31"/>
      <c r="J74" s="31"/>
      <c r="K74" s="35"/>
    </row>
    <row r="75" spans="1:54" x14ac:dyDescent="0.35">
      <c r="C75" s="57"/>
      <c r="D75" s="54"/>
      <c r="E75" s="6"/>
      <c r="F75" s="19"/>
      <c r="G75" s="24"/>
      <c r="H75" s="24"/>
      <c r="I75" s="31"/>
      <c r="J75" s="31"/>
      <c r="K75" s="35"/>
    </row>
    <row r="76" spans="1:54" x14ac:dyDescent="0.35">
      <c r="C76" s="60" t="s">
        <v>188</v>
      </c>
      <c r="D76" s="55"/>
      <c r="E76" s="5"/>
      <c r="F76" s="20"/>
      <c r="G76" s="26">
        <v>11537.13</v>
      </c>
      <c r="H76" s="26">
        <v>100</v>
      </c>
      <c r="I76" s="32"/>
      <c r="J76" s="32"/>
      <c r="K76" s="36"/>
    </row>
    <row r="79" spans="1:54" x14ac:dyDescent="0.35">
      <c r="C79" s="1" t="s">
        <v>189</v>
      </c>
    </row>
    <row r="80" spans="1:54" x14ac:dyDescent="0.35">
      <c r="C80" s="37" t="s">
        <v>190</v>
      </c>
      <c r="D80" s="37"/>
      <c r="E80" s="37"/>
      <c r="F80" s="37"/>
      <c r="G80" s="37"/>
      <c r="H80" s="37"/>
      <c r="I80" s="37"/>
      <c r="J80" s="37"/>
      <c r="K80" s="37"/>
    </row>
    <row r="81" spans="3:11" x14ac:dyDescent="0.35">
      <c r="C81" s="2" t="s">
        <v>191</v>
      </c>
    </row>
    <row r="82" spans="3:11" x14ac:dyDescent="0.35">
      <c r="C82" s="2" t="s">
        <v>192</v>
      </c>
    </row>
    <row r="83" spans="3:11" ht="30" customHeight="1" x14ac:dyDescent="0.35">
      <c r="C83" s="83" t="s">
        <v>193</v>
      </c>
      <c r="D83" s="84"/>
      <c r="E83" s="84"/>
      <c r="F83" s="84"/>
      <c r="G83" s="84"/>
      <c r="H83" s="84"/>
      <c r="I83" s="84"/>
      <c r="J83" s="84"/>
      <c r="K83" s="84"/>
    </row>
    <row r="84" spans="3:11" x14ac:dyDescent="0.35">
      <c r="C84" s="2" t="s">
        <v>194</v>
      </c>
    </row>
    <row r="86" spans="3:11" x14ac:dyDescent="0.35">
      <c r="C86" s="80" t="s">
        <v>4901</v>
      </c>
      <c r="E86" s="80" t="s">
        <v>4902</v>
      </c>
      <c r="F86" s="81"/>
    </row>
    <row r="87" spans="3:11" x14ac:dyDescent="0.35">
      <c r="E87" s="2" t="s">
        <v>4944</v>
      </c>
    </row>
  </sheetData>
  <mergeCells count="1">
    <mergeCell ref="C83:K83"/>
  </mergeCells>
  <hyperlinks>
    <hyperlink ref="J2" location="'Index'!A1" display="'Index'!A1" xr:uid="{6B184E8B-7FE1-4C7A-A849-4F3480923849}"/>
  </hyperlinks>
  <pageMargins left="0.7" right="0.7" top="0.75" bottom="0.75" header="0.3" footer="0.3"/>
  <pageSetup orientation="portrait" horizontalDpi="4294967293"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713C0-FFCE-4103-8E84-00B5ADFCC3D1}">
  <sheetPr codeName="Sheet170"/>
  <dimension ref="A1:IV121"/>
  <sheetViews>
    <sheetView showGridLines="0" zoomScale="90" zoomScaleNormal="90" workbookViewId="0">
      <pane ySplit="6" topLeftCell="A101"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3116</v>
      </c>
      <c r="J2" s="38" t="s">
        <v>4601</v>
      </c>
    </row>
    <row r="3" spans="1:54" ht="16" x14ac:dyDescent="0.4">
      <c r="C3" s="1" t="s">
        <v>28</v>
      </c>
      <c r="D3" s="21" t="s">
        <v>3117</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2055</v>
      </c>
      <c r="C10" s="57" t="s">
        <v>2056</v>
      </c>
      <c r="D10" s="54" t="s">
        <v>2057</v>
      </c>
      <c r="E10" s="6" t="s">
        <v>1030</v>
      </c>
      <c r="F10" s="19">
        <v>150672</v>
      </c>
      <c r="G10" s="24">
        <v>6745.36</v>
      </c>
      <c r="H10" s="24">
        <v>4.51</v>
      </c>
      <c r="I10" s="31"/>
      <c r="J10" s="31"/>
      <c r="K10" s="35"/>
    </row>
    <row r="11" spans="1:54" x14ac:dyDescent="0.35">
      <c r="B11" s="8" t="s">
        <v>78</v>
      </c>
      <c r="C11" s="57" t="s">
        <v>79</v>
      </c>
      <c r="D11" s="54" t="s">
        <v>80</v>
      </c>
      <c r="E11" s="6" t="s">
        <v>81</v>
      </c>
      <c r="F11" s="19">
        <v>100700</v>
      </c>
      <c r="G11" s="24">
        <v>6215.91</v>
      </c>
      <c r="H11" s="24">
        <v>4.16</v>
      </c>
      <c r="I11" s="31"/>
      <c r="J11" s="31"/>
      <c r="K11" s="35"/>
    </row>
    <row r="12" spans="1:54" x14ac:dyDescent="0.35">
      <c r="B12" s="8" t="s">
        <v>1926</v>
      </c>
      <c r="C12" s="57" t="s">
        <v>1927</v>
      </c>
      <c r="D12" s="54" t="s">
        <v>1928</v>
      </c>
      <c r="E12" s="6" t="s">
        <v>1929</v>
      </c>
      <c r="F12" s="19">
        <v>1344631</v>
      </c>
      <c r="G12" s="24">
        <v>6097.9</v>
      </c>
      <c r="H12" s="24">
        <v>4.08</v>
      </c>
      <c r="I12" s="31"/>
      <c r="J12" s="31"/>
      <c r="K12" s="35"/>
    </row>
    <row r="13" spans="1:54" x14ac:dyDescent="0.35">
      <c r="B13" s="8" t="s">
        <v>526</v>
      </c>
      <c r="C13" s="57" t="s">
        <v>527</v>
      </c>
      <c r="D13" s="54" t="s">
        <v>528</v>
      </c>
      <c r="E13" s="6" t="s">
        <v>197</v>
      </c>
      <c r="F13" s="19">
        <v>137149</v>
      </c>
      <c r="G13" s="24">
        <v>6005.62</v>
      </c>
      <c r="H13" s="24">
        <v>4.0199999999999996</v>
      </c>
      <c r="I13" s="31"/>
      <c r="J13" s="31"/>
      <c r="K13" s="35"/>
    </row>
    <row r="14" spans="1:54" x14ac:dyDescent="0.35">
      <c r="B14" s="8" t="s">
        <v>1986</v>
      </c>
      <c r="C14" s="57" t="s">
        <v>1358</v>
      </c>
      <c r="D14" s="54" t="s">
        <v>1987</v>
      </c>
      <c r="E14" s="6" t="s">
        <v>116</v>
      </c>
      <c r="F14" s="19">
        <v>1153454</v>
      </c>
      <c r="G14" s="24">
        <v>5713.06</v>
      </c>
      <c r="H14" s="24">
        <v>3.82</v>
      </c>
      <c r="I14" s="31"/>
      <c r="J14" s="31"/>
      <c r="K14" s="35"/>
    </row>
    <row r="15" spans="1:54" x14ac:dyDescent="0.35">
      <c r="B15" s="8" t="s">
        <v>2058</v>
      </c>
      <c r="C15" s="57" t="s">
        <v>2059</v>
      </c>
      <c r="D15" s="54" t="s">
        <v>2060</v>
      </c>
      <c r="E15" s="6" t="s">
        <v>112</v>
      </c>
      <c r="F15" s="19">
        <v>1339147</v>
      </c>
      <c r="G15" s="24">
        <v>5546.08</v>
      </c>
      <c r="H15" s="24">
        <v>3.71</v>
      </c>
      <c r="I15" s="31"/>
      <c r="J15" s="31"/>
      <c r="K15" s="35"/>
    </row>
    <row r="16" spans="1:54" x14ac:dyDescent="0.35">
      <c r="B16" s="8" t="s">
        <v>2084</v>
      </c>
      <c r="C16" s="57" t="s">
        <v>2085</v>
      </c>
      <c r="D16" s="54" t="s">
        <v>2086</v>
      </c>
      <c r="E16" s="6" t="s">
        <v>139</v>
      </c>
      <c r="F16" s="19">
        <v>70048</v>
      </c>
      <c r="G16" s="24">
        <v>5296.22</v>
      </c>
      <c r="H16" s="24">
        <v>3.54</v>
      </c>
      <c r="I16" s="31"/>
      <c r="J16" s="31"/>
      <c r="K16" s="35"/>
    </row>
    <row r="17" spans="2:11" x14ac:dyDescent="0.35">
      <c r="B17" s="8" t="s">
        <v>1964</v>
      </c>
      <c r="C17" s="57" t="s">
        <v>1784</v>
      </c>
      <c r="D17" s="54" t="s">
        <v>1965</v>
      </c>
      <c r="E17" s="6" t="s">
        <v>116</v>
      </c>
      <c r="F17" s="19">
        <v>989489</v>
      </c>
      <c r="G17" s="24">
        <v>5270.02</v>
      </c>
      <c r="H17" s="24">
        <v>3.53</v>
      </c>
      <c r="I17" s="31"/>
      <c r="J17" s="31"/>
      <c r="K17" s="35"/>
    </row>
    <row r="18" spans="2:11" x14ac:dyDescent="0.35">
      <c r="B18" s="8" t="s">
        <v>943</v>
      </c>
      <c r="C18" s="57" t="s">
        <v>944</v>
      </c>
      <c r="D18" s="54" t="s">
        <v>945</v>
      </c>
      <c r="E18" s="6" t="s">
        <v>135</v>
      </c>
      <c r="F18" s="19">
        <v>61835</v>
      </c>
      <c r="G18" s="24">
        <v>5104.66</v>
      </c>
      <c r="H18" s="24">
        <v>3.42</v>
      </c>
      <c r="I18" s="31"/>
      <c r="J18" s="31"/>
      <c r="K18" s="35"/>
    </row>
    <row r="19" spans="2:11" x14ac:dyDescent="0.35">
      <c r="B19" s="8" t="s">
        <v>129</v>
      </c>
      <c r="C19" s="57" t="s">
        <v>130</v>
      </c>
      <c r="D19" s="54" t="s">
        <v>131</v>
      </c>
      <c r="E19" s="6" t="s">
        <v>74</v>
      </c>
      <c r="F19" s="19">
        <v>186332</v>
      </c>
      <c r="G19" s="24">
        <v>4536.16</v>
      </c>
      <c r="H19" s="24">
        <v>3.04</v>
      </c>
      <c r="I19" s="31"/>
      <c r="J19" s="31"/>
      <c r="K19" s="35"/>
    </row>
    <row r="20" spans="2:11" x14ac:dyDescent="0.35">
      <c r="B20" s="8" t="s">
        <v>75</v>
      </c>
      <c r="C20" s="57" t="s">
        <v>76</v>
      </c>
      <c r="D20" s="54" t="s">
        <v>77</v>
      </c>
      <c r="E20" s="6" t="s">
        <v>47</v>
      </c>
      <c r="F20" s="19">
        <v>73317</v>
      </c>
      <c r="G20" s="24">
        <v>4525.42</v>
      </c>
      <c r="H20" s="24">
        <v>3.03</v>
      </c>
      <c r="I20" s="31"/>
      <c r="J20" s="31"/>
      <c r="K20" s="35"/>
    </row>
    <row r="21" spans="2:11" x14ac:dyDescent="0.35">
      <c r="B21" s="8" t="s">
        <v>389</v>
      </c>
      <c r="C21" s="57" t="s">
        <v>390</v>
      </c>
      <c r="D21" s="54" t="s">
        <v>391</v>
      </c>
      <c r="E21" s="6" t="s">
        <v>343</v>
      </c>
      <c r="F21" s="19">
        <v>2142390</v>
      </c>
      <c r="G21" s="24">
        <v>4273.21</v>
      </c>
      <c r="H21" s="24">
        <v>2.86</v>
      </c>
      <c r="I21" s="31"/>
      <c r="J21" s="31"/>
      <c r="K21" s="35"/>
    </row>
    <row r="22" spans="2:11" x14ac:dyDescent="0.35">
      <c r="B22" s="8" t="s">
        <v>2047</v>
      </c>
      <c r="C22" s="57" t="s">
        <v>2048</v>
      </c>
      <c r="D22" s="54" t="s">
        <v>2049</v>
      </c>
      <c r="E22" s="6" t="s">
        <v>199</v>
      </c>
      <c r="F22" s="19">
        <v>508336</v>
      </c>
      <c r="G22" s="24">
        <v>4183.3500000000004</v>
      </c>
      <c r="H22" s="24">
        <v>2.8</v>
      </c>
      <c r="I22" s="31"/>
      <c r="J22" s="31"/>
      <c r="K22" s="35"/>
    </row>
    <row r="23" spans="2:11" x14ac:dyDescent="0.35">
      <c r="B23" s="8" t="s">
        <v>946</v>
      </c>
      <c r="C23" s="57" t="s">
        <v>947</v>
      </c>
      <c r="D23" s="54" t="s">
        <v>948</v>
      </c>
      <c r="E23" s="6" t="s">
        <v>85</v>
      </c>
      <c r="F23" s="19">
        <v>2971833</v>
      </c>
      <c r="G23" s="24">
        <v>4119.8500000000004</v>
      </c>
      <c r="H23" s="24">
        <v>2.76</v>
      </c>
      <c r="I23" s="31"/>
      <c r="J23" s="31"/>
      <c r="K23" s="35"/>
    </row>
    <row r="24" spans="2:11" x14ac:dyDescent="0.35">
      <c r="B24" s="8" t="s">
        <v>113</v>
      </c>
      <c r="C24" s="57" t="s">
        <v>114</v>
      </c>
      <c r="D24" s="54" t="s">
        <v>115</v>
      </c>
      <c r="E24" s="6" t="s">
        <v>116</v>
      </c>
      <c r="F24" s="19">
        <v>330625</v>
      </c>
      <c r="G24" s="24">
        <v>4079.75</v>
      </c>
      <c r="H24" s="24">
        <v>2.73</v>
      </c>
      <c r="I24" s="31"/>
      <c r="J24" s="31"/>
      <c r="K24" s="35"/>
    </row>
    <row r="25" spans="2:11" x14ac:dyDescent="0.35">
      <c r="B25" s="8" t="s">
        <v>2115</v>
      </c>
      <c r="C25" s="57" t="s">
        <v>2116</v>
      </c>
      <c r="D25" s="54" t="s">
        <v>2117</v>
      </c>
      <c r="E25" s="6" t="s">
        <v>311</v>
      </c>
      <c r="F25" s="19">
        <v>121332</v>
      </c>
      <c r="G25" s="24">
        <v>3720.28</v>
      </c>
      <c r="H25" s="24">
        <v>2.4900000000000002</v>
      </c>
      <c r="I25" s="31"/>
      <c r="J25" s="31"/>
      <c r="K25" s="35"/>
    </row>
    <row r="26" spans="2:11" x14ac:dyDescent="0.35">
      <c r="B26" s="8" t="s">
        <v>246</v>
      </c>
      <c r="C26" s="57" t="s">
        <v>247</v>
      </c>
      <c r="D26" s="54" t="s">
        <v>248</v>
      </c>
      <c r="E26" s="6" t="s">
        <v>232</v>
      </c>
      <c r="F26" s="19">
        <v>298528</v>
      </c>
      <c r="G26" s="24">
        <v>3715.63</v>
      </c>
      <c r="H26" s="24">
        <v>2.4900000000000002</v>
      </c>
      <c r="I26" s="31"/>
      <c r="J26" s="31"/>
      <c r="K26" s="35"/>
    </row>
    <row r="27" spans="2:11" x14ac:dyDescent="0.35">
      <c r="B27" s="8" t="s">
        <v>1966</v>
      </c>
      <c r="C27" s="57" t="s">
        <v>1285</v>
      </c>
      <c r="D27" s="54" t="s">
        <v>1967</v>
      </c>
      <c r="E27" s="6" t="s">
        <v>43</v>
      </c>
      <c r="F27" s="19">
        <v>1477745</v>
      </c>
      <c r="G27" s="24">
        <v>3641.16</v>
      </c>
      <c r="H27" s="24">
        <v>2.44</v>
      </c>
      <c r="I27" s="31"/>
      <c r="J27" s="31"/>
      <c r="K27" s="35"/>
    </row>
    <row r="28" spans="2:11" x14ac:dyDescent="0.35">
      <c r="B28" s="8" t="s">
        <v>506</v>
      </c>
      <c r="C28" s="57" t="s">
        <v>507</v>
      </c>
      <c r="D28" s="54" t="s">
        <v>508</v>
      </c>
      <c r="E28" s="6" t="s">
        <v>120</v>
      </c>
      <c r="F28" s="19">
        <v>2213821</v>
      </c>
      <c r="G28" s="24">
        <v>3596.57</v>
      </c>
      <c r="H28" s="24">
        <v>2.41</v>
      </c>
      <c r="I28" s="31"/>
      <c r="J28" s="31"/>
      <c r="K28" s="35"/>
    </row>
    <row r="29" spans="2:11" x14ac:dyDescent="0.35">
      <c r="B29" s="8" t="s">
        <v>783</v>
      </c>
      <c r="C29" s="57" t="s">
        <v>784</v>
      </c>
      <c r="D29" s="54" t="s">
        <v>785</v>
      </c>
      <c r="E29" s="6" t="s">
        <v>267</v>
      </c>
      <c r="F29" s="19">
        <v>233960</v>
      </c>
      <c r="G29" s="24">
        <v>3577.48</v>
      </c>
      <c r="H29" s="24">
        <v>2.39</v>
      </c>
      <c r="I29" s="31"/>
      <c r="J29" s="31"/>
      <c r="K29" s="35"/>
    </row>
    <row r="30" spans="2:11" x14ac:dyDescent="0.35">
      <c r="B30" s="8" t="s">
        <v>542</v>
      </c>
      <c r="C30" s="57" t="s">
        <v>543</v>
      </c>
      <c r="D30" s="54" t="s">
        <v>544</v>
      </c>
      <c r="E30" s="6" t="s">
        <v>89</v>
      </c>
      <c r="F30" s="19">
        <v>188687</v>
      </c>
      <c r="G30" s="24">
        <v>3513.07</v>
      </c>
      <c r="H30" s="24">
        <v>2.35</v>
      </c>
      <c r="I30" s="31"/>
      <c r="J30" s="31"/>
      <c r="K30" s="35"/>
    </row>
    <row r="31" spans="2:11" x14ac:dyDescent="0.35">
      <c r="B31" s="8" t="s">
        <v>2078</v>
      </c>
      <c r="C31" s="57" t="s">
        <v>2079</v>
      </c>
      <c r="D31" s="54" t="s">
        <v>2080</v>
      </c>
      <c r="E31" s="6" t="s">
        <v>128</v>
      </c>
      <c r="F31" s="19">
        <v>200591</v>
      </c>
      <c r="G31" s="24">
        <v>3446.15</v>
      </c>
      <c r="H31" s="24">
        <v>2.31</v>
      </c>
      <c r="I31" s="31"/>
      <c r="J31" s="31"/>
      <c r="K31" s="35"/>
    </row>
    <row r="32" spans="2:11" x14ac:dyDescent="0.35">
      <c r="B32" s="8" t="s">
        <v>834</v>
      </c>
      <c r="C32" s="57" t="s">
        <v>835</v>
      </c>
      <c r="D32" s="54" t="s">
        <v>836</v>
      </c>
      <c r="E32" s="6" t="s">
        <v>135</v>
      </c>
      <c r="F32" s="19">
        <v>1155769</v>
      </c>
      <c r="G32" s="24">
        <v>3233.38</v>
      </c>
      <c r="H32" s="24">
        <v>2.16</v>
      </c>
      <c r="I32" s="31"/>
      <c r="J32" s="31"/>
      <c r="K32" s="35"/>
    </row>
    <row r="33" spans="2:11" x14ac:dyDescent="0.35">
      <c r="B33" s="8" t="s">
        <v>140</v>
      </c>
      <c r="C33" s="57" t="s">
        <v>141</v>
      </c>
      <c r="D33" s="54" t="s">
        <v>142</v>
      </c>
      <c r="E33" s="6" t="s">
        <v>139</v>
      </c>
      <c r="F33" s="19">
        <v>41538</v>
      </c>
      <c r="G33" s="24">
        <v>3082.64</v>
      </c>
      <c r="H33" s="24">
        <v>2.06</v>
      </c>
      <c r="I33" s="31"/>
      <c r="J33" s="31"/>
      <c r="K33" s="35"/>
    </row>
    <row r="34" spans="2:11" x14ac:dyDescent="0.35">
      <c r="B34" s="8" t="s">
        <v>214</v>
      </c>
      <c r="C34" s="57" t="s">
        <v>215</v>
      </c>
      <c r="D34" s="54" t="s">
        <v>216</v>
      </c>
      <c r="E34" s="6" t="s">
        <v>70</v>
      </c>
      <c r="F34" s="19">
        <v>10668</v>
      </c>
      <c r="G34" s="24">
        <v>2781.84</v>
      </c>
      <c r="H34" s="24">
        <v>1.86</v>
      </c>
      <c r="I34" s="31"/>
      <c r="J34" s="31"/>
      <c r="K34" s="35"/>
    </row>
    <row r="35" spans="2:11" x14ac:dyDescent="0.35">
      <c r="B35" s="8" t="s">
        <v>226</v>
      </c>
      <c r="C35" s="57" t="s">
        <v>227</v>
      </c>
      <c r="D35" s="54" t="s">
        <v>228</v>
      </c>
      <c r="E35" s="6" t="s">
        <v>195</v>
      </c>
      <c r="F35" s="19">
        <v>300954</v>
      </c>
      <c r="G35" s="24">
        <v>2728</v>
      </c>
      <c r="H35" s="24">
        <v>1.83</v>
      </c>
      <c r="I35" s="31"/>
      <c r="J35" s="31"/>
      <c r="K35" s="35"/>
    </row>
    <row r="36" spans="2:11" x14ac:dyDescent="0.35">
      <c r="B36" s="8" t="s">
        <v>2070</v>
      </c>
      <c r="C36" s="57" t="s">
        <v>1262</v>
      </c>
      <c r="D36" s="54" t="s">
        <v>2071</v>
      </c>
      <c r="E36" s="6" t="s">
        <v>43</v>
      </c>
      <c r="F36" s="19">
        <v>2670712</v>
      </c>
      <c r="G36" s="24">
        <v>2724.39</v>
      </c>
      <c r="H36" s="24">
        <v>1.82</v>
      </c>
      <c r="I36" s="31"/>
      <c r="J36" s="31"/>
      <c r="K36" s="35"/>
    </row>
    <row r="37" spans="2:11" x14ac:dyDescent="0.35">
      <c r="B37" s="8" t="s">
        <v>2061</v>
      </c>
      <c r="C37" s="57" t="s">
        <v>2062</v>
      </c>
      <c r="D37" s="54" t="s">
        <v>2063</v>
      </c>
      <c r="E37" s="6" t="s">
        <v>139</v>
      </c>
      <c r="F37" s="19">
        <v>1018243</v>
      </c>
      <c r="G37" s="24">
        <v>2556.71</v>
      </c>
      <c r="H37" s="24">
        <v>1.71</v>
      </c>
      <c r="I37" s="31"/>
      <c r="J37" s="31"/>
      <c r="K37" s="35"/>
    </row>
    <row r="38" spans="2:11" x14ac:dyDescent="0.35">
      <c r="B38" s="8" t="s">
        <v>1939</v>
      </c>
      <c r="C38" s="57" t="s">
        <v>1940</v>
      </c>
      <c r="D38" s="54" t="s">
        <v>1941</v>
      </c>
      <c r="E38" s="6" t="s">
        <v>70</v>
      </c>
      <c r="F38" s="19">
        <v>478355</v>
      </c>
      <c r="G38" s="24">
        <v>2542.46</v>
      </c>
      <c r="H38" s="24">
        <v>1.7</v>
      </c>
      <c r="I38" s="31"/>
      <c r="J38" s="31"/>
      <c r="K38" s="35"/>
    </row>
    <row r="39" spans="2:11" x14ac:dyDescent="0.35">
      <c r="B39" s="8" t="s">
        <v>928</v>
      </c>
      <c r="C39" s="57" t="s">
        <v>929</v>
      </c>
      <c r="D39" s="54" t="s">
        <v>930</v>
      </c>
      <c r="E39" s="6" t="s">
        <v>232</v>
      </c>
      <c r="F39" s="19">
        <v>467923</v>
      </c>
      <c r="G39" s="24">
        <v>2466.66</v>
      </c>
      <c r="H39" s="24">
        <v>1.65</v>
      </c>
      <c r="I39" s="31"/>
      <c r="J39" s="31"/>
      <c r="K39" s="35"/>
    </row>
    <row r="40" spans="2:11" x14ac:dyDescent="0.35">
      <c r="B40" s="8" t="s">
        <v>432</v>
      </c>
      <c r="C40" s="57" t="s">
        <v>433</v>
      </c>
      <c r="D40" s="54" t="s">
        <v>434</v>
      </c>
      <c r="E40" s="6" t="s">
        <v>43</v>
      </c>
      <c r="F40" s="19">
        <v>2348568</v>
      </c>
      <c r="G40" s="24">
        <v>2463.65</v>
      </c>
      <c r="H40" s="24">
        <v>1.65</v>
      </c>
      <c r="I40" s="31"/>
      <c r="J40" s="31"/>
      <c r="K40" s="35"/>
    </row>
    <row r="41" spans="2:11" x14ac:dyDescent="0.35">
      <c r="B41" s="8" t="s">
        <v>899</v>
      </c>
      <c r="C41" s="57" t="s">
        <v>900</v>
      </c>
      <c r="D41" s="54" t="s">
        <v>901</v>
      </c>
      <c r="E41" s="6" t="s">
        <v>81</v>
      </c>
      <c r="F41" s="19">
        <v>73238</v>
      </c>
      <c r="G41" s="24">
        <v>2434.58</v>
      </c>
      <c r="H41" s="24">
        <v>1.63</v>
      </c>
      <c r="I41" s="31"/>
      <c r="J41" s="31"/>
      <c r="K41" s="35"/>
    </row>
    <row r="42" spans="2:11" x14ac:dyDescent="0.35">
      <c r="B42" s="8" t="s">
        <v>2203</v>
      </c>
      <c r="C42" s="57" t="s">
        <v>569</v>
      </c>
      <c r="D42" s="54" t="s">
        <v>2204</v>
      </c>
      <c r="E42" s="6" t="s">
        <v>120</v>
      </c>
      <c r="F42" s="19">
        <v>6871</v>
      </c>
      <c r="G42" s="24">
        <v>2402.5300000000002</v>
      </c>
      <c r="H42" s="24">
        <v>1.61</v>
      </c>
      <c r="I42" s="31"/>
      <c r="J42" s="31"/>
      <c r="K42" s="35"/>
    </row>
    <row r="43" spans="2:11" x14ac:dyDescent="0.35">
      <c r="B43" s="8" t="s">
        <v>398</v>
      </c>
      <c r="C43" s="57" t="s">
        <v>399</v>
      </c>
      <c r="D43" s="54" t="s">
        <v>400</v>
      </c>
      <c r="E43" s="6" t="s">
        <v>89</v>
      </c>
      <c r="F43" s="19">
        <v>307698</v>
      </c>
      <c r="G43" s="24">
        <v>2152.81</v>
      </c>
      <c r="H43" s="24">
        <v>1.44</v>
      </c>
      <c r="I43" s="31"/>
      <c r="J43" s="31"/>
      <c r="K43" s="35"/>
    </row>
    <row r="44" spans="2:11" x14ac:dyDescent="0.35">
      <c r="B44" s="8" t="s">
        <v>2241</v>
      </c>
      <c r="C44" s="57" t="s">
        <v>2242</v>
      </c>
      <c r="D44" s="54" t="s">
        <v>2243</v>
      </c>
      <c r="E44" s="6" t="s">
        <v>116</v>
      </c>
      <c r="F44" s="19">
        <v>608671</v>
      </c>
      <c r="G44" s="24">
        <v>1998.57</v>
      </c>
      <c r="H44" s="24">
        <v>1.34</v>
      </c>
      <c r="I44" s="31"/>
      <c r="J44" s="31"/>
      <c r="K44" s="35"/>
    </row>
    <row r="45" spans="2:11" x14ac:dyDescent="0.35">
      <c r="B45" s="8" t="s">
        <v>2103</v>
      </c>
      <c r="C45" s="57" t="s">
        <v>2104</v>
      </c>
      <c r="D45" s="54" t="s">
        <v>2105</v>
      </c>
      <c r="E45" s="6" t="s">
        <v>150</v>
      </c>
      <c r="F45" s="19">
        <v>238963</v>
      </c>
      <c r="G45" s="24">
        <v>1949.82</v>
      </c>
      <c r="H45" s="24">
        <v>1.3</v>
      </c>
      <c r="I45" s="31"/>
      <c r="J45" s="31"/>
      <c r="K45" s="35"/>
    </row>
    <row r="46" spans="2:11" x14ac:dyDescent="0.35">
      <c r="B46" s="8" t="s">
        <v>2127</v>
      </c>
      <c r="C46" s="57" t="s">
        <v>2128</v>
      </c>
      <c r="D46" s="54" t="s">
        <v>2129</v>
      </c>
      <c r="E46" s="6" t="s">
        <v>81</v>
      </c>
      <c r="F46" s="19">
        <v>198265</v>
      </c>
      <c r="G46" s="24">
        <v>1915.14</v>
      </c>
      <c r="H46" s="24">
        <v>1.28</v>
      </c>
      <c r="I46" s="31"/>
      <c r="J46" s="31"/>
      <c r="K46" s="35"/>
    </row>
    <row r="47" spans="2:11" x14ac:dyDescent="0.35">
      <c r="B47" s="8" t="s">
        <v>559</v>
      </c>
      <c r="C47" s="57" t="s">
        <v>560</v>
      </c>
      <c r="D47" s="54" t="s">
        <v>561</v>
      </c>
      <c r="E47" s="6" t="s">
        <v>267</v>
      </c>
      <c r="F47" s="19">
        <v>223871</v>
      </c>
      <c r="G47" s="24">
        <v>1390.69</v>
      </c>
      <c r="H47" s="24">
        <v>0.93</v>
      </c>
      <c r="I47" s="31"/>
      <c r="J47" s="31"/>
      <c r="K47" s="35"/>
    </row>
    <row r="48" spans="2:11" x14ac:dyDescent="0.35">
      <c r="B48" s="8" t="s">
        <v>535</v>
      </c>
      <c r="C48" s="57" t="s">
        <v>536</v>
      </c>
      <c r="D48" s="54" t="s">
        <v>537</v>
      </c>
      <c r="E48" s="6" t="s">
        <v>135</v>
      </c>
      <c r="F48" s="19">
        <v>27434</v>
      </c>
      <c r="G48" s="24">
        <v>1017.69</v>
      </c>
      <c r="H48" s="24">
        <v>0.68</v>
      </c>
      <c r="I48" s="31"/>
      <c r="J48" s="31"/>
      <c r="K48" s="35"/>
    </row>
    <row r="49" spans="2:11" x14ac:dyDescent="0.35">
      <c r="B49" s="8" t="s">
        <v>2686</v>
      </c>
      <c r="C49" s="57" t="s">
        <v>2687</v>
      </c>
      <c r="D49" s="54" t="s">
        <v>2688</v>
      </c>
      <c r="E49" s="6" t="s">
        <v>112</v>
      </c>
      <c r="F49" s="19">
        <v>162005</v>
      </c>
      <c r="G49" s="24">
        <v>898.8</v>
      </c>
      <c r="H49" s="24">
        <v>0.6</v>
      </c>
      <c r="I49" s="31"/>
      <c r="J49" s="31"/>
      <c r="K49" s="35"/>
    </row>
    <row r="50" spans="2:11" x14ac:dyDescent="0.35">
      <c r="B50" s="8" t="s">
        <v>2689</v>
      </c>
      <c r="C50" s="57" t="s">
        <v>2690</v>
      </c>
      <c r="D50" s="54" t="s">
        <v>2691</v>
      </c>
      <c r="E50" s="6" t="s">
        <v>112</v>
      </c>
      <c r="F50" s="19">
        <v>66862</v>
      </c>
      <c r="G50" s="24">
        <v>885.19</v>
      </c>
      <c r="H50" s="24">
        <v>0.59</v>
      </c>
      <c r="I50" s="31"/>
      <c r="J50" s="31"/>
      <c r="K50" s="35"/>
    </row>
    <row r="51" spans="2:11" x14ac:dyDescent="0.35">
      <c r="B51" s="8" t="s">
        <v>2692</v>
      </c>
      <c r="C51" s="57" t="s">
        <v>2693</v>
      </c>
      <c r="D51" s="54" t="s">
        <v>2694</v>
      </c>
      <c r="E51" s="6" t="s">
        <v>116</v>
      </c>
      <c r="F51" s="19">
        <v>8024</v>
      </c>
      <c r="G51" s="24">
        <v>839.97</v>
      </c>
      <c r="H51" s="24">
        <v>0.56000000000000005</v>
      </c>
      <c r="I51" s="31"/>
      <c r="J51" s="31"/>
      <c r="K51" s="35"/>
    </row>
    <row r="52" spans="2:11" x14ac:dyDescent="0.35">
      <c r="B52" s="8" t="s">
        <v>2253</v>
      </c>
      <c r="C52" s="57" t="s">
        <v>2254</v>
      </c>
      <c r="D52" s="54" t="s">
        <v>2255</v>
      </c>
      <c r="E52" s="6" t="s">
        <v>112</v>
      </c>
      <c r="F52" s="19">
        <v>98912</v>
      </c>
      <c r="G52" s="24">
        <v>647.53</v>
      </c>
      <c r="H52" s="24">
        <v>0.43</v>
      </c>
      <c r="I52" s="31"/>
      <c r="J52" s="31"/>
      <c r="K52" s="35"/>
    </row>
    <row r="53" spans="2:11" x14ac:dyDescent="0.35">
      <c r="B53" s="8" t="s">
        <v>2231</v>
      </c>
      <c r="C53" s="57" t="s">
        <v>2232</v>
      </c>
      <c r="D53" s="54" t="s">
        <v>2233</v>
      </c>
      <c r="E53" s="6" t="s">
        <v>199</v>
      </c>
      <c r="F53" s="19">
        <v>51538</v>
      </c>
      <c r="G53" s="24">
        <v>645.87</v>
      </c>
      <c r="H53" s="24">
        <v>0.43</v>
      </c>
      <c r="I53" s="31"/>
      <c r="J53" s="31"/>
      <c r="K53" s="35"/>
    </row>
    <row r="54" spans="2:11" x14ac:dyDescent="0.35">
      <c r="B54" s="8" t="s">
        <v>290</v>
      </c>
      <c r="C54" s="57" t="s">
        <v>291</v>
      </c>
      <c r="D54" s="54" t="s">
        <v>292</v>
      </c>
      <c r="E54" s="6" t="s">
        <v>112</v>
      </c>
      <c r="F54" s="19">
        <v>67856</v>
      </c>
      <c r="G54" s="24">
        <v>570.33000000000004</v>
      </c>
      <c r="H54" s="24">
        <v>0.38</v>
      </c>
      <c r="I54" s="31"/>
      <c r="J54" s="31"/>
      <c r="K54" s="35"/>
    </row>
    <row r="55" spans="2:11" x14ac:dyDescent="0.35">
      <c r="B55" s="8" t="s">
        <v>2695</v>
      </c>
      <c r="C55" s="57" t="s">
        <v>1353</v>
      </c>
      <c r="D55" s="54" t="s">
        <v>2696</v>
      </c>
      <c r="E55" s="6" t="s">
        <v>116</v>
      </c>
      <c r="F55" s="19">
        <v>331116</v>
      </c>
      <c r="G55" s="24">
        <v>494.49</v>
      </c>
      <c r="H55" s="24">
        <v>0.33</v>
      </c>
      <c r="I55" s="31"/>
      <c r="J55" s="31"/>
      <c r="K55" s="35"/>
    </row>
    <row r="56" spans="2:11" x14ac:dyDescent="0.35">
      <c r="B56" s="8" t="s">
        <v>968</v>
      </c>
      <c r="C56" s="57" t="s">
        <v>969</v>
      </c>
      <c r="D56" s="54" t="s">
        <v>970</v>
      </c>
      <c r="E56" s="6" t="s">
        <v>112</v>
      </c>
      <c r="F56" s="19">
        <v>583621</v>
      </c>
      <c r="G56" s="24">
        <v>475.3</v>
      </c>
      <c r="H56" s="24">
        <v>0.32</v>
      </c>
      <c r="I56" s="31"/>
      <c r="J56" s="31"/>
      <c r="K56" s="35"/>
    </row>
    <row r="57" spans="2:11" x14ac:dyDescent="0.35">
      <c r="B57" s="8" t="s">
        <v>2209</v>
      </c>
      <c r="C57" s="57" t="s">
        <v>1265</v>
      </c>
      <c r="D57" s="54" t="s">
        <v>2210</v>
      </c>
      <c r="E57" s="6" t="s">
        <v>43</v>
      </c>
      <c r="F57" s="19">
        <v>358036</v>
      </c>
      <c r="G57" s="24">
        <v>435.44</v>
      </c>
      <c r="H57" s="24">
        <v>0.28999999999999998</v>
      </c>
      <c r="I57" s="31"/>
      <c r="J57" s="31"/>
      <c r="K57" s="35"/>
    </row>
    <row r="58" spans="2:11" x14ac:dyDescent="0.35">
      <c r="B58" s="8" t="s">
        <v>2225</v>
      </c>
      <c r="C58" s="57" t="s">
        <v>2226</v>
      </c>
      <c r="D58" s="54" t="s">
        <v>2227</v>
      </c>
      <c r="E58" s="6" t="s">
        <v>343</v>
      </c>
      <c r="F58" s="19">
        <v>51379</v>
      </c>
      <c r="G58" s="24">
        <v>417.38</v>
      </c>
      <c r="H58" s="24">
        <v>0.28000000000000003</v>
      </c>
      <c r="I58" s="31"/>
      <c r="J58" s="31"/>
      <c r="K58" s="35"/>
    </row>
    <row r="59" spans="2:11" x14ac:dyDescent="0.35">
      <c r="B59" s="8" t="s">
        <v>435</v>
      </c>
      <c r="C59" s="57" t="s">
        <v>436</v>
      </c>
      <c r="D59" s="54" t="s">
        <v>437</v>
      </c>
      <c r="E59" s="6" t="s">
        <v>89</v>
      </c>
      <c r="F59" s="19">
        <v>41138</v>
      </c>
      <c r="G59" s="24">
        <v>405.41</v>
      </c>
      <c r="H59" s="24">
        <v>0.27</v>
      </c>
      <c r="I59" s="31"/>
      <c r="J59" s="31"/>
      <c r="K59" s="35"/>
    </row>
    <row r="60" spans="2:11" x14ac:dyDescent="0.35">
      <c r="C60" s="58" t="s">
        <v>174</v>
      </c>
      <c r="D60" s="54"/>
      <c r="E60" s="6"/>
      <c r="F60" s="19"/>
      <c r="G60" s="25">
        <v>149480.18</v>
      </c>
      <c r="H60" s="25">
        <v>100.02</v>
      </c>
      <c r="I60" s="31"/>
      <c r="J60" s="31"/>
      <c r="K60" s="35"/>
    </row>
    <row r="61" spans="2:11" x14ac:dyDescent="0.35">
      <c r="C61" s="57"/>
      <c r="D61" s="54"/>
      <c r="E61" s="6"/>
      <c r="F61" s="19"/>
      <c r="G61" s="24"/>
      <c r="H61" s="24"/>
      <c r="I61" s="31"/>
      <c r="J61" s="31"/>
      <c r="K61" s="35"/>
    </row>
    <row r="62" spans="2:11" x14ac:dyDescent="0.35">
      <c r="C62" s="58" t="s">
        <v>3</v>
      </c>
      <c r="D62" s="54"/>
      <c r="E62" s="6"/>
      <c r="F62" s="19"/>
      <c r="G62" s="24" t="s">
        <v>2</v>
      </c>
      <c r="H62" s="24" t="s">
        <v>2</v>
      </c>
      <c r="I62" s="31"/>
      <c r="J62" s="31"/>
      <c r="K62" s="35"/>
    </row>
    <row r="63" spans="2:11" x14ac:dyDescent="0.35">
      <c r="C63" s="57"/>
      <c r="D63" s="54"/>
      <c r="E63" s="6"/>
      <c r="F63" s="19"/>
      <c r="G63" s="24"/>
      <c r="H63" s="24"/>
      <c r="I63" s="31"/>
      <c r="J63" s="31"/>
      <c r="K63" s="35"/>
    </row>
    <row r="64" spans="2:11" x14ac:dyDescent="0.35">
      <c r="C64" s="58" t="s">
        <v>4</v>
      </c>
      <c r="D64" s="54"/>
      <c r="E64" s="6"/>
      <c r="F64" s="19"/>
      <c r="G64" s="24" t="s">
        <v>2</v>
      </c>
      <c r="H64" s="24" t="s">
        <v>2</v>
      </c>
      <c r="I64" s="31"/>
      <c r="J64" s="31"/>
      <c r="K64" s="35"/>
    </row>
    <row r="65" spans="3:11" x14ac:dyDescent="0.35">
      <c r="C65" s="57"/>
      <c r="D65" s="54"/>
      <c r="E65" s="6"/>
      <c r="F65" s="19"/>
      <c r="G65" s="24"/>
      <c r="H65" s="24"/>
      <c r="I65" s="31"/>
      <c r="J65" s="31"/>
      <c r="K65" s="35"/>
    </row>
    <row r="66" spans="3:11" x14ac:dyDescent="0.35">
      <c r="C66" s="58" t="s">
        <v>5</v>
      </c>
      <c r="D66" s="54"/>
      <c r="E66" s="6"/>
      <c r="F66" s="19"/>
      <c r="G66" s="24"/>
      <c r="H66" s="24"/>
      <c r="I66" s="31"/>
      <c r="J66" s="31"/>
      <c r="K66" s="35"/>
    </row>
    <row r="67" spans="3:11" x14ac:dyDescent="0.35">
      <c r="C67" s="57"/>
      <c r="D67" s="54"/>
      <c r="E67" s="6"/>
      <c r="F67" s="19"/>
      <c r="G67" s="24"/>
      <c r="H67" s="24"/>
      <c r="I67" s="31"/>
      <c r="J67" s="31"/>
      <c r="K67" s="35"/>
    </row>
    <row r="68" spans="3:11" x14ac:dyDescent="0.35">
      <c r="C68" s="58" t="s">
        <v>6</v>
      </c>
      <c r="D68" s="54"/>
      <c r="E68" s="6"/>
      <c r="F68" s="19"/>
      <c r="G68" s="24" t="s">
        <v>2</v>
      </c>
      <c r="H68" s="24" t="s">
        <v>2</v>
      </c>
      <c r="I68" s="31"/>
      <c r="J68" s="31"/>
      <c r="K68" s="35"/>
    </row>
    <row r="69" spans="3:11" x14ac:dyDescent="0.35">
      <c r="C69" s="57"/>
      <c r="D69" s="54"/>
      <c r="E69" s="6"/>
      <c r="F69" s="19"/>
      <c r="G69" s="24"/>
      <c r="H69" s="24"/>
      <c r="I69" s="31"/>
      <c r="J69" s="31"/>
      <c r="K69" s="35"/>
    </row>
    <row r="70" spans="3:11" x14ac:dyDescent="0.35">
      <c r="C70" s="58" t="s">
        <v>7</v>
      </c>
      <c r="D70" s="54"/>
      <c r="E70" s="6"/>
      <c r="F70" s="19"/>
      <c r="G70" s="24" t="s">
        <v>2</v>
      </c>
      <c r="H70" s="24" t="s">
        <v>2</v>
      </c>
      <c r="I70" s="31"/>
      <c r="J70" s="31"/>
      <c r="K70" s="35"/>
    </row>
    <row r="71" spans="3:11" x14ac:dyDescent="0.35">
      <c r="C71" s="57"/>
      <c r="D71" s="54"/>
      <c r="E71" s="6"/>
      <c r="F71" s="19"/>
      <c r="G71" s="24"/>
      <c r="H71" s="24"/>
      <c r="I71" s="31"/>
      <c r="J71" s="31"/>
      <c r="K71" s="35"/>
    </row>
    <row r="72" spans="3:11" x14ac:dyDescent="0.35">
      <c r="C72" s="58" t="s">
        <v>8</v>
      </c>
      <c r="D72" s="54"/>
      <c r="E72" s="6"/>
      <c r="F72" s="19"/>
      <c r="G72" s="24" t="s">
        <v>2</v>
      </c>
      <c r="H72" s="24" t="s">
        <v>2</v>
      </c>
      <c r="I72" s="31"/>
      <c r="J72" s="31"/>
      <c r="K72" s="35"/>
    </row>
    <row r="73" spans="3:11" x14ac:dyDescent="0.35">
      <c r="C73" s="57"/>
      <c r="D73" s="54"/>
      <c r="E73" s="6"/>
      <c r="F73" s="19"/>
      <c r="G73" s="24"/>
      <c r="H73" s="24"/>
      <c r="I73" s="31"/>
      <c r="J73" s="31"/>
      <c r="K73" s="35"/>
    </row>
    <row r="74" spans="3:11" x14ac:dyDescent="0.35">
      <c r="C74" s="58" t="s">
        <v>9</v>
      </c>
      <c r="D74" s="54"/>
      <c r="E74" s="6"/>
      <c r="F74" s="19"/>
      <c r="G74" s="24" t="s">
        <v>2</v>
      </c>
      <c r="H74" s="24" t="s">
        <v>2</v>
      </c>
      <c r="I74" s="31"/>
      <c r="J74" s="31"/>
      <c r="K74" s="35"/>
    </row>
    <row r="75" spans="3:11" x14ac:dyDescent="0.35">
      <c r="C75" s="57"/>
      <c r="D75" s="54"/>
      <c r="E75" s="6"/>
      <c r="F75" s="19"/>
      <c r="G75" s="24"/>
      <c r="H75" s="24"/>
      <c r="I75" s="31"/>
      <c r="J75" s="31"/>
      <c r="K75" s="35"/>
    </row>
    <row r="76" spans="3:11" x14ac:dyDescent="0.35">
      <c r="C76" s="58" t="s">
        <v>10</v>
      </c>
      <c r="D76" s="54"/>
      <c r="E76" s="6"/>
      <c r="F76" s="19"/>
      <c r="G76" s="24" t="s">
        <v>2</v>
      </c>
      <c r="H76" s="24" t="s">
        <v>2</v>
      </c>
      <c r="I76" s="31"/>
      <c r="J76" s="31"/>
      <c r="K76" s="35"/>
    </row>
    <row r="77" spans="3:11" x14ac:dyDescent="0.35">
      <c r="C77" s="57"/>
      <c r="D77" s="54"/>
      <c r="E77" s="6"/>
      <c r="F77" s="19"/>
      <c r="G77" s="24"/>
      <c r="H77" s="24"/>
      <c r="I77" s="31"/>
      <c r="J77" s="31"/>
      <c r="K77" s="35"/>
    </row>
    <row r="78" spans="3:11" x14ac:dyDescent="0.35">
      <c r="C78" s="58" t="s">
        <v>11</v>
      </c>
      <c r="D78" s="54"/>
      <c r="E78" s="6"/>
      <c r="F78" s="19"/>
      <c r="G78" s="24"/>
      <c r="H78" s="24"/>
      <c r="I78" s="31"/>
      <c r="J78" s="31"/>
      <c r="K78" s="35"/>
    </row>
    <row r="79" spans="3:11" x14ac:dyDescent="0.35">
      <c r="C79" s="57"/>
      <c r="D79" s="54"/>
      <c r="E79" s="6"/>
      <c r="F79" s="19"/>
      <c r="G79" s="24"/>
      <c r="H79" s="24"/>
      <c r="I79" s="31"/>
      <c r="J79" s="31"/>
      <c r="K79" s="35"/>
    </row>
    <row r="80" spans="3:11" x14ac:dyDescent="0.35">
      <c r="C80" s="58" t="s">
        <v>13</v>
      </c>
      <c r="D80" s="54"/>
      <c r="E80" s="6"/>
      <c r="F80" s="19"/>
      <c r="G80" s="24" t="s">
        <v>2</v>
      </c>
      <c r="H80" s="24" t="s">
        <v>2</v>
      </c>
      <c r="I80" s="31"/>
      <c r="J80" s="31"/>
      <c r="K80" s="35"/>
    </row>
    <row r="81" spans="1:11" x14ac:dyDescent="0.35">
      <c r="C81" s="57"/>
      <c r="D81" s="54"/>
      <c r="E81" s="6"/>
      <c r="F81" s="19"/>
      <c r="G81" s="24"/>
      <c r="H81" s="24"/>
      <c r="I81" s="31"/>
      <c r="J81" s="31"/>
      <c r="K81" s="35"/>
    </row>
    <row r="82" spans="1:11" x14ac:dyDescent="0.35">
      <c r="C82" s="58" t="s">
        <v>14</v>
      </c>
      <c r="D82" s="54"/>
      <c r="E82" s="6"/>
      <c r="F82" s="19"/>
      <c r="G82" s="24" t="s">
        <v>2</v>
      </c>
      <c r="H82" s="24" t="s">
        <v>2</v>
      </c>
      <c r="I82" s="31"/>
      <c r="J82" s="31"/>
      <c r="K82" s="35"/>
    </row>
    <row r="83" spans="1:11" x14ac:dyDescent="0.35">
      <c r="C83" s="57"/>
      <c r="D83" s="54"/>
      <c r="E83" s="6"/>
      <c r="F83" s="19"/>
      <c r="G83" s="24"/>
      <c r="H83" s="24"/>
      <c r="I83" s="31"/>
      <c r="J83" s="31"/>
      <c r="K83" s="35"/>
    </row>
    <row r="84" spans="1:11" x14ac:dyDescent="0.35">
      <c r="C84" s="58" t="s">
        <v>15</v>
      </c>
      <c r="D84" s="54"/>
      <c r="E84" s="6"/>
      <c r="F84" s="19"/>
      <c r="G84" s="24" t="s">
        <v>2</v>
      </c>
      <c r="H84" s="24" t="s">
        <v>2</v>
      </c>
      <c r="I84" s="31"/>
      <c r="J84" s="31"/>
      <c r="K84" s="35"/>
    </row>
    <row r="85" spans="1:11" x14ac:dyDescent="0.35">
      <c r="C85" s="57"/>
      <c r="D85" s="54"/>
      <c r="E85" s="6"/>
      <c r="F85" s="19"/>
      <c r="G85" s="24"/>
      <c r="H85" s="24"/>
      <c r="I85" s="31"/>
      <c r="J85" s="31"/>
      <c r="K85" s="35"/>
    </row>
    <row r="86" spans="1:11" x14ac:dyDescent="0.35">
      <c r="C86" s="58" t="s">
        <v>16</v>
      </c>
      <c r="D86" s="54"/>
      <c r="E86" s="6"/>
      <c r="F86" s="19"/>
      <c r="G86" s="24" t="s">
        <v>2</v>
      </c>
      <c r="H86" s="24" t="s">
        <v>2</v>
      </c>
      <c r="I86" s="31"/>
      <c r="J86" s="31"/>
      <c r="K86" s="35"/>
    </row>
    <row r="87" spans="1:11" x14ac:dyDescent="0.35">
      <c r="C87" s="57"/>
      <c r="D87" s="54"/>
      <c r="E87" s="6"/>
      <c r="F87" s="19"/>
      <c r="G87" s="24"/>
      <c r="H87" s="24"/>
      <c r="I87" s="31"/>
      <c r="J87" s="31"/>
      <c r="K87" s="35"/>
    </row>
    <row r="88" spans="1:11" x14ac:dyDescent="0.35">
      <c r="C88" s="58" t="s">
        <v>17</v>
      </c>
      <c r="D88" s="54"/>
      <c r="E88" s="6"/>
      <c r="F88" s="19"/>
      <c r="G88" s="24" t="s">
        <v>2</v>
      </c>
      <c r="H88" s="24" t="s">
        <v>2</v>
      </c>
      <c r="I88" s="31"/>
      <c r="J88" s="31"/>
      <c r="K88" s="35"/>
    </row>
    <row r="89" spans="1:11" x14ac:dyDescent="0.35">
      <c r="C89" s="57"/>
      <c r="D89" s="54"/>
      <c r="E89" s="6"/>
      <c r="F89" s="19"/>
      <c r="G89" s="24"/>
      <c r="H89" s="24"/>
      <c r="I89" s="31"/>
      <c r="J89" s="31"/>
      <c r="K89" s="35"/>
    </row>
    <row r="90" spans="1:11" x14ac:dyDescent="0.35">
      <c r="A90" s="10"/>
      <c r="B90" s="28"/>
      <c r="C90" s="58" t="s">
        <v>18</v>
      </c>
      <c r="D90" s="54"/>
      <c r="E90" s="6"/>
      <c r="F90" s="19"/>
      <c r="G90" s="24"/>
      <c r="H90" s="24"/>
      <c r="I90" s="31"/>
      <c r="J90" s="31"/>
      <c r="K90" s="35"/>
    </row>
    <row r="91" spans="1:11" x14ac:dyDescent="0.35">
      <c r="A91" s="28"/>
      <c r="B91" s="28"/>
      <c r="C91" s="58" t="s">
        <v>19</v>
      </c>
      <c r="D91" s="54"/>
      <c r="E91" s="6"/>
      <c r="F91" s="19"/>
      <c r="G91" s="24" t="s">
        <v>2</v>
      </c>
      <c r="H91" s="24" t="s">
        <v>2</v>
      </c>
      <c r="I91" s="31"/>
      <c r="J91" s="31"/>
      <c r="K91" s="35"/>
    </row>
    <row r="92" spans="1:11" x14ac:dyDescent="0.35">
      <c r="A92" s="28"/>
      <c r="B92" s="28"/>
      <c r="C92" s="58"/>
      <c r="D92" s="54"/>
      <c r="E92" s="6"/>
      <c r="F92" s="19"/>
      <c r="G92" s="24"/>
      <c r="H92" s="24"/>
      <c r="I92" s="31"/>
      <c r="J92" s="31"/>
      <c r="K92" s="35"/>
    </row>
    <row r="93" spans="1:11" x14ac:dyDescent="0.35">
      <c r="A93" s="28"/>
      <c r="B93" s="28"/>
      <c r="C93" s="58" t="s">
        <v>20</v>
      </c>
      <c r="D93" s="54"/>
      <c r="E93" s="6"/>
      <c r="F93" s="19"/>
      <c r="G93" s="24" t="s">
        <v>2</v>
      </c>
      <c r="H93" s="24" t="s">
        <v>2</v>
      </c>
      <c r="I93" s="31"/>
      <c r="J93" s="31"/>
      <c r="K93" s="35"/>
    </row>
    <row r="94" spans="1:11" x14ac:dyDescent="0.35">
      <c r="A94" s="28"/>
      <c r="B94" s="28"/>
      <c r="C94" s="58"/>
      <c r="D94" s="54"/>
      <c r="E94" s="6"/>
      <c r="F94" s="19"/>
      <c r="G94" s="24"/>
      <c r="H94" s="24"/>
      <c r="I94" s="31"/>
      <c r="J94" s="31"/>
      <c r="K94" s="35"/>
    </row>
    <row r="95" spans="1:11" x14ac:dyDescent="0.35">
      <c r="A95" s="28"/>
      <c r="B95" s="28"/>
      <c r="C95" s="58" t="s">
        <v>21</v>
      </c>
      <c r="D95" s="54"/>
      <c r="E95" s="6"/>
      <c r="F95" s="19"/>
      <c r="G95" s="24" t="s">
        <v>2</v>
      </c>
      <c r="H95" s="24" t="s">
        <v>2</v>
      </c>
      <c r="I95" s="31"/>
      <c r="J95" s="31"/>
      <c r="K95" s="35"/>
    </row>
    <row r="96" spans="1:11" x14ac:dyDescent="0.35">
      <c r="A96" s="28"/>
      <c r="B96" s="28"/>
      <c r="C96" s="58"/>
      <c r="D96" s="54"/>
      <c r="E96" s="6"/>
      <c r="F96" s="19"/>
      <c r="G96" s="24"/>
      <c r="H96" s="24"/>
      <c r="I96" s="31"/>
      <c r="J96" s="31"/>
      <c r="K96" s="35"/>
    </row>
    <row r="97" spans="1:54" x14ac:dyDescent="0.35">
      <c r="A97" s="28"/>
      <c r="B97" s="28"/>
      <c r="C97" s="58" t="s">
        <v>22</v>
      </c>
      <c r="D97" s="54"/>
      <c r="E97" s="6"/>
      <c r="F97" s="19"/>
      <c r="G97" s="24" t="s">
        <v>2</v>
      </c>
      <c r="H97" s="24" t="s">
        <v>2</v>
      </c>
      <c r="I97" s="31"/>
      <c r="J97" s="31"/>
      <c r="K97" s="35"/>
    </row>
    <row r="98" spans="1:54" x14ac:dyDescent="0.35">
      <c r="A98" s="28"/>
      <c r="B98" s="28"/>
      <c r="C98" s="58"/>
      <c r="D98" s="54"/>
      <c r="E98" s="6"/>
      <c r="F98" s="19"/>
      <c r="G98" s="24"/>
      <c r="H98" s="24"/>
      <c r="I98" s="31"/>
      <c r="J98" s="31"/>
      <c r="K98" s="35"/>
    </row>
    <row r="99" spans="1:54" x14ac:dyDescent="0.35">
      <c r="A99" s="28"/>
      <c r="B99" s="28"/>
      <c r="C99" s="58" t="s">
        <v>23</v>
      </c>
      <c r="D99" s="54"/>
      <c r="E99" s="6"/>
      <c r="F99" s="19"/>
      <c r="G99" s="24" t="s">
        <v>2</v>
      </c>
      <c r="H99" s="24" t="s">
        <v>2</v>
      </c>
      <c r="I99" s="31"/>
      <c r="J99" s="31"/>
      <c r="K99" s="35"/>
    </row>
    <row r="100" spans="1:54" x14ac:dyDescent="0.35">
      <c r="A100" s="28"/>
      <c r="B100" s="28"/>
      <c r="C100" s="58"/>
      <c r="D100" s="54"/>
      <c r="E100" s="6"/>
      <c r="F100" s="19"/>
      <c r="G100" s="24"/>
      <c r="H100" s="24"/>
      <c r="I100" s="31"/>
      <c r="J100" s="31"/>
      <c r="K100" s="35"/>
    </row>
    <row r="101" spans="1:54" x14ac:dyDescent="0.35">
      <c r="C101" s="59" t="s">
        <v>24</v>
      </c>
      <c r="D101" s="54"/>
      <c r="E101" s="6"/>
      <c r="F101" s="19"/>
      <c r="G101" s="24"/>
      <c r="H101" s="24"/>
      <c r="I101" s="31"/>
      <c r="J101" s="31"/>
      <c r="K101" s="35"/>
    </row>
    <row r="102" spans="1:54" x14ac:dyDescent="0.35">
      <c r="B102" s="8" t="s">
        <v>185</v>
      </c>
      <c r="C102" s="57" t="s">
        <v>186</v>
      </c>
      <c r="D102" s="54"/>
      <c r="E102" s="6"/>
      <c r="F102" s="19"/>
      <c r="G102" s="24">
        <v>395.11</v>
      </c>
      <c r="H102" s="24">
        <v>0.26</v>
      </c>
      <c r="I102" s="31"/>
      <c r="J102" s="31"/>
      <c r="K102" s="35"/>
    </row>
    <row r="103" spans="1:54" x14ac:dyDescent="0.35">
      <c r="C103" s="58" t="s">
        <v>174</v>
      </c>
      <c r="D103" s="54"/>
      <c r="E103" s="6"/>
      <c r="F103" s="19"/>
      <c r="G103" s="25">
        <v>395.11</v>
      </c>
      <c r="H103" s="25">
        <v>0.26</v>
      </c>
      <c r="I103" s="31"/>
      <c r="J103" s="31"/>
      <c r="K103" s="35"/>
    </row>
    <row r="104" spans="1:54" x14ac:dyDescent="0.35">
      <c r="C104" s="57"/>
      <c r="D104" s="54"/>
      <c r="E104" s="6"/>
      <c r="F104" s="19"/>
      <c r="G104" s="24"/>
      <c r="H104" s="24"/>
      <c r="I104" s="31"/>
      <c r="J104" s="31"/>
      <c r="K104" s="35"/>
    </row>
    <row r="105" spans="1:54" x14ac:dyDescent="0.35">
      <c r="A105" s="10"/>
      <c r="B105" s="28"/>
      <c r="C105" s="58" t="s">
        <v>25</v>
      </c>
      <c r="D105" s="54"/>
      <c r="E105" s="6"/>
      <c r="F105" s="19"/>
      <c r="G105" s="24"/>
      <c r="H105" s="24"/>
      <c r="I105" s="31"/>
      <c r="J105" s="31"/>
      <c r="K105" s="35"/>
    </row>
    <row r="106" spans="1:54" s="2" customFormat="1" ht="13.5" x14ac:dyDescent="0.35">
      <c r="A106" s="28"/>
      <c r="B106" s="28"/>
      <c r="C106" s="57" t="s">
        <v>4819</v>
      </c>
      <c r="D106" s="54"/>
      <c r="E106" s="6"/>
      <c r="F106" s="19"/>
      <c r="G106" s="24" t="s">
        <v>2</v>
      </c>
      <c r="H106" s="24" t="s">
        <v>2</v>
      </c>
      <c r="I106" s="31"/>
      <c r="J106" s="31"/>
      <c r="K106" s="35"/>
      <c r="L106" s="3"/>
      <c r="AI106" s="3"/>
      <c r="AV106" s="3"/>
      <c r="AX106" s="3"/>
      <c r="BB106" s="3"/>
    </row>
    <row r="107" spans="1:54" x14ac:dyDescent="0.35">
      <c r="B107" s="8"/>
      <c r="C107" s="57" t="s">
        <v>187</v>
      </c>
      <c r="D107" s="54"/>
      <c r="E107" s="6"/>
      <c r="F107" s="19"/>
      <c r="G107" s="24">
        <v>-446.62</v>
      </c>
      <c r="H107" s="24">
        <v>-0.27999999999999997</v>
      </c>
      <c r="I107" s="31"/>
      <c r="J107" s="31"/>
      <c r="K107" s="35"/>
    </row>
    <row r="108" spans="1:54" x14ac:dyDescent="0.35">
      <c r="C108" s="58" t="s">
        <v>174</v>
      </c>
      <c r="D108" s="54"/>
      <c r="E108" s="6"/>
      <c r="F108" s="19"/>
      <c r="G108" s="25">
        <v>-446.62</v>
      </c>
      <c r="H108" s="25">
        <v>-0.27999999999999997</v>
      </c>
      <c r="I108" s="31"/>
      <c r="J108" s="31"/>
      <c r="K108" s="35"/>
    </row>
    <row r="109" spans="1:54" x14ac:dyDescent="0.35">
      <c r="C109" s="57"/>
      <c r="D109" s="54"/>
      <c r="E109" s="6"/>
      <c r="F109" s="19"/>
      <c r="G109" s="24"/>
      <c r="H109" s="24"/>
      <c r="I109" s="31"/>
      <c r="J109" s="31"/>
      <c r="K109" s="35"/>
    </row>
    <row r="110" spans="1:54" x14ac:dyDescent="0.35">
      <c r="C110" s="60" t="s">
        <v>188</v>
      </c>
      <c r="D110" s="55"/>
      <c r="E110" s="5"/>
      <c r="F110" s="20"/>
      <c r="G110" s="26">
        <v>149428.67000000001</v>
      </c>
      <c r="H110" s="26">
        <v>100</v>
      </c>
      <c r="I110" s="32"/>
      <c r="J110" s="32"/>
      <c r="K110" s="36"/>
    </row>
    <row r="113" spans="3:11" x14ac:dyDescent="0.35">
      <c r="C113" s="1" t="s">
        <v>189</v>
      </c>
    </row>
    <row r="114" spans="3:11" x14ac:dyDescent="0.35">
      <c r="C114" s="37" t="s">
        <v>190</v>
      </c>
      <c r="D114" s="37"/>
      <c r="E114" s="37"/>
      <c r="F114" s="37"/>
      <c r="G114" s="37"/>
      <c r="H114" s="37"/>
      <c r="I114" s="37"/>
      <c r="J114" s="37"/>
      <c r="K114" s="37"/>
    </row>
    <row r="115" spans="3:11" x14ac:dyDescent="0.35">
      <c r="C115" s="2" t="s">
        <v>191</v>
      </c>
    </row>
    <row r="116" spans="3:11" x14ac:dyDescent="0.35">
      <c r="C116" s="2" t="s">
        <v>192</v>
      </c>
    </row>
    <row r="117" spans="3:11" ht="30" customHeight="1" x14ac:dyDescent="0.35">
      <c r="C117" s="83" t="s">
        <v>193</v>
      </c>
      <c r="D117" s="84"/>
      <c r="E117" s="84"/>
      <c r="F117" s="84"/>
      <c r="G117" s="84"/>
      <c r="H117" s="84"/>
      <c r="I117" s="84"/>
      <c r="J117" s="84"/>
      <c r="K117" s="84"/>
    </row>
    <row r="118" spans="3:11" x14ac:dyDescent="0.35">
      <c r="C118" s="2" t="s">
        <v>194</v>
      </c>
    </row>
    <row r="120" spans="3:11" x14ac:dyDescent="0.35">
      <c r="C120" s="80" t="s">
        <v>4901</v>
      </c>
      <c r="E120" s="80" t="s">
        <v>4902</v>
      </c>
      <c r="F120" s="81"/>
    </row>
    <row r="121" spans="3:11" x14ac:dyDescent="0.35">
      <c r="E121" s="2" t="s">
        <v>4937</v>
      </c>
    </row>
  </sheetData>
  <mergeCells count="1">
    <mergeCell ref="C117:K117"/>
  </mergeCells>
  <hyperlinks>
    <hyperlink ref="J2" location="'Index'!A1" display="'Index'!A1" xr:uid="{19716484-D071-48AD-B540-7AD47F2D5E85}"/>
  </hyperlinks>
  <pageMargins left="0.7" right="0.7" top="0.75" bottom="0.75" header="0.3" footer="0.3"/>
  <pageSetup orientation="portrait" horizontalDpi="4294967293"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7B0A-49F5-44D7-A2A7-BF25A41B1040}">
  <sheetPr codeName="Sheet171"/>
  <dimension ref="A1:IV87"/>
  <sheetViews>
    <sheetView showGridLines="0" zoomScale="90" zoomScaleNormal="90" workbookViewId="0">
      <pane ySplit="6" topLeftCell="A67"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3118</v>
      </c>
      <c r="J2" s="38" t="s">
        <v>4601</v>
      </c>
    </row>
    <row r="3" spans="1:54" ht="16" x14ac:dyDescent="0.4">
      <c r="C3" s="1" t="s">
        <v>28</v>
      </c>
      <c r="D3" s="21" t="s">
        <v>3119</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3120</v>
      </c>
      <c r="C26" s="57" t="s">
        <v>3121</v>
      </c>
      <c r="D26" s="54" t="s">
        <v>3122</v>
      </c>
      <c r="E26" s="6" t="s">
        <v>698</v>
      </c>
      <c r="F26" s="19">
        <v>9500000</v>
      </c>
      <c r="G26" s="24">
        <v>9660.67</v>
      </c>
      <c r="H26" s="24">
        <v>25.94</v>
      </c>
      <c r="I26" s="31">
        <v>7.0080935000000002</v>
      </c>
      <c r="J26" s="31"/>
      <c r="K26" s="35"/>
    </row>
    <row r="27" spans="1:11" x14ac:dyDescent="0.35">
      <c r="B27" s="8" t="s">
        <v>3123</v>
      </c>
      <c r="C27" s="57" t="s">
        <v>3124</v>
      </c>
      <c r="D27" s="54" t="s">
        <v>3125</v>
      </c>
      <c r="E27" s="6" t="s">
        <v>698</v>
      </c>
      <c r="F27" s="19">
        <v>6000000</v>
      </c>
      <c r="G27" s="24">
        <v>6103.04</v>
      </c>
      <c r="H27" s="24">
        <v>16.38</v>
      </c>
      <c r="I27" s="31">
        <v>7.0100924999999998</v>
      </c>
      <c r="J27" s="31"/>
      <c r="K27" s="35"/>
    </row>
    <row r="28" spans="1:11" x14ac:dyDescent="0.35">
      <c r="B28" s="8" t="s">
        <v>3126</v>
      </c>
      <c r="C28" s="57" t="s">
        <v>3127</v>
      </c>
      <c r="D28" s="54" t="s">
        <v>3128</v>
      </c>
      <c r="E28" s="6" t="s">
        <v>698</v>
      </c>
      <c r="F28" s="19">
        <v>4500000</v>
      </c>
      <c r="G28" s="24">
        <v>4576.3999999999996</v>
      </c>
      <c r="H28" s="24">
        <v>12.29</v>
      </c>
      <c r="I28" s="31">
        <v>7.0035641999999996</v>
      </c>
      <c r="J28" s="31"/>
      <c r="K28" s="35"/>
    </row>
    <row r="29" spans="1:11" x14ac:dyDescent="0.35">
      <c r="B29" s="8" t="s">
        <v>3129</v>
      </c>
      <c r="C29" s="57" t="s">
        <v>3130</v>
      </c>
      <c r="D29" s="54" t="s">
        <v>3131</v>
      </c>
      <c r="E29" s="6" t="s">
        <v>698</v>
      </c>
      <c r="F29" s="19">
        <v>2500000</v>
      </c>
      <c r="G29" s="24">
        <v>2538.1999999999998</v>
      </c>
      <c r="H29" s="24">
        <v>6.81</v>
      </c>
      <c r="I29" s="31">
        <v>7.0040868999999999</v>
      </c>
      <c r="J29" s="31"/>
      <c r="K29" s="35"/>
    </row>
    <row r="30" spans="1:11" x14ac:dyDescent="0.35">
      <c r="B30" s="8" t="s">
        <v>3132</v>
      </c>
      <c r="C30" s="57" t="s">
        <v>3133</v>
      </c>
      <c r="D30" s="54" t="s">
        <v>3134</v>
      </c>
      <c r="E30" s="6" t="s">
        <v>698</v>
      </c>
      <c r="F30" s="19">
        <v>2000000</v>
      </c>
      <c r="G30" s="24">
        <v>2034.24</v>
      </c>
      <c r="H30" s="24">
        <v>5.46</v>
      </c>
      <c r="I30" s="31">
        <v>7.0138062999999997</v>
      </c>
      <c r="J30" s="31"/>
      <c r="K30" s="35"/>
    </row>
    <row r="31" spans="1:11" x14ac:dyDescent="0.35">
      <c r="B31" s="8" t="s">
        <v>3135</v>
      </c>
      <c r="C31" s="57" t="s">
        <v>3136</v>
      </c>
      <c r="D31" s="54" t="s">
        <v>3137</v>
      </c>
      <c r="E31" s="6" t="s">
        <v>698</v>
      </c>
      <c r="F31" s="19">
        <v>1000000</v>
      </c>
      <c r="G31" s="24">
        <v>1016.73</v>
      </c>
      <c r="H31" s="24">
        <v>2.73</v>
      </c>
      <c r="I31" s="31">
        <v>7.0008227999999999</v>
      </c>
      <c r="J31" s="31"/>
      <c r="K31" s="35"/>
    </row>
    <row r="32" spans="1:11" x14ac:dyDescent="0.35">
      <c r="C32" s="58" t="s">
        <v>174</v>
      </c>
      <c r="D32" s="54"/>
      <c r="E32" s="6"/>
      <c r="F32" s="19"/>
      <c r="G32" s="25">
        <v>25929.279999999999</v>
      </c>
      <c r="H32" s="25">
        <v>69.61</v>
      </c>
      <c r="I32" s="31"/>
      <c r="J32" s="31"/>
      <c r="K32" s="35"/>
    </row>
    <row r="33" spans="1:11" x14ac:dyDescent="0.35">
      <c r="C33" s="57"/>
      <c r="D33" s="54"/>
      <c r="E33" s="6"/>
      <c r="F33" s="19"/>
      <c r="G33" s="24"/>
      <c r="H33" s="24"/>
      <c r="I33" s="31"/>
      <c r="J33" s="31"/>
      <c r="K33" s="35"/>
    </row>
    <row r="34" spans="1:11" x14ac:dyDescent="0.35">
      <c r="A34" s="10"/>
      <c r="B34" s="28"/>
      <c r="C34" s="58" t="s">
        <v>11</v>
      </c>
      <c r="D34" s="54"/>
      <c r="E34" s="6"/>
      <c r="F34" s="19"/>
      <c r="G34" s="24"/>
      <c r="H34" s="24"/>
      <c r="I34" s="31"/>
      <c r="J34" s="31"/>
      <c r="K34" s="35"/>
    </row>
    <row r="35" spans="1:11" x14ac:dyDescent="0.35">
      <c r="A35" s="28"/>
      <c r="B35" s="28"/>
      <c r="C35" s="58" t="s">
        <v>13</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A37" s="28"/>
      <c r="B37" s="28"/>
      <c r="C37" s="58" t="s">
        <v>14</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A39" s="28"/>
      <c r="B39" s="28"/>
      <c r="C39" s="58" t="s">
        <v>15</v>
      </c>
      <c r="D39" s="54"/>
      <c r="E39" s="6"/>
      <c r="F39" s="19"/>
      <c r="G39" s="24" t="s">
        <v>2</v>
      </c>
      <c r="H39" s="24" t="s">
        <v>2</v>
      </c>
      <c r="I39" s="31"/>
      <c r="J39" s="31"/>
      <c r="K39" s="35"/>
    </row>
    <row r="40" spans="1:11" x14ac:dyDescent="0.35">
      <c r="A40" s="28"/>
      <c r="B40" s="28"/>
      <c r="C40" s="58"/>
      <c r="D40" s="54"/>
      <c r="E40" s="6"/>
      <c r="F40" s="19"/>
      <c r="G40" s="24"/>
      <c r="H40" s="24"/>
      <c r="I40" s="31"/>
      <c r="J40" s="31"/>
      <c r="K40" s="35"/>
    </row>
    <row r="41" spans="1:11" x14ac:dyDescent="0.35">
      <c r="A41" s="28"/>
      <c r="B41" s="28"/>
      <c r="C41" s="58" t="s">
        <v>16</v>
      </c>
      <c r="D41" s="54"/>
      <c r="E41" s="6"/>
      <c r="F41" s="19"/>
      <c r="G41" s="24" t="s">
        <v>2</v>
      </c>
      <c r="H41" s="24" t="s">
        <v>2</v>
      </c>
      <c r="I41" s="31"/>
      <c r="J41" s="31"/>
      <c r="K41" s="35"/>
    </row>
    <row r="42" spans="1:11" x14ac:dyDescent="0.35">
      <c r="A42" s="28"/>
      <c r="B42" s="28"/>
      <c r="C42" s="58"/>
      <c r="D42" s="54"/>
      <c r="E42" s="6"/>
      <c r="F42" s="19"/>
      <c r="G42" s="24"/>
      <c r="H42" s="24"/>
      <c r="I42" s="31"/>
      <c r="J42" s="31"/>
      <c r="K42" s="35"/>
    </row>
    <row r="43" spans="1:11" x14ac:dyDescent="0.35">
      <c r="C43" s="59" t="s">
        <v>17</v>
      </c>
      <c r="D43" s="54"/>
      <c r="E43" s="6"/>
      <c r="F43" s="19"/>
      <c r="G43" s="24"/>
      <c r="H43" s="24"/>
      <c r="I43" s="31"/>
      <c r="J43" s="31"/>
      <c r="K43" s="35"/>
    </row>
    <row r="44" spans="1:11" x14ac:dyDescent="0.35">
      <c r="B44" s="8" t="s">
        <v>3138</v>
      </c>
      <c r="C44" s="57" t="s">
        <v>3139</v>
      </c>
      <c r="D44" s="54" t="s">
        <v>3140</v>
      </c>
      <c r="E44" s="6" t="s">
        <v>698</v>
      </c>
      <c r="F44" s="19">
        <v>4714500</v>
      </c>
      <c r="G44" s="24">
        <v>4257.13</v>
      </c>
      <c r="H44" s="24">
        <v>11.43</v>
      </c>
      <c r="I44" s="31">
        <v>6.8562212999999996</v>
      </c>
      <c r="J44" s="31"/>
      <c r="K44" s="35"/>
    </row>
    <row r="45" spans="1:11" x14ac:dyDescent="0.35">
      <c r="B45" s="8" t="s">
        <v>3141</v>
      </c>
      <c r="C45" s="57" t="s">
        <v>3142</v>
      </c>
      <c r="D45" s="54" t="s">
        <v>3143</v>
      </c>
      <c r="E45" s="6" t="s">
        <v>698</v>
      </c>
      <c r="F45" s="19">
        <v>1471900</v>
      </c>
      <c r="G45" s="24">
        <v>1328.86</v>
      </c>
      <c r="H45" s="24">
        <v>3.57</v>
      </c>
      <c r="I45" s="31">
        <v>6.8563763</v>
      </c>
      <c r="J45" s="31"/>
      <c r="K45" s="35"/>
    </row>
    <row r="46" spans="1:11" x14ac:dyDescent="0.35">
      <c r="B46" s="8" t="s">
        <v>3063</v>
      </c>
      <c r="C46" s="57" t="s">
        <v>3064</v>
      </c>
      <c r="D46" s="54" t="s">
        <v>3065</v>
      </c>
      <c r="E46" s="6" t="s">
        <v>698</v>
      </c>
      <c r="F46" s="19">
        <v>1150000</v>
      </c>
      <c r="G46" s="24">
        <v>1048.73</v>
      </c>
      <c r="H46" s="24">
        <v>2.82</v>
      </c>
      <c r="I46" s="31">
        <v>6.8483685999999997</v>
      </c>
      <c r="J46" s="31"/>
      <c r="K46" s="35"/>
    </row>
    <row r="47" spans="1:11" x14ac:dyDescent="0.35">
      <c r="B47" s="8" t="s">
        <v>3144</v>
      </c>
      <c r="C47" s="57" t="s">
        <v>3145</v>
      </c>
      <c r="D47" s="54" t="s">
        <v>3146</v>
      </c>
      <c r="E47" s="6" t="s">
        <v>698</v>
      </c>
      <c r="F47" s="19">
        <v>1022000</v>
      </c>
      <c r="G47" s="24">
        <v>922.16</v>
      </c>
      <c r="H47" s="24">
        <v>2.48</v>
      </c>
      <c r="I47" s="31">
        <v>6.8568411999999999</v>
      </c>
      <c r="J47" s="31"/>
      <c r="K47" s="35"/>
    </row>
    <row r="48" spans="1:11" x14ac:dyDescent="0.35">
      <c r="B48" s="8" t="s">
        <v>3147</v>
      </c>
      <c r="C48" s="57" t="s">
        <v>3148</v>
      </c>
      <c r="D48" s="54" t="s">
        <v>3149</v>
      </c>
      <c r="E48" s="6" t="s">
        <v>698</v>
      </c>
      <c r="F48" s="19">
        <v>1015300</v>
      </c>
      <c r="G48" s="24">
        <v>915.44</v>
      </c>
      <c r="H48" s="24">
        <v>2.46</v>
      </c>
      <c r="I48" s="31">
        <v>6.8574095000000002</v>
      </c>
      <c r="J48" s="31"/>
      <c r="K48" s="35"/>
    </row>
    <row r="49" spans="1:11" x14ac:dyDescent="0.35">
      <c r="B49" s="8" t="s">
        <v>3150</v>
      </c>
      <c r="C49" s="57" t="s">
        <v>3151</v>
      </c>
      <c r="D49" s="54" t="s">
        <v>3152</v>
      </c>
      <c r="E49" s="6" t="s">
        <v>698</v>
      </c>
      <c r="F49" s="19">
        <v>700000</v>
      </c>
      <c r="G49" s="24">
        <v>631.85</v>
      </c>
      <c r="H49" s="24">
        <v>1.7</v>
      </c>
      <c r="I49" s="31">
        <v>6.8565312</v>
      </c>
      <c r="J49" s="31"/>
      <c r="K49" s="35"/>
    </row>
    <row r="50" spans="1:11" x14ac:dyDescent="0.35">
      <c r="B50" s="8" t="s">
        <v>3153</v>
      </c>
      <c r="C50" s="57" t="s">
        <v>3154</v>
      </c>
      <c r="D50" s="54" t="s">
        <v>3155</v>
      </c>
      <c r="E50" s="6" t="s">
        <v>698</v>
      </c>
      <c r="F50" s="19">
        <v>575000</v>
      </c>
      <c r="G50" s="24">
        <v>519.51</v>
      </c>
      <c r="H50" s="24">
        <v>1.39</v>
      </c>
      <c r="I50" s="31">
        <v>6.8558079999999997</v>
      </c>
      <c r="J50" s="31"/>
      <c r="K50" s="35"/>
    </row>
    <row r="51" spans="1:11" x14ac:dyDescent="0.35">
      <c r="B51" s="8" t="s">
        <v>3060</v>
      </c>
      <c r="C51" s="57" t="s">
        <v>3061</v>
      </c>
      <c r="D51" s="54" t="s">
        <v>3062</v>
      </c>
      <c r="E51" s="6" t="s">
        <v>698</v>
      </c>
      <c r="F51" s="19">
        <v>552000</v>
      </c>
      <c r="G51" s="24">
        <v>507.06</v>
      </c>
      <c r="H51" s="24">
        <v>1.36</v>
      </c>
      <c r="I51" s="31">
        <v>6.8572262000000004</v>
      </c>
      <c r="J51" s="31"/>
      <c r="K51" s="35"/>
    </row>
    <row r="52" spans="1:11" x14ac:dyDescent="0.35">
      <c r="B52" s="8" t="s">
        <v>3066</v>
      </c>
      <c r="C52" s="57" t="s">
        <v>3067</v>
      </c>
      <c r="D52" s="54" t="s">
        <v>3068</v>
      </c>
      <c r="E52" s="6" t="s">
        <v>698</v>
      </c>
      <c r="F52" s="19">
        <v>157000</v>
      </c>
      <c r="G52" s="24">
        <v>144.03</v>
      </c>
      <c r="H52" s="24">
        <v>0.39</v>
      </c>
      <c r="I52" s="31">
        <v>6.8582593999999997</v>
      </c>
      <c r="J52" s="31"/>
      <c r="K52" s="35"/>
    </row>
    <row r="53" spans="1:11" x14ac:dyDescent="0.35">
      <c r="B53" s="8" t="s">
        <v>3057</v>
      </c>
      <c r="C53" s="57" t="s">
        <v>3058</v>
      </c>
      <c r="D53" s="54" t="s">
        <v>3059</v>
      </c>
      <c r="E53" s="6" t="s">
        <v>698</v>
      </c>
      <c r="F53" s="19">
        <v>75000</v>
      </c>
      <c r="G53" s="24">
        <v>69.150000000000006</v>
      </c>
      <c r="H53" s="24">
        <v>0.19</v>
      </c>
      <c r="I53" s="31">
        <v>6.8542817999999999</v>
      </c>
      <c r="J53" s="31"/>
      <c r="K53" s="35"/>
    </row>
    <row r="54" spans="1:11" x14ac:dyDescent="0.35">
      <c r="C54" s="58" t="s">
        <v>174</v>
      </c>
      <c r="D54" s="54"/>
      <c r="E54" s="6"/>
      <c r="F54" s="19"/>
      <c r="G54" s="25">
        <v>10343.92</v>
      </c>
      <c r="H54" s="25">
        <v>27.79</v>
      </c>
      <c r="I54" s="31"/>
      <c r="J54" s="31"/>
      <c r="K54" s="35"/>
    </row>
    <row r="55" spans="1:11" x14ac:dyDescent="0.35">
      <c r="C55" s="57"/>
      <c r="D55" s="54"/>
      <c r="E55" s="6"/>
      <c r="F55" s="19"/>
      <c r="G55" s="24"/>
      <c r="H55" s="24"/>
      <c r="I55" s="31"/>
      <c r="J55" s="31"/>
      <c r="K55" s="35"/>
    </row>
    <row r="56" spans="1:11" x14ac:dyDescent="0.35">
      <c r="A56" s="10"/>
      <c r="B56" s="28"/>
      <c r="C56" s="58" t="s">
        <v>18</v>
      </c>
      <c r="D56" s="54"/>
      <c r="E56" s="6"/>
      <c r="F56" s="19"/>
      <c r="G56" s="24"/>
      <c r="H56" s="24"/>
      <c r="I56" s="31"/>
      <c r="J56" s="31"/>
      <c r="K56" s="35"/>
    </row>
    <row r="57" spans="1:11" x14ac:dyDescent="0.35">
      <c r="A57" s="28"/>
      <c r="B57" s="28"/>
      <c r="C57" s="58" t="s">
        <v>19</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20</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21</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A63" s="28"/>
      <c r="B63" s="28"/>
      <c r="C63" s="58" t="s">
        <v>22</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54" x14ac:dyDescent="0.35">
      <c r="A65" s="28"/>
      <c r="B65" s="28"/>
      <c r="C65" s="58" t="s">
        <v>23</v>
      </c>
      <c r="D65" s="54"/>
      <c r="E65" s="6"/>
      <c r="F65" s="19"/>
      <c r="G65" s="24" t="s">
        <v>2</v>
      </c>
      <c r="H65" s="24" t="s">
        <v>2</v>
      </c>
      <c r="I65" s="31"/>
      <c r="J65" s="31"/>
      <c r="K65" s="35"/>
    </row>
    <row r="66" spans="1:54" x14ac:dyDescent="0.35">
      <c r="A66" s="28"/>
      <c r="B66" s="28"/>
      <c r="C66" s="58"/>
      <c r="D66" s="54"/>
      <c r="E66" s="6"/>
      <c r="F66" s="19"/>
      <c r="G66" s="24"/>
      <c r="H66" s="24"/>
      <c r="I66" s="31"/>
      <c r="J66" s="31"/>
      <c r="K66" s="35"/>
    </row>
    <row r="67" spans="1:54" x14ac:dyDescent="0.35">
      <c r="C67" s="59" t="s">
        <v>24</v>
      </c>
      <c r="D67" s="54"/>
      <c r="E67" s="6"/>
      <c r="F67" s="19"/>
      <c r="G67" s="24"/>
      <c r="H67" s="24"/>
      <c r="I67" s="31"/>
      <c r="J67" s="31"/>
      <c r="K67" s="35"/>
    </row>
    <row r="68" spans="1:54" x14ac:dyDescent="0.35">
      <c r="B68" s="8" t="s">
        <v>185</v>
      </c>
      <c r="C68" s="57" t="s">
        <v>186</v>
      </c>
      <c r="D68" s="54"/>
      <c r="E68" s="6"/>
      <c r="F68" s="19"/>
      <c r="G68" s="24">
        <v>101.31</v>
      </c>
      <c r="H68" s="24">
        <v>0.27</v>
      </c>
      <c r="I68" s="31"/>
      <c r="J68" s="31"/>
      <c r="K68" s="35"/>
    </row>
    <row r="69" spans="1:54" x14ac:dyDescent="0.35">
      <c r="C69" s="58" t="s">
        <v>174</v>
      </c>
      <c r="D69" s="54"/>
      <c r="E69" s="6"/>
      <c r="F69" s="19"/>
      <c r="G69" s="25">
        <v>101.31</v>
      </c>
      <c r="H69" s="25">
        <v>0.27</v>
      </c>
      <c r="I69" s="31"/>
      <c r="J69" s="31"/>
      <c r="K69" s="35"/>
    </row>
    <row r="70" spans="1:54" x14ac:dyDescent="0.35">
      <c r="C70" s="57"/>
      <c r="D70" s="54"/>
      <c r="E70" s="6"/>
      <c r="F70" s="19"/>
      <c r="G70" s="24"/>
      <c r="H70" s="24"/>
      <c r="I70" s="31"/>
      <c r="J70" s="31"/>
      <c r="K70" s="35"/>
    </row>
    <row r="71" spans="1:54" x14ac:dyDescent="0.35">
      <c r="A71" s="10"/>
      <c r="B71" s="28"/>
      <c r="C71" s="58" t="s">
        <v>25</v>
      </c>
      <c r="D71" s="54"/>
      <c r="E71" s="6"/>
      <c r="F71" s="19"/>
      <c r="G71" s="24"/>
      <c r="H71" s="24"/>
      <c r="I71" s="31"/>
      <c r="J71" s="31"/>
      <c r="K71" s="35"/>
    </row>
    <row r="72" spans="1:54" s="2" customFormat="1" ht="13.5" x14ac:dyDescent="0.35">
      <c r="A72" s="28"/>
      <c r="B72" s="28"/>
      <c r="C72" s="57" t="s">
        <v>4819</v>
      </c>
      <c r="D72" s="54"/>
      <c r="E72" s="6"/>
      <c r="F72" s="19"/>
      <c r="G72" s="24" t="s">
        <v>2</v>
      </c>
      <c r="H72" s="24" t="s">
        <v>2</v>
      </c>
      <c r="I72" s="31"/>
      <c r="J72" s="31"/>
      <c r="K72" s="35"/>
      <c r="L72" s="3"/>
      <c r="AI72" s="3"/>
      <c r="AV72" s="3"/>
      <c r="AX72" s="3"/>
      <c r="BB72" s="3"/>
    </row>
    <row r="73" spans="1:54" x14ac:dyDescent="0.35">
      <c r="B73" s="8"/>
      <c r="C73" s="57" t="s">
        <v>187</v>
      </c>
      <c r="D73" s="54"/>
      <c r="E73" s="6"/>
      <c r="F73" s="19"/>
      <c r="G73" s="24">
        <v>874.49</v>
      </c>
      <c r="H73" s="24">
        <v>2.33</v>
      </c>
      <c r="I73" s="31"/>
      <c r="J73" s="31"/>
      <c r="K73" s="35"/>
    </row>
    <row r="74" spans="1:54" x14ac:dyDescent="0.35">
      <c r="C74" s="58" t="s">
        <v>174</v>
      </c>
      <c r="D74" s="54"/>
      <c r="E74" s="6"/>
      <c r="F74" s="19"/>
      <c r="G74" s="25">
        <v>874.49</v>
      </c>
      <c r="H74" s="25">
        <v>2.33</v>
      </c>
      <c r="I74" s="31"/>
      <c r="J74" s="31"/>
      <c r="K74" s="35"/>
    </row>
    <row r="75" spans="1:54" x14ac:dyDescent="0.35">
      <c r="C75" s="57"/>
      <c r="D75" s="54"/>
      <c r="E75" s="6"/>
      <c r="F75" s="19"/>
      <c r="G75" s="24"/>
      <c r="H75" s="24"/>
      <c r="I75" s="31"/>
      <c r="J75" s="31"/>
      <c r="K75" s="35"/>
    </row>
    <row r="76" spans="1:54" x14ac:dyDescent="0.35">
      <c r="C76" s="60" t="s">
        <v>188</v>
      </c>
      <c r="D76" s="55"/>
      <c r="E76" s="5"/>
      <c r="F76" s="20"/>
      <c r="G76" s="26">
        <v>37249</v>
      </c>
      <c r="H76" s="26">
        <v>100</v>
      </c>
      <c r="I76" s="32"/>
      <c r="J76" s="32"/>
      <c r="K76" s="36"/>
    </row>
    <row r="79" spans="1:54" x14ac:dyDescent="0.35">
      <c r="C79" s="1" t="s">
        <v>189</v>
      </c>
    </row>
    <row r="80" spans="1:54" x14ac:dyDescent="0.35">
      <c r="C80" s="37" t="s">
        <v>190</v>
      </c>
      <c r="D80" s="37"/>
      <c r="E80" s="37"/>
      <c r="F80" s="37"/>
      <c r="G80" s="37"/>
      <c r="H80" s="37"/>
      <c r="I80" s="37"/>
      <c r="J80" s="37"/>
      <c r="K80" s="37"/>
    </row>
    <row r="81" spans="3:11" x14ac:dyDescent="0.35">
      <c r="C81" s="2" t="s">
        <v>191</v>
      </c>
    </row>
    <row r="82" spans="3:11" x14ac:dyDescent="0.35">
      <c r="C82" s="2" t="s">
        <v>192</v>
      </c>
    </row>
    <row r="83" spans="3:11" ht="30" customHeight="1" x14ac:dyDescent="0.35">
      <c r="C83" s="83" t="s">
        <v>193</v>
      </c>
      <c r="D83" s="84"/>
      <c r="E83" s="84"/>
      <c r="F83" s="84"/>
      <c r="G83" s="84"/>
      <c r="H83" s="84"/>
      <c r="I83" s="84"/>
      <c r="J83" s="84"/>
      <c r="K83" s="84"/>
    </row>
    <row r="84" spans="3:11" x14ac:dyDescent="0.35">
      <c r="C84" s="2" t="s">
        <v>194</v>
      </c>
    </row>
    <row r="86" spans="3:11" x14ac:dyDescent="0.35">
      <c r="C86" s="80" t="s">
        <v>4901</v>
      </c>
      <c r="E86" s="80" t="s">
        <v>4902</v>
      </c>
      <c r="F86" s="81"/>
    </row>
    <row r="87" spans="3:11" x14ac:dyDescent="0.35">
      <c r="E87" s="2" t="s">
        <v>4951</v>
      </c>
    </row>
  </sheetData>
  <mergeCells count="1">
    <mergeCell ref="C83:K83"/>
  </mergeCells>
  <hyperlinks>
    <hyperlink ref="J2" location="'Index'!A1" display="'Index'!A1" xr:uid="{5A024CD7-65C9-48AC-81EB-E46458D28FF6}"/>
  </hyperlinks>
  <pageMargins left="0.7" right="0.7" top="0.75" bottom="0.75" header="0.3" footer="0.3"/>
  <pageSetup orientation="portrait" horizontalDpi="4294967293"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ADC63-463D-4EDA-802D-B1D868CBB734}">
  <sheetPr codeName="Sheet172"/>
  <dimension ref="A1:IV90"/>
  <sheetViews>
    <sheetView showGridLines="0" zoomScale="90" zoomScaleNormal="90" workbookViewId="0">
      <pane ySplit="6" topLeftCell="A70"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3156</v>
      </c>
      <c r="J2" s="38" t="s">
        <v>4601</v>
      </c>
    </row>
    <row r="3" spans="1:54" ht="16" x14ac:dyDescent="0.4">
      <c r="C3" s="1" t="s">
        <v>28</v>
      </c>
      <c r="D3" s="21" t="s">
        <v>3157</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3158</v>
      </c>
      <c r="C26" s="57" t="s">
        <v>3159</v>
      </c>
      <c r="D26" s="54" t="s">
        <v>3160</v>
      </c>
      <c r="E26" s="6" t="s">
        <v>698</v>
      </c>
      <c r="F26" s="19">
        <v>5500000</v>
      </c>
      <c r="G26" s="24">
        <v>5609.88</v>
      </c>
      <c r="H26" s="24">
        <v>25.66</v>
      </c>
      <c r="I26" s="31">
        <v>7.0370410999999997</v>
      </c>
      <c r="J26" s="31"/>
      <c r="K26" s="35"/>
    </row>
    <row r="27" spans="1:11" x14ac:dyDescent="0.35">
      <c r="B27" s="8" t="s">
        <v>3129</v>
      </c>
      <c r="C27" s="57" t="s">
        <v>3130</v>
      </c>
      <c r="D27" s="54" t="s">
        <v>3131</v>
      </c>
      <c r="E27" s="6" t="s">
        <v>698</v>
      </c>
      <c r="F27" s="19">
        <v>3500000</v>
      </c>
      <c r="G27" s="24">
        <v>3553.48</v>
      </c>
      <c r="H27" s="24">
        <v>16.260000000000002</v>
      </c>
      <c r="I27" s="31">
        <v>7.0040868999999999</v>
      </c>
      <c r="J27" s="31"/>
      <c r="K27" s="35"/>
    </row>
    <row r="28" spans="1:11" x14ac:dyDescent="0.35">
      <c r="B28" s="8" t="s">
        <v>3030</v>
      </c>
      <c r="C28" s="57" t="s">
        <v>3031</v>
      </c>
      <c r="D28" s="54" t="s">
        <v>3032</v>
      </c>
      <c r="E28" s="6" t="s">
        <v>698</v>
      </c>
      <c r="F28" s="19">
        <v>2000000</v>
      </c>
      <c r="G28" s="24">
        <v>2036.18</v>
      </c>
      <c r="H28" s="24">
        <v>9.32</v>
      </c>
      <c r="I28" s="31">
        <v>7.0370410999999997</v>
      </c>
      <c r="J28" s="31"/>
      <c r="K28" s="35"/>
    </row>
    <row r="29" spans="1:11" x14ac:dyDescent="0.35">
      <c r="B29" s="8" t="s">
        <v>3161</v>
      </c>
      <c r="C29" s="57" t="s">
        <v>3162</v>
      </c>
      <c r="D29" s="54" t="s">
        <v>3163</v>
      </c>
      <c r="E29" s="6" t="s">
        <v>698</v>
      </c>
      <c r="F29" s="19">
        <v>2000000</v>
      </c>
      <c r="G29" s="24">
        <v>2030.31</v>
      </c>
      <c r="H29" s="24">
        <v>9.2899999999999991</v>
      </c>
      <c r="I29" s="31">
        <v>7.0035641999999996</v>
      </c>
      <c r="J29" s="31"/>
      <c r="K29" s="35"/>
    </row>
    <row r="30" spans="1:11" x14ac:dyDescent="0.35">
      <c r="B30" s="8" t="s">
        <v>3164</v>
      </c>
      <c r="C30" s="57" t="s">
        <v>3165</v>
      </c>
      <c r="D30" s="54" t="s">
        <v>3166</v>
      </c>
      <c r="E30" s="6" t="s">
        <v>698</v>
      </c>
      <c r="F30" s="19">
        <v>1000000</v>
      </c>
      <c r="G30" s="24">
        <v>1015.87</v>
      </c>
      <c r="H30" s="24">
        <v>4.6500000000000004</v>
      </c>
      <c r="I30" s="31">
        <v>7.0040868999999999</v>
      </c>
      <c r="J30" s="31"/>
      <c r="K30" s="35"/>
    </row>
    <row r="31" spans="1:11" x14ac:dyDescent="0.35">
      <c r="B31" s="8" t="s">
        <v>3167</v>
      </c>
      <c r="C31" s="57" t="s">
        <v>3168</v>
      </c>
      <c r="D31" s="54" t="s">
        <v>3169</v>
      </c>
      <c r="E31" s="6" t="s">
        <v>698</v>
      </c>
      <c r="F31" s="19">
        <v>1000000</v>
      </c>
      <c r="G31" s="24">
        <v>1015.26</v>
      </c>
      <c r="H31" s="24">
        <v>4.6399999999999997</v>
      </c>
      <c r="I31" s="31">
        <v>7.0159314999999998</v>
      </c>
      <c r="J31" s="31"/>
      <c r="K31" s="35"/>
    </row>
    <row r="32" spans="1:11" x14ac:dyDescent="0.35">
      <c r="B32" s="8" t="s">
        <v>3170</v>
      </c>
      <c r="C32" s="57" t="s">
        <v>3171</v>
      </c>
      <c r="D32" s="54" t="s">
        <v>3172</v>
      </c>
      <c r="E32" s="6" t="s">
        <v>698</v>
      </c>
      <c r="F32" s="19">
        <v>750000</v>
      </c>
      <c r="G32" s="24">
        <v>762.91</v>
      </c>
      <c r="H32" s="24">
        <v>3.49</v>
      </c>
      <c r="I32" s="31">
        <v>6.9966850000000003</v>
      </c>
      <c r="J32" s="31"/>
      <c r="K32" s="35"/>
    </row>
    <row r="33" spans="1:11" x14ac:dyDescent="0.35">
      <c r="B33" s="8" t="s">
        <v>3173</v>
      </c>
      <c r="C33" s="57" t="s">
        <v>3174</v>
      </c>
      <c r="D33" s="54" t="s">
        <v>3175</v>
      </c>
      <c r="E33" s="6" t="s">
        <v>698</v>
      </c>
      <c r="F33" s="19">
        <v>500000</v>
      </c>
      <c r="G33" s="24">
        <v>507.79</v>
      </c>
      <c r="H33" s="24">
        <v>2.3199999999999998</v>
      </c>
      <c r="I33" s="31">
        <v>7.0342957999999998</v>
      </c>
      <c r="J33" s="31"/>
      <c r="K33" s="35"/>
    </row>
    <row r="34" spans="1:11" x14ac:dyDescent="0.35">
      <c r="C34" s="58" t="s">
        <v>174</v>
      </c>
      <c r="D34" s="54"/>
      <c r="E34" s="6"/>
      <c r="F34" s="19"/>
      <c r="G34" s="25">
        <v>16531.68</v>
      </c>
      <c r="H34" s="25">
        <v>75.63</v>
      </c>
      <c r="I34" s="31"/>
      <c r="J34" s="31"/>
      <c r="K34" s="35"/>
    </row>
    <row r="35" spans="1:11" x14ac:dyDescent="0.35">
      <c r="C35" s="57"/>
      <c r="D35" s="54"/>
      <c r="E35" s="6"/>
      <c r="F35" s="19"/>
      <c r="G35" s="24"/>
      <c r="H35" s="24"/>
      <c r="I35" s="31"/>
      <c r="J35" s="31"/>
      <c r="K35" s="35"/>
    </row>
    <row r="36" spans="1:11" x14ac:dyDescent="0.35">
      <c r="A36" s="10"/>
      <c r="B36" s="28"/>
      <c r="C36" s="58" t="s">
        <v>11</v>
      </c>
      <c r="D36" s="54"/>
      <c r="E36" s="6"/>
      <c r="F36" s="19"/>
      <c r="G36" s="24"/>
      <c r="H36" s="24"/>
      <c r="I36" s="31"/>
      <c r="J36" s="31"/>
      <c r="K36" s="35"/>
    </row>
    <row r="37" spans="1:11" x14ac:dyDescent="0.35">
      <c r="A37" s="28"/>
      <c r="B37" s="28"/>
      <c r="C37" s="58" t="s">
        <v>13</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A39" s="28"/>
      <c r="B39" s="28"/>
      <c r="C39" s="58" t="s">
        <v>14</v>
      </c>
      <c r="D39" s="54"/>
      <c r="E39" s="6"/>
      <c r="F39" s="19"/>
      <c r="G39" s="24" t="s">
        <v>2</v>
      </c>
      <c r="H39" s="24" t="s">
        <v>2</v>
      </c>
      <c r="I39" s="31"/>
      <c r="J39" s="31"/>
      <c r="K39" s="35"/>
    </row>
    <row r="40" spans="1:11" x14ac:dyDescent="0.35">
      <c r="A40" s="28"/>
      <c r="B40" s="28"/>
      <c r="C40" s="58"/>
      <c r="D40" s="54"/>
      <c r="E40" s="6"/>
      <c r="F40" s="19"/>
      <c r="G40" s="24"/>
      <c r="H40" s="24"/>
      <c r="I40" s="31"/>
      <c r="J40" s="31"/>
      <c r="K40" s="35"/>
    </row>
    <row r="41" spans="1:11" x14ac:dyDescent="0.35">
      <c r="A41" s="28"/>
      <c r="B41" s="28"/>
      <c r="C41" s="58" t="s">
        <v>15</v>
      </c>
      <c r="D41" s="54"/>
      <c r="E41" s="6"/>
      <c r="F41" s="19"/>
      <c r="G41" s="24" t="s">
        <v>2</v>
      </c>
      <c r="H41" s="24" t="s">
        <v>2</v>
      </c>
      <c r="I41" s="31"/>
      <c r="J41" s="31"/>
      <c r="K41" s="35"/>
    </row>
    <row r="42" spans="1:11" x14ac:dyDescent="0.35">
      <c r="A42" s="28"/>
      <c r="B42" s="28"/>
      <c r="C42" s="58"/>
      <c r="D42" s="54"/>
      <c r="E42" s="6"/>
      <c r="F42" s="19"/>
      <c r="G42" s="24"/>
      <c r="H42" s="24"/>
      <c r="I42" s="31"/>
      <c r="J42" s="31"/>
      <c r="K42" s="35"/>
    </row>
    <row r="43" spans="1:11" x14ac:dyDescent="0.35">
      <c r="A43" s="28"/>
      <c r="B43" s="28"/>
      <c r="C43" s="58" t="s">
        <v>16</v>
      </c>
      <c r="D43" s="54"/>
      <c r="E43" s="6"/>
      <c r="F43" s="19"/>
      <c r="G43" s="24" t="s">
        <v>2</v>
      </c>
      <c r="H43" s="24" t="s">
        <v>2</v>
      </c>
      <c r="I43" s="31"/>
      <c r="J43" s="31"/>
      <c r="K43" s="35"/>
    </row>
    <row r="44" spans="1:11" x14ac:dyDescent="0.35">
      <c r="A44" s="28"/>
      <c r="B44" s="28"/>
      <c r="C44" s="58"/>
      <c r="D44" s="54"/>
      <c r="E44" s="6"/>
      <c r="F44" s="19"/>
      <c r="G44" s="24"/>
      <c r="H44" s="24"/>
      <c r="I44" s="31"/>
      <c r="J44" s="31"/>
      <c r="K44" s="35"/>
    </row>
    <row r="45" spans="1:11" x14ac:dyDescent="0.35">
      <c r="C45" s="59" t="s">
        <v>17</v>
      </c>
      <c r="D45" s="54"/>
      <c r="E45" s="6"/>
      <c r="F45" s="19"/>
      <c r="G45" s="24"/>
      <c r="H45" s="24"/>
      <c r="I45" s="31"/>
      <c r="J45" s="31"/>
      <c r="K45" s="35"/>
    </row>
    <row r="46" spans="1:11" x14ac:dyDescent="0.35">
      <c r="B46" s="8" t="s">
        <v>3153</v>
      </c>
      <c r="C46" s="57" t="s">
        <v>3154</v>
      </c>
      <c r="D46" s="54" t="s">
        <v>3155</v>
      </c>
      <c r="E46" s="6" t="s">
        <v>698</v>
      </c>
      <c r="F46" s="19">
        <v>850000</v>
      </c>
      <c r="G46" s="24">
        <v>767.97</v>
      </c>
      <c r="H46" s="24">
        <v>3.51</v>
      </c>
      <c r="I46" s="31">
        <v>6.8558079999999997</v>
      </c>
      <c r="J46" s="31"/>
      <c r="K46" s="35"/>
    </row>
    <row r="47" spans="1:11" x14ac:dyDescent="0.35">
      <c r="B47" s="8" t="s">
        <v>3141</v>
      </c>
      <c r="C47" s="57" t="s">
        <v>3142</v>
      </c>
      <c r="D47" s="54" t="s">
        <v>3143</v>
      </c>
      <c r="E47" s="6" t="s">
        <v>698</v>
      </c>
      <c r="F47" s="19">
        <v>842900</v>
      </c>
      <c r="G47" s="24">
        <v>760.99</v>
      </c>
      <c r="H47" s="24">
        <v>3.48</v>
      </c>
      <c r="I47" s="31">
        <v>6.8563763</v>
      </c>
      <c r="J47" s="31"/>
      <c r="K47" s="35"/>
    </row>
    <row r="48" spans="1:11" x14ac:dyDescent="0.35">
      <c r="B48" s="8" t="s">
        <v>3150</v>
      </c>
      <c r="C48" s="57" t="s">
        <v>3151</v>
      </c>
      <c r="D48" s="54" t="s">
        <v>3152</v>
      </c>
      <c r="E48" s="6" t="s">
        <v>698</v>
      </c>
      <c r="F48" s="19">
        <v>770000</v>
      </c>
      <c r="G48" s="24">
        <v>695.04</v>
      </c>
      <c r="H48" s="24">
        <v>3.18</v>
      </c>
      <c r="I48" s="31">
        <v>6.8565312</v>
      </c>
      <c r="J48" s="31"/>
      <c r="K48" s="35"/>
    </row>
    <row r="49" spans="1:11" x14ac:dyDescent="0.35">
      <c r="B49" s="8" t="s">
        <v>3063</v>
      </c>
      <c r="C49" s="57" t="s">
        <v>3064</v>
      </c>
      <c r="D49" s="54" t="s">
        <v>3065</v>
      </c>
      <c r="E49" s="6" t="s">
        <v>698</v>
      </c>
      <c r="F49" s="19">
        <v>760000</v>
      </c>
      <c r="G49" s="24">
        <v>693.07</v>
      </c>
      <c r="H49" s="24">
        <v>3.17</v>
      </c>
      <c r="I49" s="31">
        <v>6.8483685999999997</v>
      </c>
      <c r="J49" s="31"/>
      <c r="K49" s="35"/>
    </row>
    <row r="50" spans="1:11" x14ac:dyDescent="0.35">
      <c r="B50" s="8" t="s">
        <v>3060</v>
      </c>
      <c r="C50" s="57" t="s">
        <v>3061</v>
      </c>
      <c r="D50" s="54" t="s">
        <v>3062</v>
      </c>
      <c r="E50" s="6" t="s">
        <v>698</v>
      </c>
      <c r="F50" s="19">
        <v>754000</v>
      </c>
      <c r="G50" s="24">
        <v>692.61</v>
      </c>
      <c r="H50" s="24">
        <v>3.17</v>
      </c>
      <c r="I50" s="31">
        <v>6.8572262000000004</v>
      </c>
      <c r="J50" s="31"/>
      <c r="K50" s="35"/>
    </row>
    <row r="51" spans="1:11" x14ac:dyDescent="0.35">
      <c r="B51" s="8" t="s">
        <v>3144</v>
      </c>
      <c r="C51" s="57" t="s">
        <v>3145</v>
      </c>
      <c r="D51" s="54" t="s">
        <v>3146</v>
      </c>
      <c r="E51" s="6" t="s">
        <v>698</v>
      </c>
      <c r="F51" s="19">
        <v>497000</v>
      </c>
      <c r="G51" s="24">
        <v>448.45</v>
      </c>
      <c r="H51" s="24">
        <v>2.0499999999999998</v>
      </c>
      <c r="I51" s="31">
        <v>6.8568411999999999</v>
      </c>
      <c r="J51" s="31"/>
      <c r="K51" s="35"/>
    </row>
    <row r="52" spans="1:11" x14ac:dyDescent="0.35">
      <c r="B52" s="8" t="s">
        <v>2444</v>
      </c>
      <c r="C52" s="57" t="s">
        <v>2445</v>
      </c>
      <c r="D52" s="54" t="s">
        <v>2446</v>
      </c>
      <c r="E52" s="6" t="s">
        <v>698</v>
      </c>
      <c r="F52" s="19">
        <v>250000</v>
      </c>
      <c r="G52" s="24">
        <v>236.24</v>
      </c>
      <c r="H52" s="24">
        <v>1.08</v>
      </c>
      <c r="I52" s="31">
        <v>6.7725350999999998</v>
      </c>
      <c r="J52" s="31"/>
      <c r="K52" s="35"/>
    </row>
    <row r="53" spans="1:11" x14ac:dyDescent="0.35">
      <c r="B53" s="8" t="s">
        <v>3078</v>
      </c>
      <c r="C53" s="57" t="s">
        <v>3079</v>
      </c>
      <c r="D53" s="54" t="s">
        <v>3080</v>
      </c>
      <c r="E53" s="6" t="s">
        <v>698</v>
      </c>
      <c r="F53" s="19">
        <v>188000</v>
      </c>
      <c r="G53" s="24">
        <v>175.52</v>
      </c>
      <c r="H53" s="24">
        <v>0.8</v>
      </c>
      <c r="I53" s="31">
        <v>6.7630309000000004</v>
      </c>
      <c r="J53" s="31"/>
      <c r="K53" s="35"/>
    </row>
    <row r="54" spans="1:11" x14ac:dyDescent="0.35">
      <c r="B54" s="8" t="s">
        <v>3138</v>
      </c>
      <c r="C54" s="57" t="s">
        <v>3139</v>
      </c>
      <c r="D54" s="54" t="s">
        <v>3140</v>
      </c>
      <c r="E54" s="6" t="s">
        <v>698</v>
      </c>
      <c r="F54" s="19">
        <v>150000</v>
      </c>
      <c r="G54" s="24">
        <v>135.44999999999999</v>
      </c>
      <c r="H54" s="24">
        <v>0.62</v>
      </c>
      <c r="I54" s="31">
        <v>6.8562212999999996</v>
      </c>
      <c r="J54" s="31"/>
      <c r="K54" s="35"/>
    </row>
    <row r="55" spans="1:11" x14ac:dyDescent="0.35">
      <c r="B55" s="8" t="s">
        <v>3057</v>
      </c>
      <c r="C55" s="57" t="s">
        <v>3058</v>
      </c>
      <c r="D55" s="54" t="s">
        <v>3059</v>
      </c>
      <c r="E55" s="6" t="s">
        <v>698</v>
      </c>
      <c r="F55" s="19">
        <v>135000</v>
      </c>
      <c r="G55" s="24">
        <v>124.47</v>
      </c>
      <c r="H55" s="24">
        <v>0.56999999999999995</v>
      </c>
      <c r="I55" s="31">
        <v>6.8542817999999999</v>
      </c>
      <c r="J55" s="31"/>
      <c r="K55" s="35"/>
    </row>
    <row r="56" spans="1:11" x14ac:dyDescent="0.35">
      <c r="B56" s="8" t="s">
        <v>2992</v>
      </c>
      <c r="C56" s="57" t="s">
        <v>2993</v>
      </c>
      <c r="D56" s="54" t="s">
        <v>2994</v>
      </c>
      <c r="E56" s="6" t="s">
        <v>698</v>
      </c>
      <c r="F56" s="19">
        <v>31000</v>
      </c>
      <c r="G56" s="24">
        <v>30.54</v>
      </c>
      <c r="H56" s="24">
        <v>0.14000000000000001</v>
      </c>
      <c r="I56" s="31">
        <v>6.6212499999999999</v>
      </c>
      <c r="J56" s="31"/>
      <c r="K56" s="35"/>
    </row>
    <row r="57" spans="1:11" x14ac:dyDescent="0.35">
      <c r="C57" s="58" t="s">
        <v>174</v>
      </c>
      <c r="D57" s="54"/>
      <c r="E57" s="6"/>
      <c r="F57" s="19"/>
      <c r="G57" s="25">
        <v>4760.3500000000004</v>
      </c>
      <c r="H57" s="25">
        <v>21.77</v>
      </c>
      <c r="I57" s="31"/>
      <c r="J57" s="31"/>
      <c r="K57" s="35"/>
    </row>
    <row r="58" spans="1:11" x14ac:dyDescent="0.35">
      <c r="C58" s="57"/>
      <c r="D58" s="54"/>
      <c r="E58" s="6"/>
      <c r="F58" s="19"/>
      <c r="G58" s="24"/>
      <c r="H58" s="24"/>
      <c r="I58" s="31"/>
      <c r="J58" s="31"/>
      <c r="K58" s="35"/>
    </row>
    <row r="59" spans="1:11" x14ac:dyDescent="0.35">
      <c r="A59" s="10"/>
      <c r="B59" s="28"/>
      <c r="C59" s="58" t="s">
        <v>18</v>
      </c>
      <c r="D59" s="54"/>
      <c r="E59" s="6"/>
      <c r="F59" s="19"/>
      <c r="G59" s="24"/>
      <c r="H59" s="24"/>
      <c r="I59" s="31"/>
      <c r="J59" s="31"/>
      <c r="K59" s="35"/>
    </row>
    <row r="60" spans="1:11" x14ac:dyDescent="0.35">
      <c r="A60" s="28"/>
      <c r="B60" s="28"/>
      <c r="C60" s="58" t="s">
        <v>19</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A62" s="28"/>
      <c r="B62" s="28"/>
      <c r="C62" s="58" t="s">
        <v>20</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A64" s="28"/>
      <c r="B64" s="28"/>
      <c r="C64" s="58" t="s">
        <v>21</v>
      </c>
      <c r="D64" s="54"/>
      <c r="E64" s="6"/>
      <c r="F64" s="19"/>
      <c r="G64" s="24" t="s">
        <v>2</v>
      </c>
      <c r="H64" s="24" t="s">
        <v>2</v>
      </c>
      <c r="I64" s="31"/>
      <c r="J64" s="31"/>
      <c r="K64" s="35"/>
    </row>
    <row r="65" spans="1:54" x14ac:dyDescent="0.35">
      <c r="A65" s="28"/>
      <c r="B65" s="28"/>
      <c r="C65" s="58"/>
      <c r="D65" s="54"/>
      <c r="E65" s="6"/>
      <c r="F65" s="19"/>
      <c r="G65" s="24"/>
      <c r="H65" s="24"/>
      <c r="I65" s="31"/>
      <c r="J65" s="31"/>
      <c r="K65" s="35"/>
    </row>
    <row r="66" spans="1:54" x14ac:dyDescent="0.35">
      <c r="A66" s="28"/>
      <c r="B66" s="28"/>
      <c r="C66" s="58" t="s">
        <v>22</v>
      </c>
      <c r="D66" s="54"/>
      <c r="E66" s="6"/>
      <c r="F66" s="19"/>
      <c r="G66" s="24" t="s">
        <v>2</v>
      </c>
      <c r="H66" s="24" t="s">
        <v>2</v>
      </c>
      <c r="I66" s="31"/>
      <c r="J66" s="31"/>
      <c r="K66" s="35"/>
    </row>
    <row r="67" spans="1:54" x14ac:dyDescent="0.35">
      <c r="A67" s="28"/>
      <c r="B67" s="28"/>
      <c r="C67" s="58"/>
      <c r="D67" s="54"/>
      <c r="E67" s="6"/>
      <c r="F67" s="19"/>
      <c r="G67" s="24"/>
      <c r="H67" s="24"/>
      <c r="I67" s="31"/>
      <c r="J67" s="31"/>
      <c r="K67" s="35"/>
    </row>
    <row r="68" spans="1:54" x14ac:dyDescent="0.35">
      <c r="A68" s="28"/>
      <c r="B68" s="28"/>
      <c r="C68" s="58" t="s">
        <v>23</v>
      </c>
      <c r="D68" s="54"/>
      <c r="E68" s="6"/>
      <c r="F68" s="19"/>
      <c r="G68" s="24" t="s">
        <v>2</v>
      </c>
      <c r="H68" s="24" t="s">
        <v>2</v>
      </c>
      <c r="I68" s="31"/>
      <c r="J68" s="31"/>
      <c r="K68" s="35"/>
    </row>
    <row r="69" spans="1:54" x14ac:dyDescent="0.35">
      <c r="A69" s="28"/>
      <c r="B69" s="28"/>
      <c r="C69" s="58"/>
      <c r="D69" s="54"/>
      <c r="E69" s="6"/>
      <c r="F69" s="19"/>
      <c r="G69" s="24"/>
      <c r="H69" s="24"/>
      <c r="I69" s="31"/>
      <c r="J69" s="31"/>
      <c r="K69" s="35"/>
    </row>
    <row r="70" spans="1:54" x14ac:dyDescent="0.35">
      <c r="C70" s="59" t="s">
        <v>24</v>
      </c>
      <c r="D70" s="54"/>
      <c r="E70" s="6"/>
      <c r="F70" s="19"/>
      <c r="G70" s="24"/>
      <c r="H70" s="24"/>
      <c r="I70" s="31"/>
      <c r="J70" s="31"/>
      <c r="K70" s="35"/>
    </row>
    <row r="71" spans="1:54" x14ac:dyDescent="0.35">
      <c r="B71" s="8" t="s">
        <v>185</v>
      </c>
      <c r="C71" s="57" t="s">
        <v>186</v>
      </c>
      <c r="D71" s="54"/>
      <c r="E71" s="6"/>
      <c r="F71" s="19"/>
      <c r="G71" s="24">
        <v>290.95999999999998</v>
      </c>
      <c r="H71" s="24">
        <v>1.33</v>
      </c>
      <c r="I71" s="31"/>
      <c r="J71" s="31"/>
      <c r="K71" s="35"/>
    </row>
    <row r="72" spans="1:54" x14ac:dyDescent="0.35">
      <c r="C72" s="58" t="s">
        <v>174</v>
      </c>
      <c r="D72" s="54"/>
      <c r="E72" s="6"/>
      <c r="F72" s="19"/>
      <c r="G72" s="25">
        <v>290.95999999999998</v>
      </c>
      <c r="H72" s="25">
        <v>1.33</v>
      </c>
      <c r="I72" s="31"/>
      <c r="J72" s="31"/>
      <c r="K72" s="35"/>
    </row>
    <row r="73" spans="1:54" x14ac:dyDescent="0.35">
      <c r="C73" s="57"/>
      <c r="D73" s="54"/>
      <c r="E73" s="6"/>
      <c r="F73" s="19"/>
      <c r="G73" s="24"/>
      <c r="H73" s="24"/>
      <c r="I73" s="31"/>
      <c r="J73" s="31"/>
      <c r="K73" s="35"/>
    </row>
    <row r="74" spans="1:54" x14ac:dyDescent="0.35">
      <c r="A74" s="10"/>
      <c r="B74" s="28"/>
      <c r="C74" s="58" t="s">
        <v>25</v>
      </c>
      <c r="D74" s="54"/>
      <c r="E74" s="6"/>
      <c r="F74" s="19"/>
      <c r="G74" s="24"/>
      <c r="H74" s="24"/>
      <c r="I74" s="31"/>
      <c r="J74" s="31"/>
      <c r="K74" s="35"/>
    </row>
    <row r="75" spans="1:54" s="2" customFormat="1" ht="13.5" x14ac:dyDescent="0.35">
      <c r="A75" s="28"/>
      <c r="B75" s="28"/>
      <c r="C75" s="57" t="s">
        <v>4819</v>
      </c>
      <c r="D75" s="54"/>
      <c r="E75" s="6"/>
      <c r="F75" s="19"/>
      <c r="G75" s="24" t="s">
        <v>2</v>
      </c>
      <c r="H75" s="24" t="s">
        <v>2</v>
      </c>
      <c r="I75" s="31"/>
      <c r="J75" s="31"/>
      <c r="K75" s="35"/>
      <c r="L75" s="3"/>
      <c r="AI75" s="3"/>
      <c r="AV75" s="3"/>
      <c r="AX75" s="3"/>
      <c r="BB75" s="3"/>
    </row>
    <row r="76" spans="1:54" x14ac:dyDescent="0.35">
      <c r="B76" s="8"/>
      <c r="C76" s="57" t="s">
        <v>187</v>
      </c>
      <c r="D76" s="54"/>
      <c r="E76" s="6"/>
      <c r="F76" s="19"/>
      <c r="G76" s="24">
        <v>275.66000000000003</v>
      </c>
      <c r="H76" s="24">
        <v>1.27</v>
      </c>
      <c r="I76" s="31"/>
      <c r="J76" s="31"/>
      <c r="K76" s="35"/>
    </row>
    <row r="77" spans="1:54" x14ac:dyDescent="0.35">
      <c r="C77" s="58" t="s">
        <v>174</v>
      </c>
      <c r="D77" s="54"/>
      <c r="E77" s="6"/>
      <c r="F77" s="19"/>
      <c r="G77" s="25">
        <v>275.66000000000003</v>
      </c>
      <c r="H77" s="25">
        <v>1.27</v>
      </c>
      <c r="I77" s="31"/>
      <c r="J77" s="31"/>
      <c r="K77" s="35"/>
    </row>
    <row r="78" spans="1:54" x14ac:dyDescent="0.35">
      <c r="C78" s="57"/>
      <c r="D78" s="54"/>
      <c r="E78" s="6"/>
      <c r="F78" s="19"/>
      <c r="G78" s="24"/>
      <c r="H78" s="24"/>
      <c r="I78" s="31"/>
      <c r="J78" s="31"/>
      <c r="K78" s="35"/>
    </row>
    <row r="79" spans="1:54" x14ac:dyDescent="0.35">
      <c r="C79" s="60" t="s">
        <v>188</v>
      </c>
      <c r="D79" s="55"/>
      <c r="E79" s="5"/>
      <c r="F79" s="20"/>
      <c r="G79" s="26">
        <v>21858.65</v>
      </c>
      <c r="H79" s="26">
        <v>99.999999999999986</v>
      </c>
      <c r="I79" s="32"/>
      <c r="J79" s="32"/>
      <c r="K79" s="36"/>
    </row>
    <row r="82" spans="3:11" x14ac:dyDescent="0.35">
      <c r="C82" s="1" t="s">
        <v>189</v>
      </c>
    </row>
    <row r="83" spans="3:11" x14ac:dyDescent="0.35">
      <c r="C83" s="37" t="s">
        <v>190</v>
      </c>
      <c r="D83" s="37"/>
      <c r="E83" s="37"/>
      <c r="F83" s="37"/>
      <c r="G83" s="37"/>
      <c r="H83" s="37"/>
      <c r="I83" s="37"/>
      <c r="J83" s="37"/>
      <c r="K83" s="37"/>
    </row>
    <row r="84" spans="3:11" x14ac:dyDescent="0.35">
      <c r="C84" s="2" t="s">
        <v>191</v>
      </c>
    </row>
    <row r="85" spans="3:11" x14ac:dyDescent="0.35">
      <c r="C85" s="2" t="s">
        <v>192</v>
      </c>
    </row>
    <row r="86" spans="3:11" ht="30" customHeight="1" x14ac:dyDescent="0.35">
      <c r="C86" s="83" t="s">
        <v>193</v>
      </c>
      <c r="D86" s="84"/>
      <c r="E86" s="84"/>
      <c r="F86" s="84"/>
      <c r="G86" s="84"/>
      <c r="H86" s="84"/>
      <c r="I86" s="84"/>
      <c r="J86" s="84"/>
      <c r="K86" s="84"/>
    </row>
    <row r="87" spans="3:11" x14ac:dyDescent="0.35">
      <c r="C87" s="2" t="s">
        <v>194</v>
      </c>
    </row>
    <row r="89" spans="3:11" x14ac:dyDescent="0.35">
      <c r="C89" s="80" t="s">
        <v>4901</v>
      </c>
      <c r="E89" s="80" t="s">
        <v>4902</v>
      </c>
      <c r="F89" s="81"/>
    </row>
    <row r="90" spans="3:11" x14ac:dyDescent="0.35">
      <c r="E90" s="2" t="s">
        <v>4951</v>
      </c>
    </row>
  </sheetData>
  <mergeCells count="1">
    <mergeCell ref="C86:K86"/>
  </mergeCells>
  <hyperlinks>
    <hyperlink ref="J2" location="'Index'!A1" display="'Index'!A1" xr:uid="{A72B462A-3533-49C8-AD15-BD757E1F61EA}"/>
  </hyperlinks>
  <pageMargins left="0.7" right="0.7" top="0.75" bottom="0.75" header="0.3" footer="0.3"/>
  <pageSetup orientation="portrait" horizontalDpi="4294967293"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AFB3E-69D0-49BC-A18A-3E385435C757}">
  <sheetPr codeName="Sheet173"/>
  <dimension ref="A1:IV101"/>
  <sheetViews>
    <sheetView showGridLines="0" zoomScale="90" zoomScaleNormal="90" workbookViewId="0">
      <pane ySplit="6" topLeftCell="A81"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3176</v>
      </c>
      <c r="J2" s="38" t="s">
        <v>4601</v>
      </c>
    </row>
    <row r="3" spans="1:54" ht="16" x14ac:dyDescent="0.4">
      <c r="C3" s="1" t="s">
        <v>28</v>
      </c>
      <c r="D3" s="21" t="s">
        <v>3177</v>
      </c>
      <c r="F3" s="72" t="s">
        <v>4844</v>
      </c>
      <c r="G3" s="13" t="s">
        <v>4556</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255</v>
      </c>
      <c r="C10" s="57" t="s">
        <v>256</v>
      </c>
      <c r="D10" s="54" t="s">
        <v>257</v>
      </c>
      <c r="E10" s="6" t="s">
        <v>239</v>
      </c>
      <c r="F10" s="19">
        <v>12694</v>
      </c>
      <c r="G10" s="24">
        <v>206.55</v>
      </c>
      <c r="H10" s="24">
        <v>10.4</v>
      </c>
      <c r="I10" s="31"/>
      <c r="J10" s="31"/>
      <c r="K10" s="35"/>
    </row>
    <row r="11" spans="1:54" x14ac:dyDescent="0.35">
      <c r="B11" s="8" t="s">
        <v>252</v>
      </c>
      <c r="C11" s="57" t="s">
        <v>253</v>
      </c>
      <c r="D11" s="54" t="s">
        <v>254</v>
      </c>
      <c r="E11" s="6" t="s">
        <v>93</v>
      </c>
      <c r="F11" s="19">
        <v>43177</v>
      </c>
      <c r="G11" s="24">
        <v>205.85</v>
      </c>
      <c r="H11" s="24">
        <v>10.36</v>
      </c>
      <c r="I11" s="31"/>
      <c r="J11" s="31"/>
      <c r="K11" s="35"/>
    </row>
    <row r="12" spans="1:54" x14ac:dyDescent="0.35">
      <c r="B12" s="8" t="s">
        <v>377</v>
      </c>
      <c r="C12" s="57" t="s">
        <v>378</v>
      </c>
      <c r="D12" s="54" t="s">
        <v>379</v>
      </c>
      <c r="E12" s="6" t="s">
        <v>74</v>
      </c>
      <c r="F12" s="19">
        <v>5573</v>
      </c>
      <c r="G12" s="24">
        <v>165.3</v>
      </c>
      <c r="H12" s="24">
        <v>8.32</v>
      </c>
      <c r="I12" s="31"/>
      <c r="J12" s="31"/>
      <c r="K12" s="35"/>
    </row>
    <row r="13" spans="1:54" x14ac:dyDescent="0.35">
      <c r="B13" s="8" t="s">
        <v>90</v>
      </c>
      <c r="C13" s="57" t="s">
        <v>91</v>
      </c>
      <c r="D13" s="54" t="s">
        <v>92</v>
      </c>
      <c r="E13" s="6" t="s">
        <v>93</v>
      </c>
      <c r="F13" s="19">
        <v>5569</v>
      </c>
      <c r="G13" s="24">
        <v>139.01</v>
      </c>
      <c r="H13" s="24">
        <v>7</v>
      </c>
      <c r="I13" s="31"/>
      <c r="J13" s="31"/>
      <c r="K13" s="35"/>
    </row>
    <row r="14" spans="1:54" x14ac:dyDescent="0.35">
      <c r="B14" s="8" t="s">
        <v>834</v>
      </c>
      <c r="C14" s="57" t="s">
        <v>835</v>
      </c>
      <c r="D14" s="54" t="s">
        <v>836</v>
      </c>
      <c r="E14" s="6" t="s">
        <v>135</v>
      </c>
      <c r="F14" s="19">
        <v>38958</v>
      </c>
      <c r="G14" s="24">
        <v>108.99</v>
      </c>
      <c r="H14" s="24">
        <v>5.49</v>
      </c>
      <c r="I14" s="31"/>
      <c r="J14" s="31"/>
      <c r="K14" s="35"/>
    </row>
    <row r="15" spans="1:54" x14ac:dyDescent="0.35">
      <c r="B15" s="8" t="s">
        <v>789</v>
      </c>
      <c r="C15" s="57" t="s">
        <v>790</v>
      </c>
      <c r="D15" s="54" t="s">
        <v>791</v>
      </c>
      <c r="E15" s="6" t="s">
        <v>135</v>
      </c>
      <c r="F15" s="19">
        <v>1390</v>
      </c>
      <c r="G15" s="24">
        <v>94.46</v>
      </c>
      <c r="H15" s="24">
        <v>4.76</v>
      </c>
      <c r="I15" s="31"/>
      <c r="J15" s="31"/>
      <c r="K15" s="35"/>
    </row>
    <row r="16" spans="1:54" x14ac:dyDescent="0.35">
      <c r="B16" s="8" t="s">
        <v>71</v>
      </c>
      <c r="C16" s="57" t="s">
        <v>72</v>
      </c>
      <c r="D16" s="54" t="s">
        <v>73</v>
      </c>
      <c r="E16" s="6" t="s">
        <v>74</v>
      </c>
      <c r="F16" s="19">
        <v>823</v>
      </c>
      <c r="G16" s="24">
        <v>91.14</v>
      </c>
      <c r="H16" s="24">
        <v>4.59</v>
      </c>
      <c r="I16" s="31"/>
      <c r="J16" s="31"/>
      <c r="K16" s="35"/>
    </row>
    <row r="17" spans="2:11" x14ac:dyDescent="0.35">
      <c r="B17" s="8" t="s">
        <v>810</v>
      </c>
      <c r="C17" s="57" t="s">
        <v>811</v>
      </c>
      <c r="D17" s="54" t="s">
        <v>812</v>
      </c>
      <c r="E17" s="6" t="s">
        <v>128</v>
      </c>
      <c r="F17" s="19">
        <v>2588</v>
      </c>
      <c r="G17" s="24">
        <v>84.08</v>
      </c>
      <c r="H17" s="24">
        <v>4.2300000000000004</v>
      </c>
      <c r="I17" s="31"/>
      <c r="J17" s="31"/>
      <c r="K17" s="35"/>
    </row>
    <row r="18" spans="2:11" x14ac:dyDescent="0.35">
      <c r="B18" s="8" t="s">
        <v>1024</v>
      </c>
      <c r="C18" s="57" t="s">
        <v>1025</v>
      </c>
      <c r="D18" s="54" t="s">
        <v>1026</v>
      </c>
      <c r="E18" s="6" t="s">
        <v>128</v>
      </c>
      <c r="F18" s="19">
        <v>2829</v>
      </c>
      <c r="G18" s="24">
        <v>70.150000000000006</v>
      </c>
      <c r="H18" s="24">
        <v>3.53</v>
      </c>
      <c r="I18" s="31"/>
      <c r="J18" s="31"/>
      <c r="K18" s="35"/>
    </row>
    <row r="19" spans="2:11" x14ac:dyDescent="0.35">
      <c r="B19" s="8" t="s">
        <v>1031</v>
      </c>
      <c r="C19" s="57" t="s">
        <v>1032</v>
      </c>
      <c r="D19" s="54" t="s">
        <v>1033</v>
      </c>
      <c r="E19" s="6" t="s">
        <v>74</v>
      </c>
      <c r="F19" s="19">
        <v>694</v>
      </c>
      <c r="G19" s="24">
        <v>62.69</v>
      </c>
      <c r="H19" s="24">
        <v>3.16</v>
      </c>
      <c r="I19" s="31"/>
      <c r="J19" s="31"/>
      <c r="K19" s="35"/>
    </row>
    <row r="20" spans="2:11" x14ac:dyDescent="0.35">
      <c r="B20" s="8" t="s">
        <v>512</v>
      </c>
      <c r="C20" s="57" t="s">
        <v>513</v>
      </c>
      <c r="D20" s="54" t="s">
        <v>514</v>
      </c>
      <c r="E20" s="6" t="s">
        <v>324</v>
      </c>
      <c r="F20" s="19">
        <v>2241</v>
      </c>
      <c r="G20" s="24">
        <v>50.08</v>
      </c>
      <c r="H20" s="24">
        <v>2.52</v>
      </c>
      <c r="I20" s="31"/>
      <c r="J20" s="31"/>
      <c r="K20" s="35"/>
    </row>
    <row r="21" spans="2:11" x14ac:dyDescent="0.35">
      <c r="B21" s="8" t="s">
        <v>526</v>
      </c>
      <c r="C21" s="57" t="s">
        <v>527</v>
      </c>
      <c r="D21" s="54" t="s">
        <v>528</v>
      </c>
      <c r="E21" s="6" t="s">
        <v>197</v>
      </c>
      <c r="F21" s="19">
        <v>1081</v>
      </c>
      <c r="G21" s="24">
        <v>47.34</v>
      </c>
      <c r="H21" s="24">
        <v>2.38</v>
      </c>
      <c r="I21" s="31"/>
      <c r="J21" s="31"/>
      <c r="K21" s="35"/>
    </row>
    <row r="22" spans="2:11" x14ac:dyDescent="0.35">
      <c r="B22" s="8" t="s">
        <v>559</v>
      </c>
      <c r="C22" s="57" t="s">
        <v>560</v>
      </c>
      <c r="D22" s="54" t="s">
        <v>561</v>
      </c>
      <c r="E22" s="6" t="s">
        <v>267</v>
      </c>
      <c r="F22" s="19">
        <v>7546</v>
      </c>
      <c r="G22" s="24">
        <v>46.88</v>
      </c>
      <c r="H22" s="24">
        <v>2.36</v>
      </c>
      <c r="I22" s="31"/>
      <c r="J22" s="31"/>
      <c r="K22" s="35"/>
    </row>
    <row r="23" spans="2:11" x14ac:dyDescent="0.35">
      <c r="B23" s="8" t="s">
        <v>545</v>
      </c>
      <c r="C23" s="57" t="s">
        <v>546</v>
      </c>
      <c r="D23" s="54" t="s">
        <v>547</v>
      </c>
      <c r="E23" s="6" t="s">
        <v>146</v>
      </c>
      <c r="F23" s="19">
        <v>4642</v>
      </c>
      <c r="G23" s="24">
        <v>45.48</v>
      </c>
      <c r="H23" s="24">
        <v>2.29</v>
      </c>
      <c r="I23" s="31"/>
      <c r="J23" s="31"/>
      <c r="K23" s="35"/>
    </row>
    <row r="24" spans="2:11" x14ac:dyDescent="0.35">
      <c r="B24" s="8" t="s">
        <v>2058</v>
      </c>
      <c r="C24" s="57" t="s">
        <v>2059</v>
      </c>
      <c r="D24" s="54" t="s">
        <v>2060</v>
      </c>
      <c r="E24" s="6" t="s">
        <v>112</v>
      </c>
      <c r="F24" s="19">
        <v>10559</v>
      </c>
      <c r="G24" s="24">
        <v>43.73</v>
      </c>
      <c r="H24" s="24">
        <v>2.2000000000000002</v>
      </c>
      <c r="I24" s="31"/>
      <c r="J24" s="31"/>
      <c r="K24" s="35"/>
    </row>
    <row r="25" spans="2:11" x14ac:dyDescent="0.35">
      <c r="B25" s="8" t="s">
        <v>1879</v>
      </c>
      <c r="C25" s="57" t="s">
        <v>1880</v>
      </c>
      <c r="D25" s="54" t="s">
        <v>1881</v>
      </c>
      <c r="E25" s="6" t="s">
        <v>150</v>
      </c>
      <c r="F25" s="19">
        <v>5481</v>
      </c>
      <c r="G25" s="24">
        <v>43.48</v>
      </c>
      <c r="H25" s="24">
        <v>2.19</v>
      </c>
      <c r="I25" s="31"/>
      <c r="J25" s="31"/>
      <c r="K25" s="35"/>
    </row>
    <row r="26" spans="2:11" x14ac:dyDescent="0.35">
      <c r="B26" s="8" t="s">
        <v>1050</v>
      </c>
      <c r="C26" s="57" t="s">
        <v>1051</v>
      </c>
      <c r="D26" s="54" t="s">
        <v>1052</v>
      </c>
      <c r="E26" s="6" t="s">
        <v>146</v>
      </c>
      <c r="F26" s="19">
        <v>633</v>
      </c>
      <c r="G26" s="24">
        <v>43.23</v>
      </c>
      <c r="H26" s="24">
        <v>2.1800000000000002</v>
      </c>
      <c r="I26" s="31"/>
      <c r="J26" s="31"/>
      <c r="K26" s="35"/>
    </row>
    <row r="27" spans="2:11" x14ac:dyDescent="0.35">
      <c r="B27" s="8" t="s">
        <v>94</v>
      </c>
      <c r="C27" s="57" t="s">
        <v>95</v>
      </c>
      <c r="D27" s="54" t="s">
        <v>96</v>
      </c>
      <c r="E27" s="6" t="s">
        <v>74</v>
      </c>
      <c r="F27" s="19">
        <v>860</v>
      </c>
      <c r="G27" s="24">
        <v>41.55</v>
      </c>
      <c r="H27" s="24">
        <v>2.09</v>
      </c>
      <c r="I27" s="31"/>
      <c r="J27" s="31"/>
      <c r="K27" s="35"/>
    </row>
    <row r="28" spans="2:11" x14ac:dyDescent="0.35">
      <c r="B28" s="8" t="s">
        <v>943</v>
      </c>
      <c r="C28" s="57" t="s">
        <v>944</v>
      </c>
      <c r="D28" s="54" t="s">
        <v>945</v>
      </c>
      <c r="E28" s="6" t="s">
        <v>135</v>
      </c>
      <c r="F28" s="19">
        <v>488</v>
      </c>
      <c r="G28" s="24">
        <v>40.29</v>
      </c>
      <c r="H28" s="24">
        <v>2.0299999999999998</v>
      </c>
      <c r="I28" s="31"/>
      <c r="J28" s="31"/>
      <c r="K28" s="35"/>
    </row>
    <row r="29" spans="2:11" x14ac:dyDescent="0.35">
      <c r="B29" s="8" t="s">
        <v>1053</v>
      </c>
      <c r="C29" s="57" t="s">
        <v>1054</v>
      </c>
      <c r="D29" s="54" t="s">
        <v>1055</v>
      </c>
      <c r="E29" s="6" t="s">
        <v>474</v>
      </c>
      <c r="F29" s="19">
        <v>4068</v>
      </c>
      <c r="G29" s="24">
        <v>39</v>
      </c>
      <c r="H29" s="24">
        <v>1.96</v>
      </c>
      <c r="I29" s="31"/>
      <c r="J29" s="31"/>
      <c r="K29" s="35"/>
    </row>
    <row r="30" spans="2:11" x14ac:dyDescent="0.35">
      <c r="B30" s="8" t="s">
        <v>959</v>
      </c>
      <c r="C30" s="57" t="s">
        <v>960</v>
      </c>
      <c r="D30" s="54" t="s">
        <v>961</v>
      </c>
      <c r="E30" s="6" t="s">
        <v>74</v>
      </c>
      <c r="F30" s="19">
        <v>811</v>
      </c>
      <c r="G30" s="24">
        <v>38.619999999999997</v>
      </c>
      <c r="H30" s="24">
        <v>1.94</v>
      </c>
      <c r="I30" s="31"/>
      <c r="J30" s="31"/>
      <c r="K30" s="35"/>
    </row>
    <row r="31" spans="2:11" x14ac:dyDescent="0.35">
      <c r="B31" s="8" t="s">
        <v>768</v>
      </c>
      <c r="C31" s="57" t="s">
        <v>769</v>
      </c>
      <c r="D31" s="54" t="s">
        <v>770</v>
      </c>
      <c r="E31" s="6" t="s">
        <v>324</v>
      </c>
      <c r="F31" s="19">
        <v>737</v>
      </c>
      <c r="G31" s="24">
        <v>36.42</v>
      </c>
      <c r="H31" s="24">
        <v>1.83</v>
      </c>
      <c r="I31" s="31"/>
      <c r="J31" s="31"/>
      <c r="K31" s="35"/>
    </row>
    <row r="32" spans="2:11" x14ac:dyDescent="0.35">
      <c r="B32" s="8" t="s">
        <v>129</v>
      </c>
      <c r="C32" s="57" t="s">
        <v>130</v>
      </c>
      <c r="D32" s="54" t="s">
        <v>131</v>
      </c>
      <c r="E32" s="6" t="s">
        <v>74</v>
      </c>
      <c r="F32" s="19">
        <v>1469</v>
      </c>
      <c r="G32" s="24">
        <v>35.76</v>
      </c>
      <c r="H32" s="24">
        <v>1.8</v>
      </c>
      <c r="I32" s="31"/>
      <c r="J32" s="31"/>
      <c r="K32" s="35"/>
    </row>
    <row r="33" spans="2:11" x14ac:dyDescent="0.35">
      <c r="B33" s="8" t="s">
        <v>535</v>
      </c>
      <c r="C33" s="57" t="s">
        <v>536</v>
      </c>
      <c r="D33" s="54" t="s">
        <v>537</v>
      </c>
      <c r="E33" s="6" t="s">
        <v>135</v>
      </c>
      <c r="F33" s="19">
        <v>925</v>
      </c>
      <c r="G33" s="24">
        <v>34.31</v>
      </c>
      <c r="H33" s="24">
        <v>1.73</v>
      </c>
      <c r="I33" s="31"/>
      <c r="J33" s="31"/>
      <c r="K33" s="35"/>
    </row>
    <row r="34" spans="2:11" x14ac:dyDescent="0.35">
      <c r="B34" s="8" t="s">
        <v>2047</v>
      </c>
      <c r="C34" s="57" t="s">
        <v>2048</v>
      </c>
      <c r="D34" s="54" t="s">
        <v>2049</v>
      </c>
      <c r="E34" s="6" t="s">
        <v>199</v>
      </c>
      <c r="F34" s="19">
        <v>4008</v>
      </c>
      <c r="G34" s="24">
        <v>32.979999999999997</v>
      </c>
      <c r="H34" s="24">
        <v>1.66</v>
      </c>
      <c r="I34" s="31"/>
      <c r="J34" s="31"/>
      <c r="K34" s="35"/>
    </row>
    <row r="35" spans="2:11" x14ac:dyDescent="0.35">
      <c r="B35" s="8" t="s">
        <v>2686</v>
      </c>
      <c r="C35" s="57" t="s">
        <v>2687</v>
      </c>
      <c r="D35" s="54" t="s">
        <v>2688</v>
      </c>
      <c r="E35" s="6" t="s">
        <v>112</v>
      </c>
      <c r="F35" s="19">
        <v>5461</v>
      </c>
      <c r="G35" s="24">
        <v>30.3</v>
      </c>
      <c r="H35" s="24">
        <v>1.53</v>
      </c>
      <c r="I35" s="31"/>
      <c r="J35" s="31"/>
      <c r="K35" s="35"/>
    </row>
    <row r="36" spans="2:11" x14ac:dyDescent="0.35">
      <c r="B36" s="8" t="s">
        <v>246</v>
      </c>
      <c r="C36" s="57" t="s">
        <v>247</v>
      </c>
      <c r="D36" s="54" t="s">
        <v>248</v>
      </c>
      <c r="E36" s="6" t="s">
        <v>232</v>
      </c>
      <c r="F36" s="19">
        <v>2354</v>
      </c>
      <c r="G36" s="24">
        <v>29.3</v>
      </c>
      <c r="H36" s="24">
        <v>1.48</v>
      </c>
      <c r="I36" s="31"/>
      <c r="J36" s="31"/>
      <c r="K36" s="35"/>
    </row>
    <row r="37" spans="2:11" x14ac:dyDescent="0.35">
      <c r="B37" s="8" t="s">
        <v>783</v>
      </c>
      <c r="C37" s="57" t="s">
        <v>784</v>
      </c>
      <c r="D37" s="54" t="s">
        <v>785</v>
      </c>
      <c r="E37" s="6" t="s">
        <v>267</v>
      </c>
      <c r="F37" s="19">
        <v>1845</v>
      </c>
      <c r="G37" s="24">
        <v>28.21</v>
      </c>
      <c r="H37" s="24">
        <v>1.42</v>
      </c>
      <c r="I37" s="31"/>
      <c r="J37" s="31"/>
      <c r="K37" s="35"/>
    </row>
    <row r="38" spans="2:11" x14ac:dyDescent="0.35">
      <c r="B38" s="8" t="s">
        <v>2078</v>
      </c>
      <c r="C38" s="57" t="s">
        <v>2079</v>
      </c>
      <c r="D38" s="54" t="s">
        <v>2080</v>
      </c>
      <c r="E38" s="6" t="s">
        <v>128</v>
      </c>
      <c r="F38" s="19">
        <v>1582</v>
      </c>
      <c r="G38" s="24">
        <v>27.18</v>
      </c>
      <c r="H38" s="24">
        <v>1.37</v>
      </c>
      <c r="I38" s="31"/>
      <c r="J38" s="31"/>
      <c r="K38" s="35"/>
    </row>
    <row r="39" spans="2:11" x14ac:dyDescent="0.35">
      <c r="B39" s="8" t="s">
        <v>500</v>
      </c>
      <c r="C39" s="57" t="s">
        <v>501</v>
      </c>
      <c r="D39" s="54" t="s">
        <v>502</v>
      </c>
      <c r="E39" s="6" t="s">
        <v>232</v>
      </c>
      <c r="F39" s="19">
        <v>828</v>
      </c>
      <c r="G39" s="24">
        <v>23.93</v>
      </c>
      <c r="H39" s="24">
        <v>1.2</v>
      </c>
      <c r="I39" s="31"/>
      <c r="J39" s="31"/>
      <c r="K39" s="35"/>
    </row>
    <row r="40" spans="2:11" x14ac:dyDescent="0.35">
      <c r="C40" s="58" t="s">
        <v>174</v>
      </c>
      <c r="D40" s="54"/>
      <c r="E40" s="6"/>
      <c r="F40" s="19"/>
      <c r="G40" s="25">
        <v>1986.29</v>
      </c>
      <c r="H40" s="25">
        <v>100</v>
      </c>
      <c r="I40" s="31"/>
      <c r="J40" s="31"/>
      <c r="K40" s="35"/>
    </row>
    <row r="41" spans="2:11" x14ac:dyDescent="0.35">
      <c r="C41" s="57"/>
      <c r="D41" s="54"/>
      <c r="E41" s="6"/>
      <c r="F41" s="19"/>
      <c r="G41" s="24"/>
      <c r="H41" s="24"/>
      <c r="I41" s="31"/>
      <c r="J41" s="31"/>
      <c r="K41" s="35"/>
    </row>
    <row r="42" spans="2:11" x14ac:dyDescent="0.35">
      <c r="C42" s="58" t="s">
        <v>3</v>
      </c>
      <c r="D42" s="54"/>
      <c r="E42" s="6"/>
      <c r="F42" s="19"/>
      <c r="G42" s="24" t="s">
        <v>2</v>
      </c>
      <c r="H42" s="24" t="s">
        <v>2</v>
      </c>
      <c r="I42" s="31"/>
      <c r="J42" s="31"/>
      <c r="K42" s="35"/>
    </row>
    <row r="43" spans="2:11" x14ac:dyDescent="0.35">
      <c r="C43" s="57"/>
      <c r="D43" s="54"/>
      <c r="E43" s="6"/>
      <c r="F43" s="19"/>
      <c r="G43" s="24"/>
      <c r="H43" s="24"/>
      <c r="I43" s="31"/>
      <c r="J43" s="31"/>
      <c r="K43" s="35"/>
    </row>
    <row r="44" spans="2:11" x14ac:dyDescent="0.35">
      <c r="C44" s="58" t="s">
        <v>4</v>
      </c>
      <c r="D44" s="54"/>
      <c r="E44" s="6"/>
      <c r="F44" s="19"/>
      <c r="G44" s="24" t="s">
        <v>2</v>
      </c>
      <c r="H44" s="24" t="s">
        <v>2</v>
      </c>
      <c r="I44" s="31"/>
      <c r="J44" s="31"/>
      <c r="K44" s="35"/>
    </row>
    <row r="45" spans="2:11" x14ac:dyDescent="0.35">
      <c r="C45" s="57"/>
      <c r="D45" s="54"/>
      <c r="E45" s="6"/>
      <c r="F45" s="19"/>
      <c r="G45" s="24"/>
      <c r="H45" s="24"/>
      <c r="I45" s="31"/>
      <c r="J45" s="31"/>
      <c r="K45" s="35"/>
    </row>
    <row r="46" spans="2:11" x14ac:dyDescent="0.35">
      <c r="C46" s="58" t="s">
        <v>5</v>
      </c>
      <c r="D46" s="54"/>
      <c r="E46" s="6"/>
      <c r="F46" s="19"/>
      <c r="G46" s="24"/>
      <c r="H46" s="24"/>
      <c r="I46" s="31"/>
      <c r="J46" s="31"/>
      <c r="K46" s="35"/>
    </row>
    <row r="47" spans="2:11" x14ac:dyDescent="0.35">
      <c r="C47" s="57"/>
      <c r="D47" s="54"/>
      <c r="E47" s="6"/>
      <c r="F47" s="19"/>
      <c r="G47" s="24"/>
      <c r="H47" s="24"/>
      <c r="I47" s="31"/>
      <c r="J47" s="31"/>
      <c r="K47" s="35"/>
    </row>
    <row r="48" spans="2:11" x14ac:dyDescent="0.35">
      <c r="C48" s="58" t="s">
        <v>6</v>
      </c>
      <c r="D48" s="54"/>
      <c r="E48" s="6"/>
      <c r="F48" s="19"/>
      <c r="G48" s="24" t="s">
        <v>2</v>
      </c>
      <c r="H48" s="24" t="s">
        <v>2</v>
      </c>
      <c r="I48" s="31"/>
      <c r="J48" s="31"/>
      <c r="K48" s="35"/>
    </row>
    <row r="49" spans="3:11" x14ac:dyDescent="0.35">
      <c r="C49" s="57"/>
      <c r="D49" s="54"/>
      <c r="E49" s="6"/>
      <c r="F49" s="19"/>
      <c r="G49" s="24"/>
      <c r="H49" s="24"/>
      <c r="I49" s="31"/>
      <c r="J49" s="31"/>
      <c r="K49" s="35"/>
    </row>
    <row r="50" spans="3:11" x14ac:dyDescent="0.35">
      <c r="C50" s="58" t="s">
        <v>7</v>
      </c>
      <c r="D50" s="54"/>
      <c r="E50" s="6"/>
      <c r="F50" s="19"/>
      <c r="G50" s="24" t="s">
        <v>2</v>
      </c>
      <c r="H50" s="24" t="s">
        <v>2</v>
      </c>
      <c r="I50" s="31"/>
      <c r="J50" s="31"/>
      <c r="K50" s="35"/>
    </row>
    <row r="51" spans="3:11" x14ac:dyDescent="0.35">
      <c r="C51" s="57"/>
      <c r="D51" s="54"/>
      <c r="E51" s="6"/>
      <c r="F51" s="19"/>
      <c r="G51" s="24"/>
      <c r="H51" s="24"/>
      <c r="I51" s="31"/>
      <c r="J51" s="31"/>
      <c r="K51" s="35"/>
    </row>
    <row r="52" spans="3:11" x14ac:dyDescent="0.35">
      <c r="C52" s="58" t="s">
        <v>8</v>
      </c>
      <c r="D52" s="54"/>
      <c r="E52" s="6"/>
      <c r="F52" s="19"/>
      <c r="G52" s="24" t="s">
        <v>2</v>
      </c>
      <c r="H52" s="24" t="s">
        <v>2</v>
      </c>
      <c r="I52" s="31"/>
      <c r="J52" s="31"/>
      <c r="K52" s="35"/>
    </row>
    <row r="53" spans="3:11" x14ac:dyDescent="0.35">
      <c r="C53" s="57"/>
      <c r="D53" s="54"/>
      <c r="E53" s="6"/>
      <c r="F53" s="19"/>
      <c r="G53" s="24"/>
      <c r="H53" s="24"/>
      <c r="I53" s="31"/>
      <c r="J53" s="31"/>
      <c r="K53" s="35"/>
    </row>
    <row r="54" spans="3:11" x14ac:dyDescent="0.35">
      <c r="C54" s="58" t="s">
        <v>9</v>
      </c>
      <c r="D54" s="54"/>
      <c r="E54" s="6"/>
      <c r="F54" s="19"/>
      <c r="G54" s="24" t="s">
        <v>2</v>
      </c>
      <c r="H54" s="24" t="s">
        <v>2</v>
      </c>
      <c r="I54" s="31"/>
      <c r="J54" s="31"/>
      <c r="K54" s="35"/>
    </row>
    <row r="55" spans="3:11" x14ac:dyDescent="0.35">
      <c r="C55" s="57"/>
      <c r="D55" s="54"/>
      <c r="E55" s="6"/>
      <c r="F55" s="19"/>
      <c r="G55" s="24"/>
      <c r="H55" s="24"/>
      <c r="I55" s="31"/>
      <c r="J55" s="31"/>
      <c r="K55" s="35"/>
    </row>
    <row r="56" spans="3:11" x14ac:dyDescent="0.35">
      <c r="C56" s="58" t="s">
        <v>10</v>
      </c>
      <c r="D56" s="54"/>
      <c r="E56" s="6"/>
      <c r="F56" s="19"/>
      <c r="G56" s="24" t="s">
        <v>2</v>
      </c>
      <c r="H56" s="24" t="s">
        <v>2</v>
      </c>
      <c r="I56" s="31"/>
      <c r="J56" s="31"/>
      <c r="K56" s="35"/>
    </row>
    <row r="57" spans="3:11" x14ac:dyDescent="0.35">
      <c r="C57" s="57"/>
      <c r="D57" s="54"/>
      <c r="E57" s="6"/>
      <c r="F57" s="19"/>
      <c r="G57" s="24"/>
      <c r="H57" s="24"/>
      <c r="I57" s="31"/>
      <c r="J57" s="31"/>
      <c r="K57" s="35"/>
    </row>
    <row r="58" spans="3:11" x14ac:dyDescent="0.35">
      <c r="C58" s="58" t="s">
        <v>11</v>
      </c>
      <c r="D58" s="54"/>
      <c r="E58" s="6"/>
      <c r="F58" s="19"/>
      <c r="G58" s="24"/>
      <c r="H58" s="24"/>
      <c r="I58" s="31"/>
      <c r="J58" s="31"/>
      <c r="K58" s="35"/>
    </row>
    <row r="59" spans="3:11" x14ac:dyDescent="0.35">
      <c r="C59" s="57"/>
      <c r="D59" s="54"/>
      <c r="E59" s="6"/>
      <c r="F59" s="19"/>
      <c r="G59" s="24"/>
      <c r="H59" s="24"/>
      <c r="I59" s="31"/>
      <c r="J59" s="31"/>
      <c r="K59" s="35"/>
    </row>
    <row r="60" spans="3:11" x14ac:dyDescent="0.35">
      <c r="C60" s="58" t="s">
        <v>13</v>
      </c>
      <c r="D60" s="54"/>
      <c r="E60" s="6"/>
      <c r="F60" s="19"/>
      <c r="G60" s="24" t="s">
        <v>2</v>
      </c>
      <c r="H60" s="24" t="s">
        <v>2</v>
      </c>
      <c r="I60" s="31"/>
      <c r="J60" s="31"/>
      <c r="K60" s="35"/>
    </row>
    <row r="61" spans="3:11" x14ac:dyDescent="0.35">
      <c r="C61" s="57"/>
      <c r="D61" s="54"/>
      <c r="E61" s="6"/>
      <c r="F61" s="19"/>
      <c r="G61" s="24"/>
      <c r="H61" s="24"/>
      <c r="I61" s="31"/>
      <c r="J61" s="31"/>
      <c r="K61" s="35"/>
    </row>
    <row r="62" spans="3:11" x14ac:dyDescent="0.35">
      <c r="C62" s="58" t="s">
        <v>14</v>
      </c>
      <c r="D62" s="54"/>
      <c r="E62" s="6"/>
      <c r="F62" s="19"/>
      <c r="G62" s="24" t="s">
        <v>2</v>
      </c>
      <c r="H62" s="24" t="s">
        <v>2</v>
      </c>
      <c r="I62" s="31"/>
      <c r="J62" s="31"/>
      <c r="K62" s="35"/>
    </row>
    <row r="63" spans="3:11" x14ac:dyDescent="0.35">
      <c r="C63" s="57"/>
      <c r="D63" s="54"/>
      <c r="E63" s="6"/>
      <c r="F63" s="19"/>
      <c r="G63" s="24"/>
      <c r="H63" s="24"/>
      <c r="I63" s="31"/>
      <c r="J63" s="31"/>
      <c r="K63" s="35"/>
    </row>
    <row r="64" spans="3:11" x14ac:dyDescent="0.35">
      <c r="C64" s="58" t="s">
        <v>15</v>
      </c>
      <c r="D64" s="54"/>
      <c r="E64" s="6"/>
      <c r="F64" s="19"/>
      <c r="G64" s="24" t="s">
        <v>2</v>
      </c>
      <c r="H64" s="24" t="s">
        <v>2</v>
      </c>
      <c r="I64" s="31"/>
      <c r="J64" s="31"/>
      <c r="K64" s="35"/>
    </row>
    <row r="65" spans="1:11" x14ac:dyDescent="0.35">
      <c r="C65" s="57"/>
      <c r="D65" s="54"/>
      <c r="E65" s="6"/>
      <c r="F65" s="19"/>
      <c r="G65" s="24"/>
      <c r="H65" s="24"/>
      <c r="I65" s="31"/>
      <c r="J65" s="31"/>
      <c r="K65" s="35"/>
    </row>
    <row r="66" spans="1:11" x14ac:dyDescent="0.35">
      <c r="C66" s="58" t="s">
        <v>16</v>
      </c>
      <c r="D66" s="54"/>
      <c r="E66" s="6"/>
      <c r="F66" s="19"/>
      <c r="G66" s="24" t="s">
        <v>2</v>
      </c>
      <c r="H66" s="24" t="s">
        <v>2</v>
      </c>
      <c r="I66" s="31"/>
      <c r="J66" s="31"/>
      <c r="K66" s="35"/>
    </row>
    <row r="67" spans="1:11" x14ac:dyDescent="0.35">
      <c r="C67" s="57"/>
      <c r="D67" s="54"/>
      <c r="E67" s="6"/>
      <c r="F67" s="19"/>
      <c r="G67" s="24"/>
      <c r="H67" s="24"/>
      <c r="I67" s="31"/>
      <c r="J67" s="31"/>
      <c r="K67" s="35"/>
    </row>
    <row r="68" spans="1:11" x14ac:dyDescent="0.35">
      <c r="C68" s="58" t="s">
        <v>17</v>
      </c>
      <c r="D68" s="54"/>
      <c r="E68" s="6"/>
      <c r="F68" s="19"/>
      <c r="G68" s="24" t="s">
        <v>2</v>
      </c>
      <c r="H68" s="24" t="s">
        <v>2</v>
      </c>
      <c r="I68" s="31"/>
      <c r="J68" s="31"/>
      <c r="K68" s="35"/>
    </row>
    <row r="69" spans="1:11" x14ac:dyDescent="0.35">
      <c r="C69" s="57"/>
      <c r="D69" s="54"/>
      <c r="E69" s="6"/>
      <c r="F69" s="19"/>
      <c r="G69" s="24"/>
      <c r="H69" s="24"/>
      <c r="I69" s="31"/>
      <c r="J69" s="31"/>
      <c r="K69" s="35"/>
    </row>
    <row r="70" spans="1:11" x14ac:dyDescent="0.35">
      <c r="A70" s="10"/>
      <c r="B70" s="28"/>
      <c r="C70" s="58" t="s">
        <v>18</v>
      </c>
      <c r="D70" s="54"/>
      <c r="E70" s="6"/>
      <c r="F70" s="19"/>
      <c r="G70" s="24"/>
      <c r="H70" s="24"/>
      <c r="I70" s="31"/>
      <c r="J70" s="31"/>
      <c r="K70" s="35"/>
    </row>
    <row r="71" spans="1:11" x14ac:dyDescent="0.35">
      <c r="A71" s="28"/>
      <c r="B71" s="28"/>
      <c r="C71" s="58" t="s">
        <v>19</v>
      </c>
      <c r="D71" s="54"/>
      <c r="E71" s="6"/>
      <c r="F71" s="19"/>
      <c r="G71" s="24" t="s">
        <v>2</v>
      </c>
      <c r="H71" s="24" t="s">
        <v>2</v>
      </c>
      <c r="I71" s="31"/>
      <c r="J71" s="31"/>
      <c r="K71" s="35"/>
    </row>
    <row r="72" spans="1:11" x14ac:dyDescent="0.35">
      <c r="A72" s="28"/>
      <c r="B72" s="28"/>
      <c r="C72" s="58"/>
      <c r="D72" s="54"/>
      <c r="E72" s="6"/>
      <c r="F72" s="19"/>
      <c r="G72" s="24"/>
      <c r="H72" s="24"/>
      <c r="I72" s="31"/>
      <c r="J72" s="31"/>
      <c r="K72" s="35"/>
    </row>
    <row r="73" spans="1:11" x14ac:dyDescent="0.35">
      <c r="A73" s="28"/>
      <c r="B73" s="28"/>
      <c r="C73" s="58" t="s">
        <v>20</v>
      </c>
      <c r="D73" s="54"/>
      <c r="E73" s="6"/>
      <c r="F73" s="19"/>
      <c r="G73" s="24" t="s">
        <v>2</v>
      </c>
      <c r="H73" s="24" t="s">
        <v>2</v>
      </c>
      <c r="I73" s="31"/>
      <c r="J73" s="31"/>
      <c r="K73" s="35"/>
    </row>
    <row r="74" spans="1:11" x14ac:dyDescent="0.35">
      <c r="A74" s="28"/>
      <c r="B74" s="28"/>
      <c r="C74" s="58"/>
      <c r="D74" s="54"/>
      <c r="E74" s="6"/>
      <c r="F74" s="19"/>
      <c r="G74" s="24"/>
      <c r="H74" s="24"/>
      <c r="I74" s="31"/>
      <c r="J74" s="31"/>
      <c r="K74" s="35"/>
    </row>
    <row r="75" spans="1:11" x14ac:dyDescent="0.35">
      <c r="A75" s="28"/>
      <c r="B75" s="28"/>
      <c r="C75" s="58" t="s">
        <v>21</v>
      </c>
      <c r="D75" s="54"/>
      <c r="E75" s="6"/>
      <c r="F75" s="19"/>
      <c r="G75" s="24" t="s">
        <v>2</v>
      </c>
      <c r="H75" s="24" t="s">
        <v>2</v>
      </c>
      <c r="I75" s="31"/>
      <c r="J75" s="31"/>
      <c r="K75" s="35"/>
    </row>
    <row r="76" spans="1:11" x14ac:dyDescent="0.35">
      <c r="A76" s="28"/>
      <c r="B76" s="28"/>
      <c r="C76" s="58"/>
      <c r="D76" s="54"/>
      <c r="E76" s="6"/>
      <c r="F76" s="19"/>
      <c r="G76" s="24"/>
      <c r="H76" s="24"/>
      <c r="I76" s="31"/>
      <c r="J76" s="31"/>
      <c r="K76" s="35"/>
    </row>
    <row r="77" spans="1:11" x14ac:dyDescent="0.35">
      <c r="A77" s="28"/>
      <c r="B77" s="28"/>
      <c r="C77" s="58" t="s">
        <v>22</v>
      </c>
      <c r="D77" s="54"/>
      <c r="E77" s="6"/>
      <c r="F77" s="19"/>
      <c r="G77" s="24" t="s">
        <v>2</v>
      </c>
      <c r="H77" s="24" t="s">
        <v>2</v>
      </c>
      <c r="I77" s="31"/>
      <c r="J77" s="31"/>
      <c r="K77" s="35"/>
    </row>
    <row r="78" spans="1:11" x14ac:dyDescent="0.35">
      <c r="A78" s="28"/>
      <c r="B78" s="28"/>
      <c r="C78" s="58"/>
      <c r="D78" s="54"/>
      <c r="E78" s="6"/>
      <c r="F78" s="19"/>
      <c r="G78" s="24"/>
      <c r="H78" s="24"/>
      <c r="I78" s="31"/>
      <c r="J78" s="31"/>
      <c r="K78" s="35"/>
    </row>
    <row r="79" spans="1:11" x14ac:dyDescent="0.35">
      <c r="A79" s="28"/>
      <c r="B79" s="28"/>
      <c r="C79" s="58" t="s">
        <v>23</v>
      </c>
      <c r="D79" s="54"/>
      <c r="E79" s="6"/>
      <c r="F79" s="19"/>
      <c r="G79" s="24" t="s">
        <v>2</v>
      </c>
      <c r="H79" s="24" t="s">
        <v>2</v>
      </c>
      <c r="I79" s="31"/>
      <c r="J79" s="31"/>
      <c r="K79" s="35"/>
    </row>
    <row r="80" spans="1:11" x14ac:dyDescent="0.35">
      <c r="A80" s="28"/>
      <c r="B80" s="28"/>
      <c r="C80" s="58"/>
      <c r="D80" s="54"/>
      <c r="E80" s="6"/>
      <c r="F80" s="19"/>
      <c r="G80" s="24"/>
      <c r="H80" s="24"/>
      <c r="I80" s="31"/>
      <c r="J80" s="31"/>
      <c r="K80" s="35"/>
    </row>
    <row r="81" spans="1:54" x14ac:dyDescent="0.35">
      <c r="C81" s="59" t="s">
        <v>24</v>
      </c>
      <c r="D81" s="54"/>
      <c r="E81" s="6"/>
      <c r="F81" s="19"/>
      <c r="G81" s="24"/>
      <c r="H81" s="24"/>
      <c r="I81" s="31"/>
      <c r="J81" s="31"/>
      <c r="K81" s="35"/>
    </row>
    <row r="82" spans="1:54" x14ac:dyDescent="0.35">
      <c r="B82" s="8" t="s">
        <v>185</v>
      </c>
      <c r="C82" s="57" t="s">
        <v>186</v>
      </c>
      <c r="D82" s="54"/>
      <c r="E82" s="6"/>
      <c r="F82" s="19"/>
      <c r="G82" s="24">
        <v>0.98</v>
      </c>
      <c r="H82" s="24">
        <v>0.05</v>
      </c>
      <c r="I82" s="31"/>
      <c r="J82" s="31"/>
      <c r="K82" s="35"/>
    </row>
    <row r="83" spans="1:54" x14ac:dyDescent="0.35">
      <c r="C83" s="58" t="s">
        <v>174</v>
      </c>
      <c r="D83" s="54"/>
      <c r="E83" s="6"/>
      <c r="F83" s="19"/>
      <c r="G83" s="25">
        <v>0.98</v>
      </c>
      <c r="H83" s="25">
        <v>0.05</v>
      </c>
      <c r="I83" s="31"/>
      <c r="J83" s="31"/>
      <c r="K83" s="35"/>
    </row>
    <row r="84" spans="1:54" x14ac:dyDescent="0.35">
      <c r="C84" s="57"/>
      <c r="D84" s="54"/>
      <c r="E84" s="6"/>
      <c r="F84" s="19"/>
      <c r="G84" s="24"/>
      <c r="H84" s="24"/>
      <c r="I84" s="31"/>
      <c r="J84" s="31"/>
      <c r="K84" s="35"/>
    </row>
    <row r="85" spans="1:54" x14ac:dyDescent="0.35">
      <c r="A85" s="10"/>
      <c r="B85" s="28"/>
      <c r="C85" s="58" t="s">
        <v>25</v>
      </c>
      <c r="D85" s="54"/>
      <c r="E85" s="6"/>
      <c r="F85" s="19"/>
      <c r="G85" s="24"/>
      <c r="H85" s="24"/>
      <c r="I85" s="31"/>
      <c r="J85" s="31"/>
      <c r="K85" s="35"/>
    </row>
    <row r="86" spans="1:54" s="2" customFormat="1" ht="13.5" x14ac:dyDescent="0.35">
      <c r="A86" s="28"/>
      <c r="B86" s="28"/>
      <c r="C86" s="57" t="s">
        <v>4819</v>
      </c>
      <c r="D86" s="54"/>
      <c r="E86" s="6"/>
      <c r="F86" s="19"/>
      <c r="G86" s="24" t="s">
        <v>2</v>
      </c>
      <c r="H86" s="24" t="s">
        <v>2</v>
      </c>
      <c r="I86" s="31"/>
      <c r="J86" s="31"/>
      <c r="K86" s="35"/>
      <c r="L86" s="3"/>
      <c r="AI86" s="3"/>
      <c r="AV86" s="3"/>
      <c r="AX86" s="3"/>
      <c r="BB86" s="3"/>
    </row>
    <row r="87" spans="1:54" x14ac:dyDescent="0.35">
      <c r="B87" s="8"/>
      <c r="C87" s="57" t="s">
        <v>187</v>
      </c>
      <c r="D87" s="54"/>
      <c r="E87" s="6"/>
      <c r="F87" s="19"/>
      <c r="G87" s="24">
        <v>-0.98</v>
      </c>
      <c r="H87" s="24">
        <v>-0.05</v>
      </c>
      <c r="I87" s="31"/>
      <c r="J87" s="31"/>
      <c r="K87" s="35"/>
    </row>
    <row r="88" spans="1:54" x14ac:dyDescent="0.35">
      <c r="C88" s="58" t="s">
        <v>174</v>
      </c>
      <c r="D88" s="54"/>
      <c r="E88" s="6"/>
      <c r="F88" s="19"/>
      <c r="G88" s="25">
        <v>-0.98</v>
      </c>
      <c r="H88" s="25">
        <v>-0.05</v>
      </c>
      <c r="I88" s="31"/>
      <c r="J88" s="31"/>
      <c r="K88" s="35"/>
    </row>
    <row r="89" spans="1:54" x14ac:dyDescent="0.35">
      <c r="C89" s="57"/>
      <c r="D89" s="54"/>
      <c r="E89" s="6"/>
      <c r="F89" s="19"/>
      <c r="G89" s="24"/>
      <c r="H89" s="24"/>
      <c r="I89" s="31"/>
      <c r="J89" s="31"/>
      <c r="K89" s="35"/>
    </row>
    <row r="90" spans="1:54" x14ac:dyDescent="0.35">
      <c r="C90" s="60" t="s">
        <v>188</v>
      </c>
      <c r="D90" s="55"/>
      <c r="E90" s="5"/>
      <c r="F90" s="20"/>
      <c r="G90" s="26">
        <v>1986.29</v>
      </c>
      <c r="H90" s="26">
        <v>100</v>
      </c>
      <c r="I90" s="32"/>
      <c r="J90" s="32"/>
      <c r="K90" s="36"/>
    </row>
    <row r="93" spans="1:54" x14ac:dyDescent="0.35">
      <c r="C93" s="1" t="s">
        <v>189</v>
      </c>
    </row>
    <row r="94" spans="1:54" x14ac:dyDescent="0.35">
      <c r="C94" s="37" t="s">
        <v>190</v>
      </c>
      <c r="D94" s="37"/>
      <c r="E94" s="37"/>
      <c r="F94" s="37"/>
      <c r="G94" s="37"/>
      <c r="H94" s="37"/>
      <c r="I94" s="37"/>
      <c r="J94" s="37"/>
      <c r="K94" s="37"/>
    </row>
    <row r="95" spans="1:54" x14ac:dyDescent="0.35">
      <c r="C95" s="2" t="s">
        <v>191</v>
      </c>
    </row>
    <row r="96" spans="1:54" x14ac:dyDescent="0.35">
      <c r="C96" s="2" t="s">
        <v>192</v>
      </c>
    </row>
    <row r="97" spans="3:11" ht="30" customHeight="1" x14ac:dyDescent="0.35">
      <c r="C97" s="83" t="s">
        <v>193</v>
      </c>
      <c r="D97" s="84"/>
      <c r="E97" s="84"/>
      <c r="F97" s="84"/>
      <c r="G97" s="84"/>
      <c r="H97" s="84"/>
      <c r="I97" s="84"/>
      <c r="J97" s="84"/>
      <c r="K97" s="84"/>
    </row>
    <row r="98" spans="3:11" x14ac:dyDescent="0.35">
      <c r="C98" s="2" t="s">
        <v>194</v>
      </c>
    </row>
    <row r="100" spans="3:11" x14ac:dyDescent="0.35">
      <c r="C100" s="80" t="s">
        <v>4901</v>
      </c>
      <c r="E100" s="80" t="s">
        <v>4902</v>
      </c>
      <c r="F100" s="81"/>
    </row>
    <row r="101" spans="3:11" x14ac:dyDescent="0.35">
      <c r="E101" s="2" t="s">
        <v>4909</v>
      </c>
    </row>
  </sheetData>
  <mergeCells count="1">
    <mergeCell ref="C97:K97"/>
  </mergeCells>
  <hyperlinks>
    <hyperlink ref="J2" location="'Index'!A1" display="'Index'!A1" xr:uid="{894CA9C3-E9F2-4273-8F8A-D08E82F1587E}"/>
  </hyperlinks>
  <pageMargins left="0.7" right="0.7" top="0.75" bottom="0.75" header="0.3" footer="0.3"/>
  <pageSetup orientation="portrait" horizontalDpi="4294967293"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83D28-0C43-4224-8BF9-31B9D61122E0}">
  <sheetPr codeName="Sheet174"/>
  <dimension ref="A1:IV82"/>
  <sheetViews>
    <sheetView showGridLines="0" zoomScale="90" zoomScaleNormal="90" workbookViewId="0">
      <pane ySplit="6" topLeftCell="A62"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3178</v>
      </c>
      <c r="J2" s="38" t="s">
        <v>4601</v>
      </c>
    </row>
    <row r="3" spans="1:54" ht="16" x14ac:dyDescent="0.4">
      <c r="C3" s="1" t="s">
        <v>28</v>
      </c>
      <c r="D3" s="21" t="s">
        <v>3179</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3180</v>
      </c>
      <c r="C26" s="57" t="s">
        <v>3181</v>
      </c>
      <c r="D26" s="54" t="s">
        <v>3182</v>
      </c>
      <c r="E26" s="6" t="s">
        <v>698</v>
      </c>
      <c r="F26" s="19">
        <v>4000000</v>
      </c>
      <c r="G26" s="24">
        <v>4055.01</v>
      </c>
      <c r="H26" s="24">
        <v>31.82</v>
      </c>
      <c r="I26" s="31">
        <v>7.0483095000000002</v>
      </c>
      <c r="J26" s="31"/>
      <c r="K26" s="35"/>
    </row>
    <row r="27" spans="1:11" x14ac:dyDescent="0.35">
      <c r="B27" s="8" t="s">
        <v>3132</v>
      </c>
      <c r="C27" s="57" t="s">
        <v>3133</v>
      </c>
      <c r="D27" s="54" t="s">
        <v>3134</v>
      </c>
      <c r="E27" s="6" t="s">
        <v>698</v>
      </c>
      <c r="F27" s="19">
        <v>3562100</v>
      </c>
      <c r="G27" s="24">
        <v>3623.08</v>
      </c>
      <c r="H27" s="24">
        <v>28.43</v>
      </c>
      <c r="I27" s="31">
        <v>7.0138062999999997</v>
      </c>
      <c r="J27" s="31"/>
      <c r="K27" s="35"/>
    </row>
    <row r="28" spans="1:11" x14ac:dyDescent="0.35">
      <c r="B28" s="8" t="s">
        <v>3183</v>
      </c>
      <c r="C28" s="57" t="s">
        <v>3184</v>
      </c>
      <c r="D28" s="54" t="s">
        <v>3185</v>
      </c>
      <c r="E28" s="6" t="s">
        <v>698</v>
      </c>
      <c r="F28" s="19">
        <v>1800000</v>
      </c>
      <c r="G28" s="24">
        <v>1824.17</v>
      </c>
      <c r="H28" s="24">
        <v>14.31</v>
      </c>
      <c r="I28" s="31">
        <v>7.0804872000000003</v>
      </c>
      <c r="J28" s="31"/>
      <c r="K28" s="35"/>
    </row>
    <row r="29" spans="1:11" x14ac:dyDescent="0.35">
      <c r="B29" s="8" t="s">
        <v>3186</v>
      </c>
      <c r="C29" s="57" t="s">
        <v>3187</v>
      </c>
      <c r="D29" s="54" t="s">
        <v>3188</v>
      </c>
      <c r="E29" s="6" t="s">
        <v>698</v>
      </c>
      <c r="F29" s="19">
        <v>200000</v>
      </c>
      <c r="G29" s="24">
        <v>202.66</v>
      </c>
      <c r="H29" s="24">
        <v>1.59</v>
      </c>
      <c r="I29" s="31">
        <v>7.0589595999999997</v>
      </c>
      <c r="J29" s="31"/>
      <c r="K29" s="35"/>
    </row>
    <row r="30" spans="1:11" x14ac:dyDescent="0.35">
      <c r="C30" s="58" t="s">
        <v>174</v>
      </c>
      <c r="D30" s="54"/>
      <c r="E30" s="6"/>
      <c r="F30" s="19"/>
      <c r="G30" s="25">
        <v>9704.92</v>
      </c>
      <c r="H30" s="25">
        <v>76.150000000000006</v>
      </c>
      <c r="I30" s="31"/>
      <c r="J30" s="31"/>
      <c r="K30" s="35"/>
    </row>
    <row r="31" spans="1:11" x14ac:dyDescent="0.35">
      <c r="C31" s="57"/>
      <c r="D31" s="54"/>
      <c r="E31" s="6"/>
      <c r="F31" s="19"/>
      <c r="G31" s="24"/>
      <c r="H31" s="24"/>
      <c r="I31" s="31"/>
      <c r="J31" s="31"/>
      <c r="K31" s="35"/>
    </row>
    <row r="32" spans="1:11" x14ac:dyDescent="0.35">
      <c r="A32" s="10"/>
      <c r="B32" s="28"/>
      <c r="C32" s="58" t="s">
        <v>11</v>
      </c>
      <c r="D32" s="54"/>
      <c r="E32" s="6"/>
      <c r="F32" s="19"/>
      <c r="G32" s="24"/>
      <c r="H32" s="24"/>
      <c r="I32" s="31"/>
      <c r="J32" s="31"/>
      <c r="K32" s="35"/>
    </row>
    <row r="33" spans="1:11" x14ac:dyDescent="0.35">
      <c r="A33" s="28"/>
      <c r="B33" s="28"/>
      <c r="C33" s="58" t="s">
        <v>13</v>
      </c>
      <c r="D33" s="54"/>
      <c r="E33" s="6"/>
      <c r="F33" s="19"/>
      <c r="G33" s="24" t="s">
        <v>2</v>
      </c>
      <c r="H33" s="24" t="s">
        <v>2</v>
      </c>
      <c r="I33" s="31"/>
      <c r="J33" s="31"/>
      <c r="K33" s="35"/>
    </row>
    <row r="34" spans="1:11" x14ac:dyDescent="0.35">
      <c r="A34" s="28"/>
      <c r="B34" s="28"/>
      <c r="C34" s="58"/>
      <c r="D34" s="54"/>
      <c r="E34" s="6"/>
      <c r="F34" s="19"/>
      <c r="G34" s="24"/>
      <c r="H34" s="24"/>
      <c r="I34" s="31"/>
      <c r="J34" s="31"/>
      <c r="K34" s="35"/>
    </row>
    <row r="35" spans="1:11" x14ac:dyDescent="0.35">
      <c r="A35" s="28"/>
      <c r="B35" s="28"/>
      <c r="C35" s="58" t="s">
        <v>14</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A37" s="28"/>
      <c r="B37" s="28"/>
      <c r="C37" s="58" t="s">
        <v>15</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A39" s="28"/>
      <c r="B39" s="28"/>
      <c r="C39" s="58" t="s">
        <v>16</v>
      </c>
      <c r="D39" s="54"/>
      <c r="E39" s="6"/>
      <c r="F39" s="19"/>
      <c r="G39" s="24" t="s">
        <v>2</v>
      </c>
      <c r="H39" s="24" t="s">
        <v>2</v>
      </c>
      <c r="I39" s="31"/>
      <c r="J39" s="31"/>
      <c r="K39" s="35"/>
    </row>
    <row r="40" spans="1:11" x14ac:dyDescent="0.35">
      <c r="A40" s="28"/>
      <c r="B40" s="28"/>
      <c r="C40" s="58"/>
      <c r="D40" s="54"/>
      <c r="E40" s="6"/>
      <c r="F40" s="19"/>
      <c r="G40" s="24"/>
      <c r="H40" s="24"/>
      <c r="I40" s="31"/>
      <c r="J40" s="31"/>
      <c r="K40" s="35"/>
    </row>
    <row r="41" spans="1:11" x14ac:dyDescent="0.35">
      <c r="C41" s="59" t="s">
        <v>17</v>
      </c>
      <c r="D41" s="54"/>
      <c r="E41" s="6"/>
      <c r="F41" s="19"/>
      <c r="G41" s="24"/>
      <c r="H41" s="24"/>
      <c r="I41" s="31"/>
      <c r="J41" s="31"/>
      <c r="K41" s="35"/>
    </row>
    <row r="42" spans="1:11" x14ac:dyDescent="0.35">
      <c r="B42" s="8" t="s">
        <v>3153</v>
      </c>
      <c r="C42" s="57" t="s">
        <v>3154</v>
      </c>
      <c r="D42" s="54" t="s">
        <v>3155</v>
      </c>
      <c r="E42" s="6" t="s">
        <v>698</v>
      </c>
      <c r="F42" s="19">
        <v>619600</v>
      </c>
      <c r="G42" s="24">
        <v>559.79999999999995</v>
      </c>
      <c r="H42" s="24">
        <v>4.3899999999999997</v>
      </c>
      <c r="I42" s="31">
        <v>6.8558079999999997</v>
      </c>
      <c r="J42" s="31"/>
      <c r="K42" s="35"/>
    </row>
    <row r="43" spans="1:11" x14ac:dyDescent="0.35">
      <c r="B43" s="8" t="s">
        <v>3141</v>
      </c>
      <c r="C43" s="57" t="s">
        <v>3142</v>
      </c>
      <c r="D43" s="54" t="s">
        <v>3143</v>
      </c>
      <c r="E43" s="6" t="s">
        <v>698</v>
      </c>
      <c r="F43" s="19">
        <v>615000</v>
      </c>
      <c r="G43" s="24">
        <v>555.23</v>
      </c>
      <c r="H43" s="24">
        <v>4.3600000000000003</v>
      </c>
      <c r="I43" s="31">
        <v>6.8563763</v>
      </c>
      <c r="J43" s="31"/>
      <c r="K43" s="35"/>
    </row>
    <row r="44" spans="1:11" x14ac:dyDescent="0.35">
      <c r="B44" s="8" t="s">
        <v>3150</v>
      </c>
      <c r="C44" s="57" t="s">
        <v>3151</v>
      </c>
      <c r="D44" s="54" t="s">
        <v>3152</v>
      </c>
      <c r="E44" s="6" t="s">
        <v>698</v>
      </c>
      <c r="F44" s="19">
        <v>575000</v>
      </c>
      <c r="G44" s="24">
        <v>519.02</v>
      </c>
      <c r="H44" s="24">
        <v>4.07</v>
      </c>
      <c r="I44" s="31">
        <v>6.8565312</v>
      </c>
      <c r="J44" s="31"/>
      <c r="K44" s="35"/>
    </row>
    <row r="45" spans="1:11" x14ac:dyDescent="0.35">
      <c r="B45" s="8" t="s">
        <v>3144</v>
      </c>
      <c r="C45" s="57" t="s">
        <v>3145</v>
      </c>
      <c r="D45" s="54" t="s">
        <v>3146</v>
      </c>
      <c r="E45" s="6" t="s">
        <v>698</v>
      </c>
      <c r="F45" s="19">
        <v>461100</v>
      </c>
      <c r="G45" s="24">
        <v>416.06</v>
      </c>
      <c r="H45" s="24">
        <v>3.26</v>
      </c>
      <c r="I45" s="31">
        <v>6.8568411999999999</v>
      </c>
      <c r="J45" s="31"/>
      <c r="K45" s="35"/>
    </row>
    <row r="46" spans="1:11" x14ac:dyDescent="0.35">
      <c r="B46" s="8" t="s">
        <v>3063</v>
      </c>
      <c r="C46" s="57" t="s">
        <v>3064</v>
      </c>
      <c r="D46" s="54" t="s">
        <v>3065</v>
      </c>
      <c r="E46" s="6" t="s">
        <v>698</v>
      </c>
      <c r="F46" s="19">
        <v>455000</v>
      </c>
      <c r="G46" s="24">
        <v>414.93</v>
      </c>
      <c r="H46" s="24">
        <v>3.26</v>
      </c>
      <c r="I46" s="31">
        <v>6.8483685999999997</v>
      </c>
      <c r="J46" s="31"/>
      <c r="K46" s="35"/>
    </row>
    <row r="47" spans="1:11" x14ac:dyDescent="0.35">
      <c r="B47" s="8" t="s">
        <v>3138</v>
      </c>
      <c r="C47" s="57" t="s">
        <v>3139</v>
      </c>
      <c r="D47" s="54" t="s">
        <v>3140</v>
      </c>
      <c r="E47" s="6" t="s">
        <v>698</v>
      </c>
      <c r="F47" s="19">
        <v>200000</v>
      </c>
      <c r="G47" s="24">
        <v>180.6</v>
      </c>
      <c r="H47" s="24">
        <v>1.42</v>
      </c>
      <c r="I47" s="31">
        <v>6.8562212999999996</v>
      </c>
      <c r="J47" s="31"/>
      <c r="K47" s="35"/>
    </row>
    <row r="48" spans="1:11" x14ac:dyDescent="0.35">
      <c r="B48" s="8" t="s">
        <v>3060</v>
      </c>
      <c r="C48" s="57" t="s">
        <v>3061</v>
      </c>
      <c r="D48" s="54" t="s">
        <v>3062</v>
      </c>
      <c r="E48" s="6" t="s">
        <v>698</v>
      </c>
      <c r="F48" s="19">
        <v>55000</v>
      </c>
      <c r="G48" s="24">
        <v>50.52</v>
      </c>
      <c r="H48" s="24">
        <v>0.4</v>
      </c>
      <c r="I48" s="31">
        <v>6.8572262000000004</v>
      </c>
      <c r="J48" s="31"/>
      <c r="K48" s="35"/>
    </row>
    <row r="49" spans="1:11" x14ac:dyDescent="0.35">
      <c r="C49" s="58" t="s">
        <v>174</v>
      </c>
      <c r="D49" s="54"/>
      <c r="E49" s="6"/>
      <c r="F49" s="19"/>
      <c r="G49" s="25">
        <v>2696.16</v>
      </c>
      <c r="H49" s="25">
        <v>21.16</v>
      </c>
      <c r="I49" s="31"/>
      <c r="J49" s="31"/>
      <c r="K49" s="35"/>
    </row>
    <row r="50" spans="1:11" x14ac:dyDescent="0.35">
      <c r="C50" s="57"/>
      <c r="D50" s="54"/>
      <c r="E50" s="6"/>
      <c r="F50" s="19"/>
      <c r="G50" s="24"/>
      <c r="H50" s="24"/>
      <c r="I50" s="31"/>
      <c r="J50" s="31"/>
      <c r="K50" s="35"/>
    </row>
    <row r="51" spans="1:11" x14ac:dyDescent="0.35">
      <c r="A51" s="10"/>
      <c r="B51" s="28"/>
      <c r="C51" s="58" t="s">
        <v>18</v>
      </c>
      <c r="D51" s="54"/>
      <c r="E51" s="6"/>
      <c r="F51" s="19"/>
      <c r="G51" s="24"/>
      <c r="H51" s="24"/>
      <c r="I51" s="31"/>
      <c r="J51" s="31"/>
      <c r="K51" s="35"/>
    </row>
    <row r="52" spans="1:11" x14ac:dyDescent="0.35">
      <c r="A52" s="28"/>
      <c r="B52" s="28"/>
      <c r="C52" s="58" t="s">
        <v>19</v>
      </c>
      <c r="D52" s="54"/>
      <c r="E52" s="6"/>
      <c r="F52" s="19"/>
      <c r="G52" s="24" t="s">
        <v>2</v>
      </c>
      <c r="H52" s="24" t="s">
        <v>2</v>
      </c>
      <c r="I52" s="31"/>
      <c r="J52" s="31"/>
      <c r="K52" s="35"/>
    </row>
    <row r="53" spans="1:11" x14ac:dyDescent="0.35">
      <c r="A53" s="28"/>
      <c r="B53" s="28"/>
      <c r="C53" s="58"/>
      <c r="D53" s="54"/>
      <c r="E53" s="6"/>
      <c r="F53" s="19"/>
      <c r="G53" s="24"/>
      <c r="H53" s="24"/>
      <c r="I53" s="31"/>
      <c r="J53" s="31"/>
      <c r="K53" s="35"/>
    </row>
    <row r="54" spans="1:11" x14ac:dyDescent="0.35">
      <c r="A54" s="28"/>
      <c r="B54" s="28"/>
      <c r="C54" s="58" t="s">
        <v>20</v>
      </c>
      <c r="D54" s="54"/>
      <c r="E54" s="6"/>
      <c r="F54" s="19"/>
      <c r="G54" s="24" t="s">
        <v>2</v>
      </c>
      <c r="H54" s="24" t="s">
        <v>2</v>
      </c>
      <c r="I54" s="31"/>
      <c r="J54" s="31"/>
      <c r="K54" s="35"/>
    </row>
    <row r="55" spans="1:11" x14ac:dyDescent="0.35">
      <c r="A55" s="28"/>
      <c r="B55" s="28"/>
      <c r="C55" s="58"/>
      <c r="D55" s="54"/>
      <c r="E55" s="6"/>
      <c r="F55" s="19"/>
      <c r="G55" s="24"/>
      <c r="H55" s="24"/>
      <c r="I55" s="31"/>
      <c r="J55" s="31"/>
      <c r="K55" s="35"/>
    </row>
    <row r="56" spans="1:11" x14ac:dyDescent="0.35">
      <c r="A56" s="28"/>
      <c r="B56" s="28"/>
      <c r="C56" s="58" t="s">
        <v>21</v>
      </c>
      <c r="D56" s="54"/>
      <c r="E56" s="6"/>
      <c r="F56" s="19"/>
      <c r="G56" s="24" t="s">
        <v>2</v>
      </c>
      <c r="H56" s="24" t="s">
        <v>2</v>
      </c>
      <c r="I56" s="31"/>
      <c r="J56" s="31"/>
      <c r="K56" s="35"/>
    </row>
    <row r="57" spans="1:11" x14ac:dyDescent="0.35">
      <c r="A57" s="28"/>
      <c r="B57" s="28"/>
      <c r="C57" s="58"/>
      <c r="D57" s="54"/>
      <c r="E57" s="6"/>
      <c r="F57" s="19"/>
      <c r="G57" s="24"/>
      <c r="H57" s="24"/>
      <c r="I57" s="31"/>
      <c r="J57" s="31"/>
      <c r="K57" s="35"/>
    </row>
    <row r="58" spans="1:11" x14ac:dyDescent="0.35">
      <c r="A58" s="28"/>
      <c r="B58" s="28"/>
      <c r="C58" s="58" t="s">
        <v>22</v>
      </c>
      <c r="D58" s="54"/>
      <c r="E58" s="6"/>
      <c r="F58" s="19"/>
      <c r="G58" s="24" t="s">
        <v>2</v>
      </c>
      <c r="H58" s="24" t="s">
        <v>2</v>
      </c>
      <c r="I58" s="31"/>
      <c r="J58" s="31"/>
      <c r="K58" s="35"/>
    </row>
    <row r="59" spans="1:11" x14ac:dyDescent="0.35">
      <c r="A59" s="28"/>
      <c r="B59" s="28"/>
      <c r="C59" s="58"/>
      <c r="D59" s="54"/>
      <c r="E59" s="6"/>
      <c r="F59" s="19"/>
      <c r="G59" s="24"/>
      <c r="H59" s="24"/>
      <c r="I59" s="31"/>
      <c r="J59" s="31"/>
      <c r="K59" s="35"/>
    </row>
    <row r="60" spans="1:11" x14ac:dyDescent="0.35">
      <c r="A60" s="28"/>
      <c r="B60" s="28"/>
      <c r="C60" s="58" t="s">
        <v>23</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C62" s="59" t="s">
        <v>24</v>
      </c>
      <c r="D62" s="54"/>
      <c r="E62" s="6"/>
      <c r="F62" s="19"/>
      <c r="G62" s="24"/>
      <c r="H62" s="24"/>
      <c r="I62" s="31"/>
      <c r="J62" s="31"/>
      <c r="K62" s="35"/>
    </row>
    <row r="63" spans="1:11" x14ac:dyDescent="0.35">
      <c r="B63" s="8" t="s">
        <v>185</v>
      </c>
      <c r="C63" s="57" t="s">
        <v>186</v>
      </c>
      <c r="D63" s="54"/>
      <c r="E63" s="6"/>
      <c r="F63" s="19"/>
      <c r="G63" s="24">
        <v>20.71</v>
      </c>
      <c r="H63" s="24">
        <v>0.16</v>
      </c>
      <c r="I63" s="31"/>
      <c r="J63" s="31"/>
      <c r="K63" s="35"/>
    </row>
    <row r="64" spans="1:11" x14ac:dyDescent="0.35">
      <c r="C64" s="58" t="s">
        <v>174</v>
      </c>
      <c r="D64" s="54"/>
      <c r="E64" s="6"/>
      <c r="F64" s="19"/>
      <c r="G64" s="25">
        <v>20.71</v>
      </c>
      <c r="H64" s="25">
        <v>0.16</v>
      </c>
      <c r="I64" s="31"/>
      <c r="J64" s="31"/>
      <c r="K64" s="35"/>
    </row>
    <row r="65" spans="1:54" x14ac:dyDescent="0.35">
      <c r="C65" s="57"/>
      <c r="D65" s="54"/>
      <c r="E65" s="6"/>
      <c r="F65" s="19"/>
      <c r="G65" s="24"/>
      <c r="H65" s="24"/>
      <c r="I65" s="31"/>
      <c r="J65" s="31"/>
      <c r="K65" s="35"/>
    </row>
    <row r="66" spans="1:54" x14ac:dyDescent="0.35">
      <c r="A66" s="10"/>
      <c r="B66" s="28"/>
      <c r="C66" s="58" t="s">
        <v>25</v>
      </c>
      <c r="D66" s="54"/>
      <c r="E66" s="6"/>
      <c r="F66" s="19"/>
      <c r="G66" s="24"/>
      <c r="H66" s="24"/>
      <c r="I66" s="31"/>
      <c r="J66" s="31"/>
      <c r="K66" s="35"/>
    </row>
    <row r="67" spans="1:54" s="2" customFormat="1" ht="13.5" x14ac:dyDescent="0.35">
      <c r="A67" s="28"/>
      <c r="B67" s="28"/>
      <c r="C67" s="57" t="s">
        <v>4819</v>
      </c>
      <c r="D67" s="54"/>
      <c r="E67" s="6"/>
      <c r="F67" s="19"/>
      <c r="G67" s="24" t="s">
        <v>2</v>
      </c>
      <c r="H67" s="24" t="s">
        <v>2</v>
      </c>
      <c r="I67" s="31"/>
      <c r="J67" s="31"/>
      <c r="K67" s="35"/>
      <c r="L67" s="3"/>
      <c r="AI67" s="3"/>
      <c r="AV67" s="3"/>
      <c r="AX67" s="3"/>
      <c r="BB67" s="3"/>
    </row>
    <row r="68" spans="1:54" x14ac:dyDescent="0.35">
      <c r="B68" s="8"/>
      <c r="C68" s="57" t="s">
        <v>187</v>
      </c>
      <c r="D68" s="54"/>
      <c r="E68" s="6"/>
      <c r="F68" s="19"/>
      <c r="G68" s="24">
        <v>321.98</v>
      </c>
      <c r="H68" s="24">
        <v>2.5299999999999998</v>
      </c>
      <c r="I68" s="31"/>
      <c r="J68" s="31"/>
      <c r="K68" s="35"/>
    </row>
    <row r="69" spans="1:54" x14ac:dyDescent="0.35">
      <c r="C69" s="58" t="s">
        <v>174</v>
      </c>
      <c r="D69" s="54"/>
      <c r="E69" s="6"/>
      <c r="F69" s="19"/>
      <c r="G69" s="25">
        <v>321.98</v>
      </c>
      <c r="H69" s="25">
        <v>2.5299999999999998</v>
      </c>
      <c r="I69" s="31"/>
      <c r="J69" s="31"/>
      <c r="K69" s="35"/>
    </row>
    <row r="70" spans="1:54" x14ac:dyDescent="0.35">
      <c r="C70" s="57"/>
      <c r="D70" s="54"/>
      <c r="E70" s="6"/>
      <c r="F70" s="19"/>
      <c r="G70" s="24"/>
      <c r="H70" s="24"/>
      <c r="I70" s="31"/>
      <c r="J70" s="31"/>
      <c r="K70" s="35"/>
    </row>
    <row r="71" spans="1:54" x14ac:dyDescent="0.35">
      <c r="C71" s="60" t="s">
        <v>188</v>
      </c>
      <c r="D71" s="55"/>
      <c r="E71" s="5"/>
      <c r="F71" s="20"/>
      <c r="G71" s="26">
        <v>12743.77</v>
      </c>
      <c r="H71" s="26">
        <v>100</v>
      </c>
      <c r="I71" s="32"/>
      <c r="J71" s="32"/>
      <c r="K71" s="36"/>
    </row>
    <row r="74" spans="1:54" x14ac:dyDescent="0.35">
      <c r="C74" s="1" t="s">
        <v>189</v>
      </c>
    </row>
    <row r="75" spans="1:54" x14ac:dyDescent="0.35">
      <c r="C75" s="37" t="s">
        <v>190</v>
      </c>
      <c r="D75" s="37"/>
      <c r="E75" s="37"/>
      <c r="F75" s="37"/>
      <c r="G75" s="37"/>
      <c r="H75" s="37"/>
      <c r="I75" s="37"/>
      <c r="J75" s="37"/>
      <c r="K75" s="37"/>
    </row>
    <row r="76" spans="1:54" x14ac:dyDescent="0.35">
      <c r="C76" s="2" t="s">
        <v>191</v>
      </c>
    </row>
    <row r="77" spans="1:54" x14ac:dyDescent="0.35">
      <c r="C77" s="2" t="s">
        <v>192</v>
      </c>
    </row>
    <row r="78" spans="1:54" ht="30" customHeight="1" x14ac:dyDescent="0.35">
      <c r="C78" s="83" t="s">
        <v>193</v>
      </c>
      <c r="D78" s="84"/>
      <c r="E78" s="84"/>
      <c r="F78" s="84"/>
      <c r="G78" s="84"/>
      <c r="H78" s="84"/>
      <c r="I78" s="84"/>
      <c r="J78" s="84"/>
      <c r="K78" s="84"/>
    </row>
    <row r="79" spans="1:54" x14ac:dyDescent="0.35">
      <c r="C79" s="2" t="s">
        <v>194</v>
      </c>
    </row>
    <row r="81" spans="3:6" x14ac:dyDescent="0.35">
      <c r="C81" s="80" t="s">
        <v>4901</v>
      </c>
      <c r="E81" s="80" t="s">
        <v>4902</v>
      </c>
      <c r="F81" s="81"/>
    </row>
    <row r="82" spans="3:6" x14ac:dyDescent="0.35">
      <c r="E82" s="2" t="s">
        <v>4951</v>
      </c>
    </row>
  </sheetData>
  <mergeCells count="1">
    <mergeCell ref="C78:K78"/>
  </mergeCells>
  <hyperlinks>
    <hyperlink ref="J2" location="'Index'!A1" display="'Index'!A1" xr:uid="{686BAA27-983D-4B4F-A746-9728E654926F}"/>
  </hyperlinks>
  <pageMargins left="0.7" right="0.7" top="0.75" bottom="0.75" header="0.3" footer="0.3"/>
  <pageSetup orientation="portrait" horizontalDpi="4294967293"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90BED-AC0A-4E77-9BC8-16E330D7EE32}">
  <sheetPr codeName="Sheet175"/>
  <dimension ref="A1:IV81"/>
  <sheetViews>
    <sheetView showGridLines="0" zoomScale="90" zoomScaleNormal="90" workbookViewId="0">
      <pane ySplit="6" topLeftCell="A61"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3189</v>
      </c>
      <c r="J2" s="38" t="s">
        <v>4601</v>
      </c>
    </row>
    <row r="3" spans="1:54" ht="16" x14ac:dyDescent="0.4">
      <c r="C3" s="1" t="s">
        <v>28</v>
      </c>
      <c r="D3" s="21" t="s">
        <v>3190</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3191</v>
      </c>
      <c r="C26" s="57" t="s">
        <v>3192</v>
      </c>
      <c r="D26" s="54" t="s">
        <v>3193</v>
      </c>
      <c r="E26" s="6" t="s">
        <v>698</v>
      </c>
      <c r="F26" s="19">
        <v>6000000</v>
      </c>
      <c r="G26" s="24">
        <v>6046.22</v>
      </c>
      <c r="H26" s="24">
        <v>43.3</v>
      </c>
      <c r="I26" s="31">
        <v>6.8952648999999999</v>
      </c>
      <c r="J26" s="31"/>
      <c r="K26" s="35"/>
    </row>
    <row r="27" spans="1:11" x14ac:dyDescent="0.35">
      <c r="B27" s="8" t="s">
        <v>3194</v>
      </c>
      <c r="C27" s="57" t="s">
        <v>3195</v>
      </c>
      <c r="D27" s="54" t="s">
        <v>3196</v>
      </c>
      <c r="E27" s="6" t="s">
        <v>698</v>
      </c>
      <c r="F27" s="19">
        <v>3947900</v>
      </c>
      <c r="G27" s="24">
        <v>3978.32</v>
      </c>
      <c r="H27" s="24">
        <v>28.49</v>
      </c>
      <c r="I27" s="31">
        <v>6.8949622000000002</v>
      </c>
      <c r="J27" s="31"/>
      <c r="K27" s="35"/>
    </row>
    <row r="28" spans="1:11" x14ac:dyDescent="0.35">
      <c r="C28" s="58" t="s">
        <v>174</v>
      </c>
      <c r="D28" s="54"/>
      <c r="E28" s="6"/>
      <c r="F28" s="19"/>
      <c r="G28" s="25">
        <v>10024.540000000001</v>
      </c>
      <c r="H28" s="25">
        <v>71.790000000000006</v>
      </c>
      <c r="I28" s="31"/>
      <c r="J28" s="31"/>
      <c r="K28" s="35"/>
    </row>
    <row r="29" spans="1:11" x14ac:dyDescent="0.35">
      <c r="C29" s="57"/>
      <c r="D29" s="54"/>
      <c r="E29" s="6"/>
      <c r="F29" s="19"/>
      <c r="G29" s="24"/>
      <c r="H29" s="24"/>
      <c r="I29" s="31"/>
      <c r="J29" s="31"/>
      <c r="K29" s="35"/>
    </row>
    <row r="30" spans="1:11" x14ac:dyDescent="0.35">
      <c r="A30" s="10"/>
      <c r="B30" s="28"/>
      <c r="C30" s="58" t="s">
        <v>11</v>
      </c>
      <c r="D30" s="54"/>
      <c r="E30" s="6"/>
      <c r="F30" s="19"/>
      <c r="G30" s="24"/>
      <c r="H30" s="24"/>
      <c r="I30" s="31"/>
      <c r="J30" s="31"/>
      <c r="K30" s="35"/>
    </row>
    <row r="31" spans="1:11" x14ac:dyDescent="0.35">
      <c r="A31" s="28"/>
      <c r="B31" s="28"/>
      <c r="C31" s="58" t="s">
        <v>13</v>
      </c>
      <c r="D31" s="54"/>
      <c r="E31" s="6"/>
      <c r="F31" s="19"/>
      <c r="G31" s="24" t="s">
        <v>2</v>
      </c>
      <c r="H31" s="24" t="s">
        <v>2</v>
      </c>
      <c r="I31" s="31"/>
      <c r="J31" s="31"/>
      <c r="K31" s="35"/>
    </row>
    <row r="32" spans="1:11" x14ac:dyDescent="0.35">
      <c r="A32" s="28"/>
      <c r="B32" s="28"/>
      <c r="C32" s="58"/>
      <c r="D32" s="54"/>
      <c r="E32" s="6"/>
      <c r="F32" s="19"/>
      <c r="G32" s="24"/>
      <c r="H32" s="24"/>
      <c r="I32" s="31"/>
      <c r="J32" s="31"/>
      <c r="K32" s="35"/>
    </row>
    <row r="33" spans="1:11" x14ac:dyDescent="0.35">
      <c r="A33" s="28"/>
      <c r="B33" s="28"/>
      <c r="C33" s="58" t="s">
        <v>14</v>
      </c>
      <c r="D33" s="54"/>
      <c r="E33" s="6"/>
      <c r="F33" s="19"/>
      <c r="G33" s="24" t="s">
        <v>2</v>
      </c>
      <c r="H33" s="24" t="s">
        <v>2</v>
      </c>
      <c r="I33" s="31"/>
      <c r="J33" s="31"/>
      <c r="K33" s="35"/>
    </row>
    <row r="34" spans="1:11" x14ac:dyDescent="0.35">
      <c r="A34" s="28"/>
      <c r="B34" s="28"/>
      <c r="C34" s="58"/>
      <c r="D34" s="54"/>
      <c r="E34" s="6"/>
      <c r="F34" s="19"/>
      <c r="G34" s="24"/>
      <c r="H34" s="24"/>
      <c r="I34" s="31"/>
      <c r="J34" s="31"/>
      <c r="K34" s="35"/>
    </row>
    <row r="35" spans="1:11" x14ac:dyDescent="0.35">
      <c r="A35" s="28"/>
      <c r="B35" s="28"/>
      <c r="C35" s="58" t="s">
        <v>15</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A37" s="28"/>
      <c r="B37" s="28"/>
      <c r="C37" s="58" t="s">
        <v>16</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C39" s="59" t="s">
        <v>17</v>
      </c>
      <c r="D39" s="54"/>
      <c r="E39" s="6"/>
      <c r="F39" s="19"/>
      <c r="G39" s="24"/>
      <c r="H39" s="24"/>
      <c r="I39" s="31"/>
      <c r="J39" s="31"/>
      <c r="K39" s="35"/>
    </row>
    <row r="40" spans="1:11" x14ac:dyDescent="0.35">
      <c r="B40" s="8" t="s">
        <v>3113</v>
      </c>
      <c r="C40" s="57" t="s">
        <v>3114</v>
      </c>
      <c r="D40" s="54" t="s">
        <v>3115</v>
      </c>
      <c r="E40" s="6" t="s">
        <v>698</v>
      </c>
      <c r="F40" s="19">
        <v>637500</v>
      </c>
      <c r="G40" s="24">
        <v>615.74</v>
      </c>
      <c r="H40" s="24">
        <v>4.41</v>
      </c>
      <c r="I40" s="31">
        <v>6.7648000000000001</v>
      </c>
      <c r="J40" s="31"/>
      <c r="K40" s="35"/>
    </row>
    <row r="41" spans="1:11" x14ac:dyDescent="0.35">
      <c r="B41" s="8" t="s">
        <v>3197</v>
      </c>
      <c r="C41" s="57" t="s">
        <v>3198</v>
      </c>
      <c r="D41" s="54" t="s">
        <v>3199</v>
      </c>
      <c r="E41" s="6" t="s">
        <v>698</v>
      </c>
      <c r="F41" s="19">
        <v>500000</v>
      </c>
      <c r="G41" s="24">
        <v>482.67</v>
      </c>
      <c r="H41" s="24">
        <v>3.46</v>
      </c>
      <c r="I41" s="31">
        <v>6.7648000000000001</v>
      </c>
      <c r="J41" s="31"/>
      <c r="K41" s="35"/>
    </row>
    <row r="42" spans="1:11" x14ac:dyDescent="0.35">
      <c r="B42" s="8" t="s">
        <v>3200</v>
      </c>
      <c r="C42" s="57" t="s">
        <v>3201</v>
      </c>
      <c r="D42" s="54" t="s">
        <v>3202</v>
      </c>
      <c r="E42" s="6" t="s">
        <v>698</v>
      </c>
      <c r="F42" s="19">
        <v>500000</v>
      </c>
      <c r="G42" s="24">
        <v>482.49</v>
      </c>
      <c r="H42" s="24">
        <v>3.46</v>
      </c>
      <c r="I42" s="31">
        <v>6.7648000000000001</v>
      </c>
      <c r="J42" s="31"/>
      <c r="K42" s="35"/>
    </row>
    <row r="43" spans="1:11" x14ac:dyDescent="0.35">
      <c r="B43" s="8" t="s">
        <v>2989</v>
      </c>
      <c r="C43" s="57" t="s">
        <v>2990</v>
      </c>
      <c r="D43" s="54" t="s">
        <v>2991</v>
      </c>
      <c r="E43" s="6" t="s">
        <v>698</v>
      </c>
      <c r="F43" s="19">
        <v>475000</v>
      </c>
      <c r="G43" s="24">
        <v>466.45</v>
      </c>
      <c r="H43" s="24">
        <v>3.34</v>
      </c>
      <c r="I43" s="31">
        <v>6.6237500000000002</v>
      </c>
      <c r="J43" s="31"/>
      <c r="K43" s="35"/>
    </row>
    <row r="44" spans="1:11" x14ac:dyDescent="0.35">
      <c r="B44" s="8" t="s">
        <v>3203</v>
      </c>
      <c r="C44" s="57" t="s">
        <v>3204</v>
      </c>
      <c r="D44" s="54" t="s">
        <v>3205</v>
      </c>
      <c r="E44" s="6" t="s">
        <v>698</v>
      </c>
      <c r="F44" s="19">
        <v>450000</v>
      </c>
      <c r="G44" s="24">
        <v>438.65</v>
      </c>
      <c r="H44" s="24">
        <v>3.14</v>
      </c>
      <c r="I44" s="31">
        <v>6.64825</v>
      </c>
      <c r="J44" s="31"/>
      <c r="K44" s="35"/>
    </row>
    <row r="45" spans="1:11" x14ac:dyDescent="0.35">
      <c r="B45" s="8" t="s">
        <v>2992</v>
      </c>
      <c r="C45" s="57" t="s">
        <v>2993</v>
      </c>
      <c r="D45" s="54" t="s">
        <v>2994</v>
      </c>
      <c r="E45" s="6" t="s">
        <v>698</v>
      </c>
      <c r="F45" s="19">
        <v>425000</v>
      </c>
      <c r="G45" s="24">
        <v>418.7</v>
      </c>
      <c r="H45" s="24">
        <v>3</v>
      </c>
      <c r="I45" s="31">
        <v>6.6212499999999999</v>
      </c>
      <c r="J45" s="31"/>
      <c r="K45" s="35"/>
    </row>
    <row r="46" spans="1:11" x14ac:dyDescent="0.35">
      <c r="B46" s="8" t="s">
        <v>3101</v>
      </c>
      <c r="C46" s="57" t="s">
        <v>3102</v>
      </c>
      <c r="D46" s="54" t="s">
        <v>3103</v>
      </c>
      <c r="E46" s="6" t="s">
        <v>698</v>
      </c>
      <c r="F46" s="19">
        <v>425000</v>
      </c>
      <c r="G46" s="24">
        <v>410.2</v>
      </c>
      <c r="H46" s="24">
        <v>2.94</v>
      </c>
      <c r="I46" s="31">
        <v>6.7648000000000001</v>
      </c>
      <c r="J46" s="31"/>
      <c r="K46" s="35"/>
    </row>
    <row r="47" spans="1:11" x14ac:dyDescent="0.35">
      <c r="B47" s="8" t="s">
        <v>3110</v>
      </c>
      <c r="C47" s="57" t="s">
        <v>3111</v>
      </c>
      <c r="D47" s="54" t="s">
        <v>3112</v>
      </c>
      <c r="E47" s="6" t="s">
        <v>698</v>
      </c>
      <c r="F47" s="19">
        <v>213000</v>
      </c>
      <c r="G47" s="24">
        <v>205.47</v>
      </c>
      <c r="H47" s="24">
        <v>1.47</v>
      </c>
      <c r="I47" s="31">
        <v>6.7648000000000001</v>
      </c>
      <c r="J47" s="31"/>
      <c r="K47" s="35"/>
    </row>
    <row r="48" spans="1:11" x14ac:dyDescent="0.35">
      <c r="C48" s="58" t="s">
        <v>174</v>
      </c>
      <c r="D48" s="54"/>
      <c r="E48" s="6"/>
      <c r="F48" s="19"/>
      <c r="G48" s="25">
        <v>3520.37</v>
      </c>
      <c r="H48" s="25">
        <v>25.22</v>
      </c>
      <c r="I48" s="31"/>
      <c r="J48" s="31"/>
      <c r="K48" s="35"/>
    </row>
    <row r="49" spans="1:11" x14ac:dyDescent="0.35">
      <c r="C49" s="57"/>
      <c r="D49" s="54"/>
      <c r="E49" s="6"/>
      <c r="F49" s="19"/>
      <c r="G49" s="24"/>
      <c r="H49" s="24"/>
      <c r="I49" s="31"/>
      <c r="J49" s="31"/>
      <c r="K49" s="35"/>
    </row>
    <row r="50" spans="1:11" x14ac:dyDescent="0.35">
      <c r="A50" s="10"/>
      <c r="B50" s="28"/>
      <c r="C50" s="58" t="s">
        <v>18</v>
      </c>
      <c r="D50" s="54"/>
      <c r="E50" s="6"/>
      <c r="F50" s="19"/>
      <c r="G50" s="24"/>
      <c r="H50" s="24"/>
      <c r="I50" s="31"/>
      <c r="J50" s="31"/>
      <c r="K50" s="35"/>
    </row>
    <row r="51" spans="1:11" x14ac:dyDescent="0.35">
      <c r="A51" s="28"/>
      <c r="B51" s="28"/>
      <c r="C51" s="58" t="s">
        <v>19</v>
      </c>
      <c r="D51" s="54"/>
      <c r="E51" s="6"/>
      <c r="F51" s="19"/>
      <c r="G51" s="24" t="s">
        <v>2</v>
      </c>
      <c r="H51" s="24" t="s">
        <v>2</v>
      </c>
      <c r="I51" s="31"/>
      <c r="J51" s="31"/>
      <c r="K51" s="35"/>
    </row>
    <row r="52" spans="1:11" x14ac:dyDescent="0.35">
      <c r="A52" s="28"/>
      <c r="B52" s="28"/>
      <c r="C52" s="58"/>
      <c r="D52" s="54"/>
      <c r="E52" s="6"/>
      <c r="F52" s="19"/>
      <c r="G52" s="24"/>
      <c r="H52" s="24"/>
      <c r="I52" s="31"/>
      <c r="J52" s="31"/>
      <c r="K52" s="35"/>
    </row>
    <row r="53" spans="1:11" x14ac:dyDescent="0.35">
      <c r="A53" s="28"/>
      <c r="B53" s="28"/>
      <c r="C53" s="58" t="s">
        <v>20</v>
      </c>
      <c r="D53" s="54"/>
      <c r="E53" s="6"/>
      <c r="F53" s="19"/>
      <c r="G53" s="24" t="s">
        <v>2</v>
      </c>
      <c r="H53" s="24" t="s">
        <v>2</v>
      </c>
      <c r="I53" s="31"/>
      <c r="J53" s="31"/>
      <c r="K53" s="35"/>
    </row>
    <row r="54" spans="1:11" x14ac:dyDescent="0.35">
      <c r="A54" s="28"/>
      <c r="B54" s="28"/>
      <c r="C54" s="58"/>
      <c r="D54" s="54"/>
      <c r="E54" s="6"/>
      <c r="F54" s="19"/>
      <c r="G54" s="24"/>
      <c r="H54" s="24"/>
      <c r="I54" s="31"/>
      <c r="J54" s="31"/>
      <c r="K54" s="35"/>
    </row>
    <row r="55" spans="1:11" x14ac:dyDescent="0.35">
      <c r="A55" s="28"/>
      <c r="B55" s="28"/>
      <c r="C55" s="58" t="s">
        <v>21</v>
      </c>
      <c r="D55" s="54"/>
      <c r="E55" s="6"/>
      <c r="F55" s="19"/>
      <c r="G55" s="24" t="s">
        <v>2</v>
      </c>
      <c r="H55" s="24" t="s">
        <v>2</v>
      </c>
      <c r="I55" s="31"/>
      <c r="J55" s="31"/>
      <c r="K55" s="35"/>
    </row>
    <row r="56" spans="1:11" x14ac:dyDescent="0.35">
      <c r="A56" s="28"/>
      <c r="B56" s="28"/>
      <c r="C56" s="58"/>
      <c r="D56" s="54"/>
      <c r="E56" s="6"/>
      <c r="F56" s="19"/>
      <c r="G56" s="24"/>
      <c r="H56" s="24"/>
      <c r="I56" s="31"/>
      <c r="J56" s="31"/>
      <c r="K56" s="35"/>
    </row>
    <row r="57" spans="1:11" x14ac:dyDescent="0.35">
      <c r="A57" s="28"/>
      <c r="B57" s="28"/>
      <c r="C57" s="58" t="s">
        <v>22</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23</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C61" s="59" t="s">
        <v>24</v>
      </c>
      <c r="D61" s="54"/>
      <c r="E61" s="6"/>
      <c r="F61" s="19"/>
      <c r="G61" s="24"/>
      <c r="H61" s="24"/>
      <c r="I61" s="31"/>
      <c r="J61" s="31"/>
      <c r="K61" s="35"/>
    </row>
    <row r="62" spans="1:11" x14ac:dyDescent="0.35">
      <c r="B62" s="8" t="s">
        <v>185</v>
      </c>
      <c r="C62" s="57" t="s">
        <v>186</v>
      </c>
      <c r="D62" s="54"/>
      <c r="E62" s="6"/>
      <c r="F62" s="19"/>
      <c r="G62" s="24">
        <v>54.69</v>
      </c>
      <c r="H62" s="24">
        <v>0.39</v>
      </c>
      <c r="I62" s="31"/>
      <c r="J62" s="31"/>
      <c r="K62" s="35"/>
    </row>
    <row r="63" spans="1:11" x14ac:dyDescent="0.35">
      <c r="C63" s="58" t="s">
        <v>174</v>
      </c>
      <c r="D63" s="54"/>
      <c r="E63" s="6"/>
      <c r="F63" s="19"/>
      <c r="G63" s="25">
        <v>54.69</v>
      </c>
      <c r="H63" s="25">
        <v>0.39</v>
      </c>
      <c r="I63" s="31"/>
      <c r="J63" s="31"/>
      <c r="K63" s="35"/>
    </row>
    <row r="64" spans="1:11" x14ac:dyDescent="0.35">
      <c r="C64" s="57"/>
      <c r="D64" s="54"/>
      <c r="E64" s="6"/>
      <c r="F64" s="19"/>
      <c r="G64" s="24"/>
      <c r="H64" s="24"/>
      <c r="I64" s="31"/>
      <c r="J64" s="31"/>
      <c r="K64" s="35"/>
    </row>
    <row r="65" spans="1:54" x14ac:dyDescent="0.35">
      <c r="A65" s="10"/>
      <c r="B65" s="28"/>
      <c r="C65" s="58" t="s">
        <v>25</v>
      </c>
      <c r="D65" s="54"/>
      <c r="E65" s="6"/>
      <c r="F65" s="19"/>
      <c r="G65" s="24"/>
      <c r="H65" s="24"/>
      <c r="I65" s="31"/>
      <c r="J65" s="31"/>
      <c r="K65" s="35"/>
    </row>
    <row r="66" spans="1:54" s="2" customFormat="1" ht="13.5" x14ac:dyDescent="0.35">
      <c r="A66" s="28"/>
      <c r="B66" s="28"/>
      <c r="C66" s="57" t="s">
        <v>4819</v>
      </c>
      <c r="D66" s="54"/>
      <c r="E66" s="6"/>
      <c r="F66" s="19"/>
      <c r="G66" s="24" t="s">
        <v>2</v>
      </c>
      <c r="H66" s="24" t="s">
        <v>2</v>
      </c>
      <c r="I66" s="31"/>
      <c r="J66" s="31"/>
      <c r="K66" s="35"/>
      <c r="L66" s="3"/>
      <c r="AI66" s="3"/>
      <c r="AV66" s="3"/>
      <c r="AX66" s="3"/>
      <c r="BB66" s="3"/>
    </row>
    <row r="67" spans="1:54" x14ac:dyDescent="0.35">
      <c r="B67" s="8"/>
      <c r="C67" s="57" t="s">
        <v>187</v>
      </c>
      <c r="D67" s="54"/>
      <c r="E67" s="6"/>
      <c r="F67" s="19"/>
      <c r="G67" s="24">
        <v>364.6</v>
      </c>
      <c r="H67" s="24">
        <v>2.6</v>
      </c>
      <c r="I67" s="31"/>
      <c r="J67" s="31"/>
      <c r="K67" s="35"/>
    </row>
    <row r="68" spans="1:54" x14ac:dyDescent="0.35">
      <c r="C68" s="58" t="s">
        <v>174</v>
      </c>
      <c r="D68" s="54"/>
      <c r="E68" s="6"/>
      <c r="F68" s="19"/>
      <c r="G68" s="25">
        <v>364.6</v>
      </c>
      <c r="H68" s="25">
        <v>2.6</v>
      </c>
      <c r="I68" s="31"/>
      <c r="J68" s="31"/>
      <c r="K68" s="35"/>
    </row>
    <row r="69" spans="1:54" x14ac:dyDescent="0.35">
      <c r="C69" s="57"/>
      <c r="D69" s="54"/>
      <c r="E69" s="6"/>
      <c r="F69" s="19"/>
      <c r="G69" s="24"/>
      <c r="H69" s="24"/>
      <c r="I69" s="31"/>
      <c r="J69" s="31"/>
      <c r="K69" s="35"/>
    </row>
    <row r="70" spans="1:54" x14ac:dyDescent="0.35">
      <c r="C70" s="60" t="s">
        <v>188</v>
      </c>
      <c r="D70" s="55"/>
      <c r="E70" s="5"/>
      <c r="F70" s="20"/>
      <c r="G70" s="26">
        <v>13964.2</v>
      </c>
      <c r="H70" s="26">
        <v>100</v>
      </c>
      <c r="I70" s="32"/>
      <c r="J70" s="32"/>
      <c r="K70" s="36"/>
    </row>
    <row r="73" spans="1:54" x14ac:dyDescent="0.35">
      <c r="C73" s="1" t="s">
        <v>189</v>
      </c>
    </row>
    <row r="74" spans="1:54" x14ac:dyDescent="0.35">
      <c r="C74" s="37" t="s">
        <v>190</v>
      </c>
      <c r="D74" s="37"/>
      <c r="E74" s="37"/>
      <c r="F74" s="37"/>
      <c r="G74" s="37"/>
      <c r="H74" s="37"/>
      <c r="I74" s="37"/>
      <c r="J74" s="37"/>
      <c r="K74" s="37"/>
    </row>
    <row r="75" spans="1:54" x14ac:dyDescent="0.35">
      <c r="C75" s="2" t="s">
        <v>191</v>
      </c>
    </row>
    <row r="76" spans="1:54" x14ac:dyDescent="0.35">
      <c r="C76" s="2" t="s">
        <v>192</v>
      </c>
    </row>
    <row r="77" spans="1:54" ht="30" customHeight="1" x14ac:dyDescent="0.35">
      <c r="C77" s="83" t="s">
        <v>193</v>
      </c>
      <c r="D77" s="84"/>
      <c r="E77" s="84"/>
      <c r="F77" s="84"/>
      <c r="G77" s="84"/>
      <c r="H77" s="84"/>
      <c r="I77" s="84"/>
      <c r="J77" s="84"/>
      <c r="K77" s="84"/>
    </row>
    <row r="78" spans="1:54" x14ac:dyDescent="0.35">
      <c r="C78" s="2" t="s">
        <v>194</v>
      </c>
    </row>
    <row r="80" spans="1:54" x14ac:dyDescent="0.35">
      <c r="C80" s="80" t="s">
        <v>4901</v>
      </c>
      <c r="E80" s="80" t="s">
        <v>4902</v>
      </c>
      <c r="F80" s="81"/>
    </row>
    <row r="81" spans="5:5" x14ac:dyDescent="0.35">
      <c r="E81" s="2" t="s">
        <v>4944</v>
      </c>
    </row>
  </sheetData>
  <mergeCells count="1">
    <mergeCell ref="C77:K77"/>
  </mergeCells>
  <hyperlinks>
    <hyperlink ref="J2" location="'Index'!A1" display="'Index'!A1" xr:uid="{90FE1F71-68E0-4005-8CDD-03355E6825FE}"/>
  </hyperlinks>
  <pageMargins left="0.7" right="0.7" top="0.75" bottom="0.75" header="0.3" footer="0.3"/>
  <pageSetup orientation="portrait" horizontalDpi="4294967293"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EA94F-8E12-4BE3-A4D0-D48821E41A96}">
  <sheetPr codeName="Sheet176"/>
  <dimension ref="A1:IV79"/>
  <sheetViews>
    <sheetView showGridLines="0" zoomScale="90" zoomScaleNormal="90" workbookViewId="0">
      <pane ySplit="6" topLeftCell="A59"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3206</v>
      </c>
      <c r="J2" s="38" t="s">
        <v>4601</v>
      </c>
    </row>
    <row r="3" spans="1:54" ht="16" x14ac:dyDescent="0.4">
      <c r="C3" s="1" t="s">
        <v>28</v>
      </c>
      <c r="D3" s="21" t="s">
        <v>3207</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3208</v>
      </c>
      <c r="C26" s="57" t="s">
        <v>3209</v>
      </c>
      <c r="D26" s="54" t="s">
        <v>3210</v>
      </c>
      <c r="E26" s="6" t="s">
        <v>698</v>
      </c>
      <c r="F26" s="19">
        <v>2000000</v>
      </c>
      <c r="G26" s="24">
        <v>2018.45</v>
      </c>
      <c r="H26" s="24">
        <v>44.71</v>
      </c>
      <c r="I26" s="31">
        <v>6.9523507999999996</v>
      </c>
      <c r="J26" s="31"/>
      <c r="K26" s="35"/>
    </row>
    <row r="27" spans="1:11" x14ac:dyDescent="0.35">
      <c r="B27" s="8" t="s">
        <v>3211</v>
      </c>
      <c r="C27" s="57" t="s">
        <v>3212</v>
      </c>
      <c r="D27" s="54" t="s">
        <v>3213</v>
      </c>
      <c r="E27" s="6" t="s">
        <v>698</v>
      </c>
      <c r="F27" s="19">
        <v>1000000</v>
      </c>
      <c r="G27" s="24">
        <v>1006.8</v>
      </c>
      <c r="H27" s="24">
        <v>22.3</v>
      </c>
      <c r="I27" s="31">
        <v>6.7628500000000003</v>
      </c>
      <c r="J27" s="31"/>
      <c r="K27" s="35"/>
    </row>
    <row r="28" spans="1:11" x14ac:dyDescent="0.35">
      <c r="B28" s="8" t="s">
        <v>3051</v>
      </c>
      <c r="C28" s="57" t="s">
        <v>3052</v>
      </c>
      <c r="D28" s="54" t="s">
        <v>3053</v>
      </c>
      <c r="E28" s="6" t="s">
        <v>698</v>
      </c>
      <c r="F28" s="19">
        <v>450000</v>
      </c>
      <c r="G28" s="24">
        <v>454.17</v>
      </c>
      <c r="H28" s="24">
        <v>10.06</v>
      </c>
      <c r="I28" s="31">
        <v>6.9440552999999996</v>
      </c>
      <c r="J28" s="31"/>
      <c r="K28" s="35"/>
    </row>
    <row r="29" spans="1:11" x14ac:dyDescent="0.35">
      <c r="C29" s="58" t="s">
        <v>174</v>
      </c>
      <c r="D29" s="54"/>
      <c r="E29" s="6"/>
      <c r="F29" s="19"/>
      <c r="G29" s="25">
        <v>3479.42</v>
      </c>
      <c r="H29" s="25">
        <v>77.069999999999993</v>
      </c>
      <c r="I29" s="31"/>
      <c r="J29" s="31"/>
      <c r="K29" s="35"/>
    </row>
    <row r="30" spans="1:11" x14ac:dyDescent="0.35">
      <c r="C30" s="57"/>
      <c r="D30" s="54"/>
      <c r="E30" s="6"/>
      <c r="F30" s="19"/>
      <c r="G30" s="24"/>
      <c r="H30" s="24"/>
      <c r="I30" s="31"/>
      <c r="J30" s="31"/>
      <c r="K30" s="35"/>
    </row>
    <row r="31" spans="1:11" x14ac:dyDescent="0.35">
      <c r="A31" s="10"/>
      <c r="B31" s="28"/>
      <c r="C31" s="58" t="s">
        <v>11</v>
      </c>
      <c r="D31" s="54"/>
      <c r="E31" s="6"/>
      <c r="F31" s="19"/>
      <c r="G31" s="24"/>
      <c r="H31" s="24"/>
      <c r="I31" s="31"/>
      <c r="J31" s="31"/>
      <c r="K31" s="35"/>
    </row>
    <row r="32" spans="1:11" x14ac:dyDescent="0.35">
      <c r="A32" s="28"/>
      <c r="B32" s="28"/>
      <c r="C32" s="58" t="s">
        <v>13</v>
      </c>
      <c r="D32" s="54"/>
      <c r="E32" s="6"/>
      <c r="F32" s="19"/>
      <c r="G32" s="24" t="s">
        <v>2</v>
      </c>
      <c r="H32" s="24" t="s">
        <v>2</v>
      </c>
      <c r="I32" s="31"/>
      <c r="J32" s="31"/>
      <c r="K32" s="35"/>
    </row>
    <row r="33" spans="1:11" x14ac:dyDescent="0.35">
      <c r="A33" s="28"/>
      <c r="B33" s="28"/>
      <c r="C33" s="58"/>
      <c r="D33" s="54"/>
      <c r="E33" s="6"/>
      <c r="F33" s="19"/>
      <c r="G33" s="24"/>
      <c r="H33" s="24"/>
      <c r="I33" s="31"/>
      <c r="J33" s="31"/>
      <c r="K33" s="35"/>
    </row>
    <row r="34" spans="1:11" x14ac:dyDescent="0.35">
      <c r="A34" s="28"/>
      <c r="B34" s="28"/>
      <c r="C34" s="58" t="s">
        <v>14</v>
      </c>
      <c r="D34" s="54"/>
      <c r="E34" s="6"/>
      <c r="F34" s="19"/>
      <c r="G34" s="24" t="s">
        <v>2</v>
      </c>
      <c r="H34" s="24" t="s">
        <v>2</v>
      </c>
      <c r="I34" s="31"/>
      <c r="J34" s="31"/>
      <c r="K34" s="35"/>
    </row>
    <row r="35" spans="1:11" x14ac:dyDescent="0.35">
      <c r="A35" s="28"/>
      <c r="B35" s="28"/>
      <c r="C35" s="58"/>
      <c r="D35" s="54"/>
      <c r="E35" s="6"/>
      <c r="F35" s="19"/>
      <c r="G35" s="24"/>
      <c r="H35" s="24"/>
      <c r="I35" s="31"/>
      <c r="J35" s="31"/>
      <c r="K35" s="35"/>
    </row>
    <row r="36" spans="1:11" x14ac:dyDescent="0.35">
      <c r="A36" s="28"/>
      <c r="B36" s="28"/>
      <c r="C36" s="58" t="s">
        <v>15</v>
      </c>
      <c r="D36" s="54"/>
      <c r="E36" s="6"/>
      <c r="F36" s="19"/>
      <c r="G36" s="24" t="s">
        <v>2</v>
      </c>
      <c r="H36" s="24" t="s">
        <v>2</v>
      </c>
      <c r="I36" s="31"/>
      <c r="J36" s="31"/>
      <c r="K36" s="35"/>
    </row>
    <row r="37" spans="1:11" x14ac:dyDescent="0.35">
      <c r="A37" s="28"/>
      <c r="B37" s="28"/>
      <c r="C37" s="58"/>
      <c r="D37" s="54"/>
      <c r="E37" s="6"/>
      <c r="F37" s="19"/>
      <c r="G37" s="24"/>
      <c r="H37" s="24"/>
      <c r="I37" s="31"/>
      <c r="J37" s="31"/>
      <c r="K37" s="35"/>
    </row>
    <row r="38" spans="1:11" x14ac:dyDescent="0.35">
      <c r="A38" s="28"/>
      <c r="B38" s="28"/>
      <c r="C38" s="58" t="s">
        <v>16</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C40" s="59" t="s">
        <v>17</v>
      </c>
      <c r="D40" s="54"/>
      <c r="E40" s="6"/>
      <c r="F40" s="19"/>
      <c r="G40" s="24"/>
      <c r="H40" s="24"/>
      <c r="I40" s="31"/>
      <c r="J40" s="31"/>
      <c r="K40" s="35"/>
    </row>
    <row r="41" spans="1:11" x14ac:dyDescent="0.35">
      <c r="B41" s="8" t="s">
        <v>2998</v>
      </c>
      <c r="C41" s="57" t="s">
        <v>2999</v>
      </c>
      <c r="D41" s="54" t="s">
        <v>3000</v>
      </c>
      <c r="E41" s="6" t="s">
        <v>698</v>
      </c>
      <c r="F41" s="19">
        <v>400000</v>
      </c>
      <c r="G41" s="24">
        <v>392.31</v>
      </c>
      <c r="H41" s="24">
        <v>8.69</v>
      </c>
      <c r="I41" s="31">
        <v>6.6266999999999996</v>
      </c>
      <c r="J41" s="31"/>
      <c r="K41" s="35"/>
    </row>
    <row r="42" spans="1:11" x14ac:dyDescent="0.35">
      <c r="B42" s="8" t="s">
        <v>3101</v>
      </c>
      <c r="C42" s="57" t="s">
        <v>3102</v>
      </c>
      <c r="D42" s="54" t="s">
        <v>3103</v>
      </c>
      <c r="E42" s="6" t="s">
        <v>698</v>
      </c>
      <c r="F42" s="19">
        <v>165000</v>
      </c>
      <c r="G42" s="24">
        <v>159.25</v>
      </c>
      <c r="H42" s="24">
        <v>3.53</v>
      </c>
      <c r="I42" s="31">
        <v>6.7648000000000001</v>
      </c>
      <c r="J42" s="31"/>
      <c r="K42" s="35"/>
    </row>
    <row r="43" spans="1:11" x14ac:dyDescent="0.35">
      <c r="B43" s="8" t="s">
        <v>3197</v>
      </c>
      <c r="C43" s="57" t="s">
        <v>3198</v>
      </c>
      <c r="D43" s="54" t="s">
        <v>3199</v>
      </c>
      <c r="E43" s="6" t="s">
        <v>698</v>
      </c>
      <c r="F43" s="19">
        <v>120000</v>
      </c>
      <c r="G43" s="24">
        <v>115.84</v>
      </c>
      <c r="H43" s="24">
        <v>2.57</v>
      </c>
      <c r="I43" s="31">
        <v>6.7648000000000001</v>
      </c>
      <c r="J43" s="31"/>
      <c r="K43" s="35"/>
    </row>
    <row r="44" spans="1:11" x14ac:dyDescent="0.35">
      <c r="B44" s="8" t="s">
        <v>3110</v>
      </c>
      <c r="C44" s="57" t="s">
        <v>3111</v>
      </c>
      <c r="D44" s="54" t="s">
        <v>3112</v>
      </c>
      <c r="E44" s="6" t="s">
        <v>698</v>
      </c>
      <c r="F44" s="19">
        <v>115000</v>
      </c>
      <c r="G44" s="24">
        <v>110.93</v>
      </c>
      <c r="H44" s="24">
        <v>2.46</v>
      </c>
      <c r="I44" s="31">
        <v>6.7648000000000001</v>
      </c>
      <c r="J44" s="31"/>
      <c r="K44" s="35"/>
    </row>
    <row r="45" spans="1:11" x14ac:dyDescent="0.35">
      <c r="B45" s="8" t="s">
        <v>3113</v>
      </c>
      <c r="C45" s="57" t="s">
        <v>3114</v>
      </c>
      <c r="D45" s="54" t="s">
        <v>3115</v>
      </c>
      <c r="E45" s="6" t="s">
        <v>698</v>
      </c>
      <c r="F45" s="19">
        <v>100000</v>
      </c>
      <c r="G45" s="24">
        <v>96.59</v>
      </c>
      <c r="H45" s="24">
        <v>2.14</v>
      </c>
      <c r="I45" s="31">
        <v>6.7648000000000001</v>
      </c>
      <c r="J45" s="31"/>
      <c r="K45" s="35"/>
    </row>
    <row r="46" spans="1:11" x14ac:dyDescent="0.35">
      <c r="C46" s="58" t="s">
        <v>174</v>
      </c>
      <c r="D46" s="54"/>
      <c r="E46" s="6"/>
      <c r="F46" s="19"/>
      <c r="G46" s="25">
        <v>874.92</v>
      </c>
      <c r="H46" s="25">
        <v>19.39</v>
      </c>
      <c r="I46" s="31"/>
      <c r="J46" s="31"/>
      <c r="K46" s="35"/>
    </row>
    <row r="47" spans="1:11" x14ac:dyDescent="0.35">
      <c r="C47" s="57"/>
      <c r="D47" s="54"/>
      <c r="E47" s="6"/>
      <c r="F47" s="19"/>
      <c r="G47" s="24"/>
      <c r="H47" s="24"/>
      <c r="I47" s="31"/>
      <c r="J47" s="31"/>
      <c r="K47" s="35"/>
    </row>
    <row r="48" spans="1:11" x14ac:dyDescent="0.35">
      <c r="A48" s="10"/>
      <c r="B48" s="28"/>
      <c r="C48" s="58" t="s">
        <v>18</v>
      </c>
      <c r="D48" s="54"/>
      <c r="E48" s="6"/>
      <c r="F48" s="19"/>
      <c r="G48" s="24"/>
      <c r="H48" s="24"/>
      <c r="I48" s="31"/>
      <c r="J48" s="31"/>
      <c r="K48" s="35"/>
    </row>
    <row r="49" spans="1:54" x14ac:dyDescent="0.35">
      <c r="A49" s="28"/>
      <c r="B49" s="28"/>
      <c r="C49" s="58" t="s">
        <v>19</v>
      </c>
      <c r="D49" s="54"/>
      <c r="E49" s="6"/>
      <c r="F49" s="19"/>
      <c r="G49" s="24" t="s">
        <v>2</v>
      </c>
      <c r="H49" s="24" t="s">
        <v>2</v>
      </c>
      <c r="I49" s="31"/>
      <c r="J49" s="31"/>
      <c r="K49" s="35"/>
    </row>
    <row r="50" spans="1:54" x14ac:dyDescent="0.35">
      <c r="A50" s="28"/>
      <c r="B50" s="28"/>
      <c r="C50" s="58"/>
      <c r="D50" s="54"/>
      <c r="E50" s="6"/>
      <c r="F50" s="19"/>
      <c r="G50" s="24"/>
      <c r="H50" s="24"/>
      <c r="I50" s="31"/>
      <c r="J50" s="31"/>
      <c r="K50" s="35"/>
    </row>
    <row r="51" spans="1:54" x14ac:dyDescent="0.35">
      <c r="A51" s="28"/>
      <c r="B51" s="28"/>
      <c r="C51" s="58" t="s">
        <v>20</v>
      </c>
      <c r="D51" s="54"/>
      <c r="E51" s="6"/>
      <c r="F51" s="19"/>
      <c r="G51" s="24" t="s">
        <v>2</v>
      </c>
      <c r="H51" s="24" t="s">
        <v>2</v>
      </c>
      <c r="I51" s="31"/>
      <c r="J51" s="31"/>
      <c r="K51" s="35"/>
    </row>
    <row r="52" spans="1:54" x14ac:dyDescent="0.35">
      <c r="A52" s="28"/>
      <c r="B52" s="28"/>
      <c r="C52" s="58"/>
      <c r="D52" s="54"/>
      <c r="E52" s="6"/>
      <c r="F52" s="19"/>
      <c r="G52" s="24"/>
      <c r="H52" s="24"/>
      <c r="I52" s="31"/>
      <c r="J52" s="31"/>
      <c r="K52" s="35"/>
    </row>
    <row r="53" spans="1:54" x14ac:dyDescent="0.35">
      <c r="A53" s="28"/>
      <c r="B53" s="28"/>
      <c r="C53" s="58" t="s">
        <v>21</v>
      </c>
      <c r="D53" s="54"/>
      <c r="E53" s="6"/>
      <c r="F53" s="19"/>
      <c r="G53" s="24" t="s">
        <v>2</v>
      </c>
      <c r="H53" s="24" t="s">
        <v>2</v>
      </c>
      <c r="I53" s="31"/>
      <c r="J53" s="31"/>
      <c r="K53" s="35"/>
    </row>
    <row r="54" spans="1:54" x14ac:dyDescent="0.35">
      <c r="A54" s="28"/>
      <c r="B54" s="28"/>
      <c r="C54" s="58"/>
      <c r="D54" s="54"/>
      <c r="E54" s="6"/>
      <c r="F54" s="19"/>
      <c r="G54" s="24"/>
      <c r="H54" s="24"/>
      <c r="I54" s="31"/>
      <c r="J54" s="31"/>
      <c r="K54" s="35"/>
    </row>
    <row r="55" spans="1:54" x14ac:dyDescent="0.35">
      <c r="A55" s="28"/>
      <c r="B55" s="28"/>
      <c r="C55" s="58" t="s">
        <v>22</v>
      </c>
      <c r="D55" s="54"/>
      <c r="E55" s="6"/>
      <c r="F55" s="19"/>
      <c r="G55" s="24" t="s">
        <v>2</v>
      </c>
      <c r="H55" s="24" t="s">
        <v>2</v>
      </c>
      <c r="I55" s="31"/>
      <c r="J55" s="31"/>
      <c r="K55" s="35"/>
    </row>
    <row r="56" spans="1:54" x14ac:dyDescent="0.35">
      <c r="A56" s="28"/>
      <c r="B56" s="28"/>
      <c r="C56" s="58"/>
      <c r="D56" s="54"/>
      <c r="E56" s="6"/>
      <c r="F56" s="19"/>
      <c r="G56" s="24"/>
      <c r="H56" s="24"/>
      <c r="I56" s="31"/>
      <c r="J56" s="31"/>
      <c r="K56" s="35"/>
    </row>
    <row r="57" spans="1:54" x14ac:dyDescent="0.35">
      <c r="A57" s="28"/>
      <c r="B57" s="28"/>
      <c r="C57" s="58" t="s">
        <v>23</v>
      </c>
      <c r="D57" s="54"/>
      <c r="E57" s="6"/>
      <c r="F57" s="19"/>
      <c r="G57" s="24" t="s">
        <v>2</v>
      </c>
      <c r="H57" s="24" t="s">
        <v>2</v>
      </c>
      <c r="I57" s="31"/>
      <c r="J57" s="31"/>
      <c r="K57" s="35"/>
    </row>
    <row r="58" spans="1:54" x14ac:dyDescent="0.35">
      <c r="A58" s="28"/>
      <c r="B58" s="28"/>
      <c r="C58" s="58"/>
      <c r="D58" s="54"/>
      <c r="E58" s="6"/>
      <c r="F58" s="19"/>
      <c r="G58" s="24"/>
      <c r="H58" s="24"/>
      <c r="I58" s="31"/>
      <c r="J58" s="31"/>
      <c r="K58" s="35"/>
    </row>
    <row r="59" spans="1:54" x14ac:dyDescent="0.35">
      <c r="C59" s="59" t="s">
        <v>24</v>
      </c>
      <c r="D59" s="54"/>
      <c r="E59" s="6"/>
      <c r="F59" s="19"/>
      <c r="G59" s="24"/>
      <c r="H59" s="24"/>
      <c r="I59" s="31"/>
      <c r="J59" s="31"/>
      <c r="K59" s="35"/>
    </row>
    <row r="60" spans="1:54" x14ac:dyDescent="0.35">
      <c r="B60" s="8" t="s">
        <v>185</v>
      </c>
      <c r="C60" s="57" t="s">
        <v>186</v>
      </c>
      <c r="D60" s="54"/>
      <c r="E60" s="6"/>
      <c r="F60" s="19"/>
      <c r="G60" s="24">
        <v>81.2</v>
      </c>
      <c r="H60" s="24">
        <v>1.8</v>
      </c>
      <c r="I60" s="31"/>
      <c r="J60" s="31"/>
      <c r="K60" s="35"/>
    </row>
    <row r="61" spans="1:54" x14ac:dyDescent="0.35">
      <c r="C61" s="58" t="s">
        <v>174</v>
      </c>
      <c r="D61" s="54"/>
      <c r="E61" s="6"/>
      <c r="F61" s="19"/>
      <c r="G61" s="25">
        <v>81.2</v>
      </c>
      <c r="H61" s="25">
        <v>1.8</v>
      </c>
      <c r="I61" s="31"/>
      <c r="J61" s="31"/>
      <c r="K61" s="35"/>
    </row>
    <row r="62" spans="1:54" x14ac:dyDescent="0.35">
      <c r="C62" s="57"/>
      <c r="D62" s="54"/>
      <c r="E62" s="6"/>
      <c r="F62" s="19"/>
      <c r="G62" s="24"/>
      <c r="H62" s="24"/>
      <c r="I62" s="31"/>
      <c r="J62" s="31"/>
      <c r="K62" s="35"/>
    </row>
    <row r="63" spans="1:54" x14ac:dyDescent="0.35">
      <c r="A63" s="10"/>
      <c r="B63" s="28"/>
      <c r="C63" s="58" t="s">
        <v>25</v>
      </c>
      <c r="D63" s="54"/>
      <c r="E63" s="6"/>
      <c r="F63" s="19"/>
      <c r="G63" s="24"/>
      <c r="H63" s="24"/>
      <c r="I63" s="31"/>
      <c r="J63" s="31"/>
      <c r="K63" s="35"/>
    </row>
    <row r="64" spans="1:54" s="2" customFormat="1" ht="13.5" x14ac:dyDescent="0.35">
      <c r="A64" s="28"/>
      <c r="B64" s="28"/>
      <c r="C64" s="57" t="s">
        <v>4819</v>
      </c>
      <c r="D64" s="54"/>
      <c r="E64" s="6"/>
      <c r="F64" s="19"/>
      <c r="G64" s="24" t="s">
        <v>2</v>
      </c>
      <c r="H64" s="24" t="s">
        <v>2</v>
      </c>
      <c r="I64" s="31"/>
      <c r="J64" s="31"/>
      <c r="K64" s="35"/>
      <c r="L64" s="3"/>
      <c r="AI64" s="3"/>
      <c r="AV64" s="3"/>
      <c r="AX64" s="3"/>
      <c r="BB64" s="3"/>
    </row>
    <row r="65" spans="2:11" x14ac:dyDescent="0.35">
      <c r="B65" s="8"/>
      <c r="C65" s="57" t="s">
        <v>187</v>
      </c>
      <c r="D65" s="54"/>
      <c r="E65" s="6"/>
      <c r="F65" s="19"/>
      <c r="G65" s="24">
        <v>79.41</v>
      </c>
      <c r="H65" s="24">
        <v>1.74</v>
      </c>
      <c r="I65" s="31"/>
      <c r="J65" s="31"/>
      <c r="K65" s="35"/>
    </row>
    <row r="66" spans="2:11" x14ac:dyDescent="0.35">
      <c r="C66" s="58" t="s">
        <v>174</v>
      </c>
      <c r="D66" s="54"/>
      <c r="E66" s="6"/>
      <c r="F66" s="19"/>
      <c r="G66" s="25">
        <v>79.41</v>
      </c>
      <c r="H66" s="25">
        <v>1.74</v>
      </c>
      <c r="I66" s="31"/>
      <c r="J66" s="31"/>
      <c r="K66" s="35"/>
    </row>
    <row r="67" spans="2:11" x14ac:dyDescent="0.35">
      <c r="C67" s="57"/>
      <c r="D67" s="54"/>
      <c r="E67" s="6"/>
      <c r="F67" s="19"/>
      <c r="G67" s="24"/>
      <c r="H67" s="24"/>
      <c r="I67" s="31"/>
      <c r="J67" s="31"/>
      <c r="K67" s="35"/>
    </row>
    <row r="68" spans="2:11" x14ac:dyDescent="0.35">
      <c r="C68" s="60" t="s">
        <v>188</v>
      </c>
      <c r="D68" s="55"/>
      <c r="E68" s="5"/>
      <c r="F68" s="20"/>
      <c r="G68" s="26">
        <v>4514.95</v>
      </c>
      <c r="H68" s="26">
        <v>99.999999999999986</v>
      </c>
      <c r="I68" s="32"/>
      <c r="J68" s="32"/>
      <c r="K68" s="36"/>
    </row>
    <row r="71" spans="2:11" x14ac:dyDescent="0.35">
      <c r="C71" s="1" t="s">
        <v>189</v>
      </c>
    </row>
    <row r="72" spans="2:11" x14ac:dyDescent="0.35">
      <c r="C72" s="37" t="s">
        <v>190</v>
      </c>
      <c r="D72" s="37"/>
      <c r="E72" s="37"/>
      <c r="F72" s="37"/>
      <c r="G72" s="37"/>
      <c r="H72" s="37"/>
      <c r="I72" s="37"/>
      <c r="J72" s="37"/>
      <c r="K72" s="37"/>
    </row>
    <row r="73" spans="2:11" x14ac:dyDescent="0.35">
      <c r="C73" s="2" t="s">
        <v>191</v>
      </c>
    </row>
    <row r="74" spans="2:11" x14ac:dyDescent="0.35">
      <c r="C74" s="2" t="s">
        <v>192</v>
      </c>
    </row>
    <row r="75" spans="2:11" ht="30" customHeight="1" x14ac:dyDescent="0.35">
      <c r="C75" s="83" t="s">
        <v>193</v>
      </c>
      <c r="D75" s="84"/>
      <c r="E75" s="84"/>
      <c r="F75" s="84"/>
      <c r="G75" s="84"/>
      <c r="H75" s="84"/>
      <c r="I75" s="84"/>
      <c r="J75" s="84"/>
      <c r="K75" s="84"/>
    </row>
    <row r="76" spans="2:11" x14ac:dyDescent="0.35">
      <c r="C76" s="2" t="s">
        <v>194</v>
      </c>
    </row>
    <row r="78" spans="2:11" x14ac:dyDescent="0.35">
      <c r="C78" s="80" t="s">
        <v>4901</v>
      </c>
      <c r="E78" s="80" t="s">
        <v>4902</v>
      </c>
      <c r="F78" s="81"/>
    </row>
    <row r="79" spans="2:11" x14ac:dyDescent="0.35">
      <c r="E79" s="2" t="s">
        <v>4944</v>
      </c>
    </row>
  </sheetData>
  <mergeCells count="1">
    <mergeCell ref="C75:K75"/>
  </mergeCells>
  <hyperlinks>
    <hyperlink ref="J2" location="'Index'!A1" display="'Index'!A1" xr:uid="{2B36BAB6-6D5D-4E22-B15B-341498813932}"/>
  </hyperlinks>
  <pageMargins left="0.7" right="0.7" top="0.75" bottom="0.75" header="0.3" footer="0.3"/>
  <pageSetup orientation="portrait" horizontalDpi="4294967293"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A2E75-7390-4710-A1DA-85162AF0BDB5}">
  <sheetPr codeName="Sheet177"/>
  <dimension ref="A1:IV301"/>
  <sheetViews>
    <sheetView showGridLines="0" zoomScale="90" zoomScaleNormal="90" workbookViewId="0">
      <pane ySplit="6" topLeftCell="A281"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3214</v>
      </c>
      <c r="J2" s="38" t="s">
        <v>4601</v>
      </c>
    </row>
    <row r="3" spans="1:54" ht="16" x14ac:dyDescent="0.4">
      <c r="C3" s="1" t="s">
        <v>28</v>
      </c>
      <c r="D3" s="21" t="s">
        <v>3215</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9582077</v>
      </c>
      <c r="G10" s="24">
        <v>172098.89</v>
      </c>
      <c r="H10" s="24">
        <v>5.19</v>
      </c>
      <c r="I10" s="31"/>
      <c r="J10" s="31"/>
      <c r="K10" s="35"/>
    </row>
    <row r="11" spans="1:54" x14ac:dyDescent="0.35">
      <c r="B11" s="8" t="s">
        <v>82</v>
      </c>
      <c r="C11" s="57" t="s">
        <v>83</v>
      </c>
      <c r="D11" s="54" t="s">
        <v>84</v>
      </c>
      <c r="E11" s="6" t="s">
        <v>85</v>
      </c>
      <c r="F11" s="19">
        <v>10281542</v>
      </c>
      <c r="G11" s="24">
        <v>132858.09</v>
      </c>
      <c r="H11" s="24">
        <v>4</v>
      </c>
      <c r="I11" s="31"/>
      <c r="J11" s="31"/>
      <c r="K11" s="35"/>
    </row>
    <row r="12" spans="1:54" x14ac:dyDescent="0.35">
      <c r="B12" s="8" t="s">
        <v>255</v>
      </c>
      <c r="C12" s="57" t="s">
        <v>256</v>
      </c>
      <c r="D12" s="54" t="s">
        <v>257</v>
      </c>
      <c r="E12" s="6" t="s">
        <v>239</v>
      </c>
      <c r="F12" s="19">
        <v>6795950</v>
      </c>
      <c r="G12" s="24">
        <v>110580.3</v>
      </c>
      <c r="H12" s="24">
        <v>3.33</v>
      </c>
      <c r="I12" s="31"/>
      <c r="J12" s="31"/>
      <c r="K12" s="35"/>
    </row>
    <row r="13" spans="1:54" x14ac:dyDescent="0.35">
      <c r="B13" s="8" t="s">
        <v>389</v>
      </c>
      <c r="C13" s="57" t="s">
        <v>390</v>
      </c>
      <c r="D13" s="54" t="s">
        <v>391</v>
      </c>
      <c r="E13" s="6" t="s">
        <v>343</v>
      </c>
      <c r="F13" s="19">
        <v>52309743</v>
      </c>
      <c r="G13" s="24">
        <v>104337.01</v>
      </c>
      <c r="H13" s="24">
        <v>3.14</v>
      </c>
      <c r="I13" s="31"/>
      <c r="J13" s="31"/>
      <c r="K13" s="35"/>
    </row>
    <row r="14" spans="1:54" x14ac:dyDescent="0.35">
      <c r="B14" s="8" t="s">
        <v>54</v>
      </c>
      <c r="C14" s="57" t="s">
        <v>55</v>
      </c>
      <c r="D14" s="54" t="s">
        <v>56</v>
      </c>
      <c r="E14" s="6" t="s">
        <v>57</v>
      </c>
      <c r="F14" s="19">
        <v>2008650</v>
      </c>
      <c r="G14" s="24">
        <v>74818.2</v>
      </c>
      <c r="H14" s="24">
        <v>2.25</v>
      </c>
      <c r="I14" s="31"/>
      <c r="J14" s="31"/>
      <c r="K14" s="35"/>
    </row>
    <row r="15" spans="1:54" x14ac:dyDescent="0.35">
      <c r="B15" s="8" t="s">
        <v>386</v>
      </c>
      <c r="C15" s="57" t="s">
        <v>387</v>
      </c>
      <c r="D15" s="54" t="s">
        <v>388</v>
      </c>
      <c r="E15" s="6" t="s">
        <v>47</v>
      </c>
      <c r="F15" s="19">
        <v>4203887</v>
      </c>
      <c r="G15" s="24">
        <v>71983.16</v>
      </c>
      <c r="H15" s="24">
        <v>2.17</v>
      </c>
      <c r="I15" s="31"/>
      <c r="J15" s="31"/>
      <c r="K15" s="35"/>
    </row>
    <row r="16" spans="1:54" x14ac:dyDescent="0.35">
      <c r="B16" s="8" t="s">
        <v>377</v>
      </c>
      <c r="C16" s="57" t="s">
        <v>378</v>
      </c>
      <c r="D16" s="54" t="s">
        <v>379</v>
      </c>
      <c r="E16" s="6" t="s">
        <v>74</v>
      </c>
      <c r="F16" s="19">
        <v>2385234</v>
      </c>
      <c r="G16" s="24">
        <v>70748.429999999993</v>
      </c>
      <c r="H16" s="24">
        <v>2.13</v>
      </c>
      <c r="I16" s="31"/>
      <c r="J16" s="31"/>
      <c r="K16" s="35"/>
    </row>
    <row r="17" spans="2:11" x14ac:dyDescent="0.35">
      <c r="B17" s="8" t="s">
        <v>58</v>
      </c>
      <c r="C17" s="57" t="s">
        <v>59</v>
      </c>
      <c r="D17" s="54" t="s">
        <v>60</v>
      </c>
      <c r="E17" s="6" t="s">
        <v>43</v>
      </c>
      <c r="F17" s="19">
        <v>5936612</v>
      </c>
      <c r="G17" s="24">
        <v>67457.72</v>
      </c>
      <c r="H17" s="24">
        <v>2.0299999999999998</v>
      </c>
      <c r="I17" s="31"/>
      <c r="J17" s="31"/>
      <c r="K17" s="35"/>
    </row>
    <row r="18" spans="2:11" x14ac:dyDescent="0.35">
      <c r="B18" s="8" t="s">
        <v>325</v>
      </c>
      <c r="C18" s="57" t="s">
        <v>326</v>
      </c>
      <c r="D18" s="54" t="s">
        <v>327</v>
      </c>
      <c r="E18" s="6" t="s">
        <v>195</v>
      </c>
      <c r="F18" s="19">
        <v>46369730</v>
      </c>
      <c r="G18" s="24">
        <v>67022.81</v>
      </c>
      <c r="H18" s="24">
        <v>2.02</v>
      </c>
      <c r="I18" s="31"/>
      <c r="J18" s="31"/>
      <c r="K18" s="35"/>
    </row>
    <row r="19" spans="2:11" x14ac:dyDescent="0.35">
      <c r="B19" s="8" t="s">
        <v>271</v>
      </c>
      <c r="C19" s="57" t="s">
        <v>272</v>
      </c>
      <c r="D19" s="54" t="s">
        <v>273</v>
      </c>
      <c r="E19" s="6" t="s">
        <v>112</v>
      </c>
      <c r="F19" s="19">
        <v>4090223</v>
      </c>
      <c r="G19" s="24">
        <v>61791</v>
      </c>
      <c r="H19" s="24">
        <v>1.86</v>
      </c>
      <c r="I19" s="31"/>
      <c r="J19" s="31"/>
      <c r="K19" s="35"/>
    </row>
    <row r="20" spans="2:11" x14ac:dyDescent="0.35">
      <c r="B20" s="8" t="s">
        <v>946</v>
      </c>
      <c r="C20" s="57" t="s">
        <v>947</v>
      </c>
      <c r="D20" s="54" t="s">
        <v>948</v>
      </c>
      <c r="E20" s="6" t="s">
        <v>85</v>
      </c>
      <c r="F20" s="19">
        <v>44040307</v>
      </c>
      <c r="G20" s="24">
        <v>61053.08</v>
      </c>
      <c r="H20" s="24">
        <v>1.84</v>
      </c>
      <c r="I20" s="31"/>
      <c r="J20" s="31"/>
      <c r="K20" s="35"/>
    </row>
    <row r="21" spans="2:11" x14ac:dyDescent="0.35">
      <c r="B21" s="8" t="s">
        <v>937</v>
      </c>
      <c r="C21" s="57" t="s">
        <v>938</v>
      </c>
      <c r="D21" s="54" t="s">
        <v>939</v>
      </c>
      <c r="E21" s="6" t="s">
        <v>112</v>
      </c>
      <c r="F21" s="19">
        <v>34000000</v>
      </c>
      <c r="G21" s="24">
        <v>59153.2</v>
      </c>
      <c r="H21" s="24">
        <v>1.78</v>
      </c>
      <c r="I21" s="31"/>
      <c r="J21" s="31"/>
      <c r="K21" s="35"/>
    </row>
    <row r="22" spans="2:11" x14ac:dyDescent="0.35">
      <c r="B22" s="8" t="s">
        <v>454</v>
      </c>
      <c r="C22" s="57" t="s">
        <v>455</v>
      </c>
      <c r="D22" s="54" t="s">
        <v>456</v>
      </c>
      <c r="E22" s="6" t="s">
        <v>81</v>
      </c>
      <c r="F22" s="19">
        <v>3158149</v>
      </c>
      <c r="G22" s="24">
        <v>56243.48</v>
      </c>
      <c r="H22" s="24">
        <v>1.69</v>
      </c>
      <c r="I22" s="31"/>
      <c r="J22" s="31"/>
      <c r="K22" s="35"/>
    </row>
    <row r="23" spans="2:11" x14ac:dyDescent="0.35">
      <c r="B23" s="8" t="s">
        <v>64</v>
      </c>
      <c r="C23" s="57" t="s">
        <v>65</v>
      </c>
      <c r="D23" s="54" t="s">
        <v>66</v>
      </c>
      <c r="E23" s="6" t="s">
        <v>43</v>
      </c>
      <c r="F23" s="19">
        <v>6124709</v>
      </c>
      <c r="G23" s="24">
        <v>51383.25</v>
      </c>
      <c r="H23" s="24">
        <v>1.55</v>
      </c>
      <c r="I23" s="31"/>
      <c r="J23" s="31"/>
      <c r="K23" s="35"/>
    </row>
    <row r="24" spans="2:11" x14ac:dyDescent="0.35">
      <c r="B24" s="8" t="s">
        <v>61</v>
      </c>
      <c r="C24" s="57" t="s">
        <v>62</v>
      </c>
      <c r="D24" s="54" t="s">
        <v>63</v>
      </c>
      <c r="E24" s="6" t="s">
        <v>43</v>
      </c>
      <c r="F24" s="19">
        <v>2756400</v>
      </c>
      <c r="G24" s="24">
        <v>48657.35</v>
      </c>
      <c r="H24" s="24">
        <v>1.47</v>
      </c>
      <c r="I24" s="31"/>
      <c r="J24" s="31"/>
      <c r="K24" s="35"/>
    </row>
    <row r="25" spans="2:11" x14ac:dyDescent="0.35">
      <c r="B25" s="8" t="s">
        <v>2047</v>
      </c>
      <c r="C25" s="57" t="s">
        <v>2048</v>
      </c>
      <c r="D25" s="54" t="s">
        <v>2049</v>
      </c>
      <c r="E25" s="6" t="s">
        <v>199</v>
      </c>
      <c r="F25" s="19">
        <v>5902050</v>
      </c>
      <c r="G25" s="24">
        <v>48570.92</v>
      </c>
      <c r="H25" s="24">
        <v>1.46</v>
      </c>
      <c r="I25" s="31"/>
      <c r="J25" s="31"/>
      <c r="K25" s="35"/>
    </row>
    <row r="26" spans="2:11" x14ac:dyDescent="0.35">
      <c r="B26" s="8" t="s">
        <v>166</v>
      </c>
      <c r="C26" s="57" t="s">
        <v>167</v>
      </c>
      <c r="D26" s="54" t="s">
        <v>168</v>
      </c>
      <c r="E26" s="6" t="s">
        <v>169</v>
      </c>
      <c r="F26" s="19">
        <v>18247500</v>
      </c>
      <c r="G26" s="24">
        <v>42348.800000000003</v>
      </c>
      <c r="H26" s="24">
        <v>1.28</v>
      </c>
      <c r="I26" s="31"/>
      <c r="J26" s="31"/>
      <c r="K26" s="35"/>
    </row>
    <row r="27" spans="2:11" x14ac:dyDescent="0.35">
      <c r="B27" s="8" t="s">
        <v>380</v>
      </c>
      <c r="C27" s="57" t="s">
        <v>381</v>
      </c>
      <c r="D27" s="54" t="s">
        <v>382</v>
      </c>
      <c r="E27" s="6" t="s">
        <v>74</v>
      </c>
      <c r="F27" s="19">
        <v>5122875</v>
      </c>
      <c r="G27" s="24">
        <v>40288.85</v>
      </c>
      <c r="H27" s="24">
        <v>1.21</v>
      </c>
      <c r="I27" s="31"/>
      <c r="J27" s="31"/>
      <c r="K27" s="35"/>
    </row>
    <row r="28" spans="2:11" x14ac:dyDescent="0.35">
      <c r="B28" s="8" t="s">
        <v>48</v>
      </c>
      <c r="C28" s="57" t="s">
        <v>49</v>
      </c>
      <c r="D28" s="54" t="s">
        <v>50</v>
      </c>
      <c r="E28" s="6" t="s">
        <v>43</v>
      </c>
      <c r="F28" s="19">
        <v>2982521</v>
      </c>
      <c r="G28" s="24">
        <v>38775.760000000002</v>
      </c>
      <c r="H28" s="24">
        <v>1.17</v>
      </c>
      <c r="I28" s="31"/>
      <c r="J28" s="31"/>
      <c r="K28" s="35"/>
    </row>
    <row r="29" spans="2:11" x14ac:dyDescent="0.35">
      <c r="B29" s="8" t="s">
        <v>911</v>
      </c>
      <c r="C29" s="57" t="s">
        <v>912</v>
      </c>
      <c r="D29" s="54" t="s">
        <v>913</v>
      </c>
      <c r="E29" s="6" t="s">
        <v>81</v>
      </c>
      <c r="F29" s="19">
        <v>10021205</v>
      </c>
      <c r="G29" s="24">
        <v>36592.43</v>
      </c>
      <c r="H29" s="24">
        <v>1.1000000000000001</v>
      </c>
      <c r="I29" s="31"/>
      <c r="J29" s="31"/>
      <c r="K29" s="35"/>
    </row>
    <row r="30" spans="2:11" x14ac:dyDescent="0.35">
      <c r="B30" s="8" t="s">
        <v>783</v>
      </c>
      <c r="C30" s="57" t="s">
        <v>784</v>
      </c>
      <c r="D30" s="54" t="s">
        <v>785</v>
      </c>
      <c r="E30" s="6" t="s">
        <v>267</v>
      </c>
      <c r="F30" s="19">
        <v>2246700</v>
      </c>
      <c r="G30" s="24">
        <v>34354.29</v>
      </c>
      <c r="H30" s="24">
        <v>1.04</v>
      </c>
      <c r="I30" s="31"/>
      <c r="J30" s="31"/>
      <c r="K30" s="35"/>
    </row>
    <row r="31" spans="2:11" x14ac:dyDescent="0.35">
      <c r="B31" s="8" t="s">
        <v>51</v>
      </c>
      <c r="C31" s="57" t="s">
        <v>52</v>
      </c>
      <c r="D31" s="54" t="s">
        <v>53</v>
      </c>
      <c r="E31" s="6" t="s">
        <v>47</v>
      </c>
      <c r="F31" s="19">
        <v>801962</v>
      </c>
      <c r="G31" s="24">
        <v>34250.589999999997</v>
      </c>
      <c r="H31" s="24">
        <v>1.03</v>
      </c>
      <c r="I31" s="31"/>
      <c r="J31" s="31"/>
      <c r="K31" s="35"/>
    </row>
    <row r="32" spans="2:11" x14ac:dyDescent="0.35">
      <c r="B32" s="8" t="s">
        <v>414</v>
      </c>
      <c r="C32" s="57" t="s">
        <v>415</v>
      </c>
      <c r="D32" s="54" t="s">
        <v>416</v>
      </c>
      <c r="E32" s="6" t="s">
        <v>343</v>
      </c>
      <c r="F32" s="19">
        <v>10027000</v>
      </c>
      <c r="G32" s="24">
        <v>33399.94</v>
      </c>
      <c r="H32" s="24">
        <v>1.01</v>
      </c>
      <c r="I32" s="31"/>
      <c r="J32" s="31"/>
      <c r="K32" s="35"/>
    </row>
    <row r="33" spans="2:11" x14ac:dyDescent="0.35">
      <c r="B33" s="8" t="s">
        <v>392</v>
      </c>
      <c r="C33" s="57" t="s">
        <v>393</v>
      </c>
      <c r="D33" s="54" t="s">
        <v>394</v>
      </c>
      <c r="E33" s="6" t="s">
        <v>81</v>
      </c>
      <c r="F33" s="19">
        <v>2136949</v>
      </c>
      <c r="G33" s="24">
        <v>32778.660000000003</v>
      </c>
      <c r="H33" s="24">
        <v>0.99</v>
      </c>
      <c r="I33" s="31"/>
      <c r="J33" s="31"/>
      <c r="K33" s="35"/>
    </row>
    <row r="34" spans="2:11" x14ac:dyDescent="0.35">
      <c r="B34" s="8" t="s">
        <v>109</v>
      </c>
      <c r="C34" s="57" t="s">
        <v>110</v>
      </c>
      <c r="D34" s="54" t="s">
        <v>111</v>
      </c>
      <c r="E34" s="6" t="s">
        <v>112</v>
      </c>
      <c r="F34" s="19">
        <v>9417600</v>
      </c>
      <c r="G34" s="24">
        <v>31021.57</v>
      </c>
      <c r="H34" s="24">
        <v>0.93</v>
      </c>
      <c r="I34" s="31"/>
      <c r="J34" s="31"/>
      <c r="K34" s="35"/>
    </row>
    <row r="35" spans="2:11" x14ac:dyDescent="0.35">
      <c r="B35" s="8" t="s">
        <v>398</v>
      </c>
      <c r="C35" s="57" t="s">
        <v>399</v>
      </c>
      <c r="D35" s="54" t="s">
        <v>400</v>
      </c>
      <c r="E35" s="6" t="s">
        <v>89</v>
      </c>
      <c r="F35" s="19">
        <v>4309217</v>
      </c>
      <c r="G35" s="24">
        <v>30149.439999999999</v>
      </c>
      <c r="H35" s="24">
        <v>0.91</v>
      </c>
      <c r="I35" s="31"/>
      <c r="J35" s="31"/>
      <c r="K35" s="35"/>
    </row>
    <row r="36" spans="2:11" x14ac:dyDescent="0.35">
      <c r="B36" s="8" t="s">
        <v>252</v>
      </c>
      <c r="C36" s="57" t="s">
        <v>253</v>
      </c>
      <c r="D36" s="54" t="s">
        <v>254</v>
      </c>
      <c r="E36" s="6" t="s">
        <v>93</v>
      </c>
      <c r="F36" s="19">
        <v>5866820</v>
      </c>
      <c r="G36" s="24">
        <v>27970.06</v>
      </c>
      <c r="H36" s="24">
        <v>0.84</v>
      </c>
      <c r="I36" s="31"/>
      <c r="J36" s="31"/>
      <c r="K36" s="35"/>
    </row>
    <row r="37" spans="2:11" x14ac:dyDescent="0.35">
      <c r="B37" s="8" t="s">
        <v>407</v>
      </c>
      <c r="C37" s="57" t="s">
        <v>408</v>
      </c>
      <c r="D37" s="54" t="s">
        <v>409</v>
      </c>
      <c r="E37" s="6" t="s">
        <v>410</v>
      </c>
      <c r="F37" s="19">
        <v>10577500</v>
      </c>
      <c r="G37" s="24">
        <v>27152.44</v>
      </c>
      <c r="H37" s="24">
        <v>0.82</v>
      </c>
      <c r="I37" s="31"/>
      <c r="J37" s="31"/>
      <c r="K37" s="35"/>
    </row>
    <row r="38" spans="2:11" x14ac:dyDescent="0.35">
      <c r="B38" s="8" t="s">
        <v>90</v>
      </c>
      <c r="C38" s="57" t="s">
        <v>91</v>
      </c>
      <c r="D38" s="54" t="s">
        <v>92</v>
      </c>
      <c r="E38" s="6" t="s">
        <v>93</v>
      </c>
      <c r="F38" s="19">
        <v>1086600</v>
      </c>
      <c r="G38" s="24">
        <v>27123.17</v>
      </c>
      <c r="H38" s="24">
        <v>0.82</v>
      </c>
      <c r="I38" s="31"/>
      <c r="J38" s="31"/>
      <c r="K38" s="35"/>
    </row>
    <row r="39" spans="2:11" x14ac:dyDescent="0.35">
      <c r="B39" s="8" t="s">
        <v>931</v>
      </c>
      <c r="C39" s="57" t="s">
        <v>932</v>
      </c>
      <c r="D39" s="54" t="s">
        <v>933</v>
      </c>
      <c r="E39" s="6" t="s">
        <v>47</v>
      </c>
      <c r="F39" s="19">
        <v>1420701</v>
      </c>
      <c r="G39" s="24">
        <v>26255.26</v>
      </c>
      <c r="H39" s="24">
        <v>0.79</v>
      </c>
      <c r="I39" s="31"/>
      <c r="J39" s="31"/>
      <c r="K39" s="35"/>
    </row>
    <row r="40" spans="2:11" x14ac:dyDescent="0.35">
      <c r="B40" s="8" t="s">
        <v>117</v>
      </c>
      <c r="C40" s="57" t="s">
        <v>118</v>
      </c>
      <c r="D40" s="54" t="s">
        <v>119</v>
      </c>
      <c r="E40" s="6" t="s">
        <v>120</v>
      </c>
      <c r="F40" s="19">
        <v>3880000</v>
      </c>
      <c r="G40" s="24">
        <v>26058.080000000002</v>
      </c>
      <c r="H40" s="24">
        <v>0.79</v>
      </c>
      <c r="I40" s="31"/>
      <c r="J40" s="31"/>
      <c r="K40" s="35"/>
    </row>
    <row r="41" spans="2:11" x14ac:dyDescent="0.35">
      <c r="B41" s="8" t="s">
        <v>526</v>
      </c>
      <c r="C41" s="57" t="s">
        <v>527</v>
      </c>
      <c r="D41" s="54" t="s">
        <v>528</v>
      </c>
      <c r="E41" s="6" t="s">
        <v>197</v>
      </c>
      <c r="F41" s="19">
        <v>594600</v>
      </c>
      <c r="G41" s="24">
        <v>26036.94</v>
      </c>
      <c r="H41" s="24">
        <v>0.78</v>
      </c>
      <c r="I41" s="31"/>
      <c r="J41" s="31"/>
      <c r="K41" s="35"/>
    </row>
    <row r="42" spans="2:11" x14ac:dyDescent="0.35">
      <c r="B42" s="8" t="s">
        <v>432</v>
      </c>
      <c r="C42" s="57" t="s">
        <v>433</v>
      </c>
      <c r="D42" s="54" t="s">
        <v>434</v>
      </c>
      <c r="E42" s="6" t="s">
        <v>43</v>
      </c>
      <c r="F42" s="19">
        <v>24288000</v>
      </c>
      <c r="G42" s="24">
        <v>25478.11</v>
      </c>
      <c r="H42" s="24">
        <v>0.77</v>
      </c>
      <c r="I42" s="31"/>
      <c r="J42" s="31"/>
      <c r="K42" s="35"/>
    </row>
    <row r="43" spans="2:11" x14ac:dyDescent="0.35">
      <c r="B43" s="8" t="s">
        <v>2058</v>
      </c>
      <c r="C43" s="57" t="s">
        <v>2059</v>
      </c>
      <c r="D43" s="54" t="s">
        <v>2060</v>
      </c>
      <c r="E43" s="6" t="s">
        <v>112</v>
      </c>
      <c r="F43" s="19">
        <v>5790150</v>
      </c>
      <c r="G43" s="24">
        <v>23979.91</v>
      </c>
      <c r="H43" s="24">
        <v>0.72</v>
      </c>
      <c r="I43" s="31"/>
      <c r="J43" s="31"/>
      <c r="K43" s="35"/>
    </row>
    <row r="44" spans="2:11" x14ac:dyDescent="0.35">
      <c r="B44" s="8" t="s">
        <v>435</v>
      </c>
      <c r="C44" s="57" t="s">
        <v>436</v>
      </c>
      <c r="D44" s="54" t="s">
        <v>437</v>
      </c>
      <c r="E44" s="6" t="s">
        <v>89</v>
      </c>
      <c r="F44" s="19">
        <v>2418084</v>
      </c>
      <c r="G44" s="24">
        <v>23830.22</v>
      </c>
      <c r="H44" s="24">
        <v>0.72</v>
      </c>
      <c r="I44" s="31"/>
      <c r="J44" s="31"/>
      <c r="K44" s="35"/>
    </row>
    <row r="45" spans="2:11" x14ac:dyDescent="0.35">
      <c r="B45" s="8" t="s">
        <v>411</v>
      </c>
      <c r="C45" s="57" t="s">
        <v>412</v>
      </c>
      <c r="D45" s="54" t="s">
        <v>413</v>
      </c>
      <c r="E45" s="6" t="s">
        <v>85</v>
      </c>
      <c r="F45" s="19">
        <v>7922800</v>
      </c>
      <c r="G45" s="24">
        <v>23142.5</v>
      </c>
      <c r="H45" s="24">
        <v>0.7</v>
      </c>
      <c r="I45" s="31"/>
      <c r="J45" s="31"/>
      <c r="K45" s="35"/>
    </row>
    <row r="46" spans="2:11" x14ac:dyDescent="0.35">
      <c r="B46" s="8" t="s">
        <v>980</v>
      </c>
      <c r="C46" s="57" t="s">
        <v>981</v>
      </c>
      <c r="D46" s="54" t="s">
        <v>982</v>
      </c>
      <c r="E46" s="6" t="s">
        <v>124</v>
      </c>
      <c r="F46" s="19">
        <v>1578981</v>
      </c>
      <c r="G46" s="24">
        <v>23039.7</v>
      </c>
      <c r="H46" s="24">
        <v>0.69</v>
      </c>
      <c r="I46" s="31"/>
      <c r="J46" s="31"/>
      <c r="K46" s="35"/>
    </row>
    <row r="47" spans="2:11" x14ac:dyDescent="0.35">
      <c r="B47" s="8" t="s">
        <v>160</v>
      </c>
      <c r="C47" s="57" t="s">
        <v>161</v>
      </c>
      <c r="D47" s="54" t="s">
        <v>162</v>
      </c>
      <c r="E47" s="6" t="s">
        <v>124</v>
      </c>
      <c r="F47" s="19">
        <v>651200</v>
      </c>
      <c r="G47" s="24">
        <v>22685.85</v>
      </c>
      <c r="H47" s="24">
        <v>0.68</v>
      </c>
      <c r="I47" s="31"/>
      <c r="J47" s="31"/>
      <c r="K47" s="35"/>
    </row>
    <row r="48" spans="2:11" x14ac:dyDescent="0.35">
      <c r="B48" s="8" t="s">
        <v>71</v>
      </c>
      <c r="C48" s="57" t="s">
        <v>72</v>
      </c>
      <c r="D48" s="54" t="s">
        <v>73</v>
      </c>
      <c r="E48" s="6" t="s">
        <v>74</v>
      </c>
      <c r="F48" s="19">
        <v>202200</v>
      </c>
      <c r="G48" s="24">
        <v>22392.03</v>
      </c>
      <c r="H48" s="24">
        <v>0.67</v>
      </c>
      <c r="I48" s="31"/>
      <c r="J48" s="31"/>
      <c r="K48" s="35"/>
    </row>
    <row r="49" spans="2:11" x14ac:dyDescent="0.35">
      <c r="B49" s="8" t="s">
        <v>986</v>
      </c>
      <c r="C49" s="57" t="s">
        <v>987</v>
      </c>
      <c r="D49" s="54" t="s">
        <v>988</v>
      </c>
      <c r="E49" s="6" t="s">
        <v>197</v>
      </c>
      <c r="F49" s="19">
        <v>21008663</v>
      </c>
      <c r="G49" s="24">
        <v>17357.36</v>
      </c>
      <c r="H49" s="24">
        <v>0.52</v>
      </c>
      <c r="I49" s="31"/>
      <c r="J49" s="31"/>
      <c r="K49" s="35"/>
    </row>
    <row r="50" spans="2:11" x14ac:dyDescent="0.35">
      <c r="B50" s="8" t="s">
        <v>337</v>
      </c>
      <c r="C50" s="57" t="s">
        <v>338</v>
      </c>
      <c r="D50" s="54" t="s">
        <v>339</v>
      </c>
      <c r="E50" s="6" t="s">
        <v>47</v>
      </c>
      <c r="F50" s="19">
        <v>2925849</v>
      </c>
      <c r="G50" s="24">
        <v>16907.02</v>
      </c>
      <c r="H50" s="24">
        <v>0.51</v>
      </c>
      <c r="I50" s="31"/>
      <c r="J50" s="31"/>
      <c r="K50" s="35"/>
    </row>
    <row r="51" spans="2:11" x14ac:dyDescent="0.35">
      <c r="B51" s="8" t="s">
        <v>542</v>
      </c>
      <c r="C51" s="57" t="s">
        <v>543</v>
      </c>
      <c r="D51" s="54" t="s">
        <v>544</v>
      </c>
      <c r="E51" s="6" t="s">
        <v>89</v>
      </c>
      <c r="F51" s="19">
        <v>814860</v>
      </c>
      <c r="G51" s="24">
        <v>15171.47</v>
      </c>
      <c r="H51" s="24">
        <v>0.46</v>
      </c>
      <c r="I51" s="31"/>
      <c r="J51" s="31"/>
      <c r="K51" s="35"/>
    </row>
    <row r="52" spans="2:11" x14ac:dyDescent="0.35">
      <c r="B52" s="8" t="s">
        <v>383</v>
      </c>
      <c r="C52" s="57" t="s">
        <v>384</v>
      </c>
      <c r="D52" s="54" t="s">
        <v>385</v>
      </c>
      <c r="E52" s="6" t="s">
        <v>81</v>
      </c>
      <c r="F52" s="19">
        <v>657050</v>
      </c>
      <c r="G52" s="24">
        <v>13474.45</v>
      </c>
      <c r="H52" s="24">
        <v>0.41</v>
      </c>
      <c r="I52" s="31"/>
      <c r="J52" s="31"/>
      <c r="K52" s="35"/>
    </row>
    <row r="53" spans="2:11" x14ac:dyDescent="0.35">
      <c r="B53" s="8" t="s">
        <v>293</v>
      </c>
      <c r="C53" s="57" t="s">
        <v>294</v>
      </c>
      <c r="D53" s="54" t="s">
        <v>295</v>
      </c>
      <c r="E53" s="6" t="s">
        <v>197</v>
      </c>
      <c r="F53" s="19">
        <v>4000000</v>
      </c>
      <c r="G53" s="24">
        <v>13438</v>
      </c>
      <c r="H53" s="24">
        <v>0.4</v>
      </c>
      <c r="I53" s="31"/>
      <c r="J53" s="31"/>
      <c r="K53" s="35"/>
    </row>
    <row r="54" spans="2:11" x14ac:dyDescent="0.35">
      <c r="B54" s="8" t="s">
        <v>801</v>
      </c>
      <c r="C54" s="57" t="s">
        <v>802</v>
      </c>
      <c r="D54" s="54" t="s">
        <v>803</v>
      </c>
      <c r="E54" s="6" t="s">
        <v>135</v>
      </c>
      <c r="F54" s="19">
        <v>926274</v>
      </c>
      <c r="G54" s="24">
        <v>10393.26</v>
      </c>
      <c r="H54" s="24">
        <v>0.31</v>
      </c>
      <c r="I54" s="31"/>
      <c r="J54" s="31"/>
      <c r="K54" s="35"/>
    </row>
    <row r="55" spans="2:11" x14ac:dyDescent="0.35">
      <c r="B55" s="8" t="s">
        <v>2093</v>
      </c>
      <c r="C55" s="57" t="s">
        <v>2094</v>
      </c>
      <c r="D55" s="54" t="s">
        <v>2095</v>
      </c>
      <c r="E55" s="6" t="s">
        <v>197</v>
      </c>
      <c r="F55" s="19">
        <v>1199187</v>
      </c>
      <c r="G55" s="24">
        <v>9933.4699999999993</v>
      </c>
      <c r="H55" s="24">
        <v>0.3</v>
      </c>
      <c r="I55" s="31"/>
      <c r="J55" s="31"/>
      <c r="K55" s="35"/>
    </row>
    <row r="56" spans="2:11" x14ac:dyDescent="0.35">
      <c r="B56" s="8" t="s">
        <v>44</v>
      </c>
      <c r="C56" s="57" t="s">
        <v>45</v>
      </c>
      <c r="D56" s="54" t="s">
        <v>46</v>
      </c>
      <c r="E56" s="6" t="s">
        <v>47</v>
      </c>
      <c r="F56" s="19">
        <v>523890</v>
      </c>
      <c r="G56" s="24">
        <v>9733.09</v>
      </c>
      <c r="H56" s="24">
        <v>0.28999999999999998</v>
      </c>
      <c r="I56" s="31"/>
      <c r="J56" s="31"/>
      <c r="K56" s="35"/>
    </row>
    <row r="57" spans="2:11" x14ac:dyDescent="0.35">
      <c r="B57" s="8" t="s">
        <v>1041</v>
      </c>
      <c r="C57" s="57" t="s">
        <v>1042</v>
      </c>
      <c r="D57" s="54" t="s">
        <v>1043</v>
      </c>
      <c r="E57" s="6" t="s">
        <v>116</v>
      </c>
      <c r="F57" s="19">
        <v>530590</v>
      </c>
      <c r="G57" s="24">
        <v>8383.06</v>
      </c>
      <c r="H57" s="24">
        <v>0.25</v>
      </c>
      <c r="I57" s="31"/>
      <c r="J57" s="31"/>
      <c r="K57" s="35"/>
    </row>
    <row r="58" spans="2:11" x14ac:dyDescent="0.35">
      <c r="B58" s="8" t="s">
        <v>97</v>
      </c>
      <c r="C58" s="57" t="s">
        <v>98</v>
      </c>
      <c r="D58" s="54" t="s">
        <v>99</v>
      </c>
      <c r="E58" s="6" t="s">
        <v>100</v>
      </c>
      <c r="F58" s="19">
        <v>1143800</v>
      </c>
      <c r="G58" s="24">
        <v>7505.62</v>
      </c>
      <c r="H58" s="24">
        <v>0.23</v>
      </c>
      <c r="I58" s="31"/>
      <c r="J58" s="31"/>
      <c r="K58" s="35"/>
    </row>
    <row r="59" spans="2:11" x14ac:dyDescent="0.35">
      <c r="B59" s="8" t="s">
        <v>2087</v>
      </c>
      <c r="C59" s="57" t="s">
        <v>2088</v>
      </c>
      <c r="D59" s="54" t="s">
        <v>2089</v>
      </c>
      <c r="E59" s="6" t="s">
        <v>116</v>
      </c>
      <c r="F59" s="19">
        <v>3834000</v>
      </c>
      <c r="G59" s="24">
        <v>7450.61</v>
      </c>
      <c r="H59" s="24">
        <v>0.22</v>
      </c>
      <c r="I59" s="31"/>
      <c r="J59" s="31"/>
      <c r="K59" s="35"/>
    </row>
    <row r="60" spans="2:11" x14ac:dyDescent="0.35">
      <c r="B60" s="8" t="s">
        <v>268</v>
      </c>
      <c r="C60" s="57" t="s">
        <v>269</v>
      </c>
      <c r="D60" s="54" t="s">
        <v>270</v>
      </c>
      <c r="E60" s="6" t="s">
        <v>70</v>
      </c>
      <c r="F60" s="19">
        <v>325300</v>
      </c>
      <c r="G60" s="24">
        <v>7229.96</v>
      </c>
      <c r="H60" s="24">
        <v>0.22</v>
      </c>
      <c r="I60" s="31"/>
      <c r="J60" s="31"/>
      <c r="K60" s="35"/>
    </row>
    <row r="61" spans="2:11" x14ac:dyDescent="0.35">
      <c r="B61" s="8" t="s">
        <v>2070</v>
      </c>
      <c r="C61" s="57" t="s">
        <v>1262</v>
      </c>
      <c r="D61" s="54" t="s">
        <v>2071</v>
      </c>
      <c r="E61" s="6" t="s">
        <v>43</v>
      </c>
      <c r="F61" s="19">
        <v>7020000</v>
      </c>
      <c r="G61" s="24">
        <v>7161.1</v>
      </c>
      <c r="H61" s="24">
        <v>0.22</v>
      </c>
      <c r="I61" s="31"/>
      <c r="J61" s="31"/>
      <c r="K61" s="35"/>
    </row>
    <row r="62" spans="2:11" x14ac:dyDescent="0.35">
      <c r="B62" s="8" t="s">
        <v>1031</v>
      </c>
      <c r="C62" s="57" t="s">
        <v>1032</v>
      </c>
      <c r="D62" s="54" t="s">
        <v>1033</v>
      </c>
      <c r="E62" s="6" t="s">
        <v>74</v>
      </c>
      <c r="F62" s="19">
        <v>77625</v>
      </c>
      <c r="G62" s="24">
        <v>7012.37</v>
      </c>
      <c r="H62" s="24">
        <v>0.21</v>
      </c>
      <c r="I62" s="31"/>
      <c r="J62" s="31"/>
      <c r="K62" s="35"/>
    </row>
    <row r="63" spans="2:11" x14ac:dyDescent="0.35">
      <c r="B63" s="8" t="s">
        <v>1044</v>
      </c>
      <c r="C63" s="57" t="s">
        <v>1045</v>
      </c>
      <c r="D63" s="54" t="s">
        <v>1046</v>
      </c>
      <c r="E63" s="6" t="s">
        <v>116</v>
      </c>
      <c r="F63" s="19">
        <v>228450</v>
      </c>
      <c r="G63" s="24">
        <v>6898.39</v>
      </c>
      <c r="H63" s="24">
        <v>0.21</v>
      </c>
      <c r="I63" s="31"/>
      <c r="J63" s="31"/>
      <c r="K63" s="35"/>
    </row>
    <row r="64" spans="2:11" x14ac:dyDescent="0.35">
      <c r="B64" s="8" t="s">
        <v>1891</v>
      </c>
      <c r="C64" s="57" t="s">
        <v>1177</v>
      </c>
      <c r="D64" s="54" t="s">
        <v>1892</v>
      </c>
      <c r="E64" s="6" t="s">
        <v>85</v>
      </c>
      <c r="F64" s="19">
        <v>1658475</v>
      </c>
      <c r="G64" s="24">
        <v>6353.62</v>
      </c>
      <c r="H64" s="24">
        <v>0.19</v>
      </c>
      <c r="I64" s="31"/>
      <c r="J64" s="31"/>
      <c r="K64" s="35"/>
    </row>
    <row r="65" spans="2:11" x14ac:dyDescent="0.35">
      <c r="B65" s="8" t="s">
        <v>236</v>
      </c>
      <c r="C65" s="57" t="s">
        <v>237</v>
      </c>
      <c r="D65" s="54" t="s">
        <v>238</v>
      </c>
      <c r="E65" s="6" t="s">
        <v>239</v>
      </c>
      <c r="F65" s="19">
        <v>1815600</v>
      </c>
      <c r="G65" s="24">
        <v>6342.8</v>
      </c>
      <c r="H65" s="24">
        <v>0.19</v>
      </c>
      <c r="I65" s="31"/>
      <c r="J65" s="31"/>
      <c r="K65" s="35"/>
    </row>
    <row r="66" spans="2:11" x14ac:dyDescent="0.35">
      <c r="B66" s="8" t="s">
        <v>280</v>
      </c>
      <c r="C66" s="57" t="s">
        <v>281</v>
      </c>
      <c r="D66" s="54" t="s">
        <v>282</v>
      </c>
      <c r="E66" s="6" t="s">
        <v>89</v>
      </c>
      <c r="F66" s="19">
        <v>440625</v>
      </c>
      <c r="G66" s="24">
        <v>6335.09</v>
      </c>
      <c r="H66" s="24">
        <v>0.19</v>
      </c>
      <c r="I66" s="31"/>
      <c r="J66" s="31"/>
      <c r="K66" s="35"/>
    </row>
    <row r="67" spans="2:11" x14ac:dyDescent="0.35">
      <c r="B67" s="8" t="s">
        <v>810</v>
      </c>
      <c r="C67" s="57" t="s">
        <v>811</v>
      </c>
      <c r="D67" s="54" t="s">
        <v>812</v>
      </c>
      <c r="E67" s="6" t="s">
        <v>128</v>
      </c>
      <c r="F67" s="19">
        <v>194950</v>
      </c>
      <c r="G67" s="24">
        <v>6333.93</v>
      </c>
      <c r="H67" s="24">
        <v>0.19</v>
      </c>
      <c r="I67" s="31"/>
      <c r="J67" s="31"/>
      <c r="K67" s="35"/>
    </row>
    <row r="68" spans="2:11" x14ac:dyDescent="0.35">
      <c r="B68" s="8" t="s">
        <v>67</v>
      </c>
      <c r="C68" s="57" t="s">
        <v>68</v>
      </c>
      <c r="D68" s="54" t="s">
        <v>69</v>
      </c>
      <c r="E68" s="6" t="s">
        <v>70</v>
      </c>
      <c r="F68" s="19">
        <v>54600</v>
      </c>
      <c r="G68" s="24">
        <v>6116.37</v>
      </c>
      <c r="H68" s="24">
        <v>0.18</v>
      </c>
      <c r="I68" s="31"/>
      <c r="J68" s="31"/>
      <c r="K68" s="35"/>
    </row>
    <row r="69" spans="2:11" x14ac:dyDescent="0.35">
      <c r="B69" s="8" t="s">
        <v>532</v>
      </c>
      <c r="C69" s="57" t="s">
        <v>533</v>
      </c>
      <c r="D69" s="54" t="s">
        <v>534</v>
      </c>
      <c r="E69" s="6" t="s">
        <v>116</v>
      </c>
      <c r="F69" s="19">
        <v>87730</v>
      </c>
      <c r="G69" s="24">
        <v>5769.04</v>
      </c>
      <c r="H69" s="24">
        <v>0.17</v>
      </c>
      <c r="I69" s="31"/>
      <c r="J69" s="31"/>
      <c r="K69" s="35"/>
    </row>
    <row r="70" spans="2:11" x14ac:dyDescent="0.35">
      <c r="B70" s="8" t="s">
        <v>170</v>
      </c>
      <c r="C70" s="57" t="s">
        <v>171</v>
      </c>
      <c r="D70" s="54" t="s">
        <v>172</v>
      </c>
      <c r="E70" s="6" t="s">
        <v>173</v>
      </c>
      <c r="F70" s="19">
        <v>123607</v>
      </c>
      <c r="G70" s="24">
        <v>5196.75</v>
      </c>
      <c r="H70" s="24">
        <v>0.16</v>
      </c>
      <c r="I70" s="31"/>
      <c r="J70" s="31"/>
      <c r="K70" s="35"/>
    </row>
    <row r="71" spans="2:11" x14ac:dyDescent="0.35">
      <c r="B71" s="8" t="s">
        <v>934</v>
      </c>
      <c r="C71" s="57" t="s">
        <v>935</v>
      </c>
      <c r="D71" s="54" t="s">
        <v>936</v>
      </c>
      <c r="E71" s="6" t="s">
        <v>43</v>
      </c>
      <c r="F71" s="19">
        <v>453000</v>
      </c>
      <c r="G71" s="24">
        <v>4511.2</v>
      </c>
      <c r="H71" s="24">
        <v>0.14000000000000001</v>
      </c>
      <c r="I71" s="31"/>
      <c r="J71" s="31"/>
      <c r="K71" s="35"/>
    </row>
    <row r="72" spans="2:11" x14ac:dyDescent="0.35">
      <c r="B72" s="8" t="s">
        <v>1021</v>
      </c>
      <c r="C72" s="57" t="s">
        <v>1022</v>
      </c>
      <c r="D72" s="54" t="s">
        <v>1023</v>
      </c>
      <c r="E72" s="6" t="s">
        <v>112</v>
      </c>
      <c r="F72" s="19">
        <v>1236000</v>
      </c>
      <c r="G72" s="24">
        <v>4494.71</v>
      </c>
      <c r="H72" s="24">
        <v>0.14000000000000001</v>
      </c>
      <c r="I72" s="31"/>
      <c r="J72" s="31"/>
      <c r="K72" s="35"/>
    </row>
    <row r="73" spans="2:11" x14ac:dyDescent="0.35">
      <c r="B73" s="8" t="s">
        <v>1877</v>
      </c>
      <c r="C73" s="57" t="s">
        <v>1565</v>
      </c>
      <c r="D73" s="54" t="s">
        <v>1878</v>
      </c>
      <c r="E73" s="6" t="s">
        <v>43</v>
      </c>
      <c r="F73" s="19">
        <v>1905000</v>
      </c>
      <c r="G73" s="24">
        <v>4015.36</v>
      </c>
      <c r="H73" s="24">
        <v>0.12</v>
      </c>
      <c r="I73" s="31"/>
      <c r="J73" s="31"/>
      <c r="K73" s="35"/>
    </row>
    <row r="74" spans="2:11" x14ac:dyDescent="0.35">
      <c r="B74" s="8" t="s">
        <v>1966</v>
      </c>
      <c r="C74" s="57" t="s">
        <v>1285</v>
      </c>
      <c r="D74" s="54" t="s">
        <v>1967</v>
      </c>
      <c r="E74" s="6" t="s">
        <v>43</v>
      </c>
      <c r="F74" s="19">
        <v>1456650</v>
      </c>
      <c r="G74" s="24">
        <v>3589.19</v>
      </c>
      <c r="H74" s="24">
        <v>0.11</v>
      </c>
      <c r="I74" s="31"/>
      <c r="J74" s="31"/>
      <c r="K74" s="35"/>
    </row>
    <row r="75" spans="2:11" x14ac:dyDescent="0.35">
      <c r="B75" s="8" t="s">
        <v>928</v>
      </c>
      <c r="C75" s="57" t="s">
        <v>929</v>
      </c>
      <c r="D75" s="54" t="s">
        <v>930</v>
      </c>
      <c r="E75" s="6" t="s">
        <v>232</v>
      </c>
      <c r="F75" s="19">
        <v>590000</v>
      </c>
      <c r="G75" s="24">
        <v>3110.19</v>
      </c>
      <c r="H75" s="24">
        <v>0.09</v>
      </c>
      <c r="I75" s="31"/>
      <c r="J75" s="31"/>
      <c r="K75" s="35"/>
    </row>
    <row r="76" spans="2:11" x14ac:dyDescent="0.35">
      <c r="B76" s="8" t="s">
        <v>1034</v>
      </c>
      <c r="C76" s="57" t="s">
        <v>1035</v>
      </c>
      <c r="D76" s="54" t="s">
        <v>1036</v>
      </c>
      <c r="E76" s="6" t="s">
        <v>1037</v>
      </c>
      <c r="F76" s="19">
        <v>706650</v>
      </c>
      <c r="G76" s="24">
        <v>2942.49</v>
      </c>
      <c r="H76" s="24">
        <v>0.09</v>
      </c>
      <c r="I76" s="31"/>
      <c r="J76" s="31"/>
      <c r="K76" s="35"/>
    </row>
    <row r="77" spans="2:11" x14ac:dyDescent="0.35">
      <c r="B77" s="8" t="s">
        <v>1964</v>
      </c>
      <c r="C77" s="57" t="s">
        <v>1784</v>
      </c>
      <c r="D77" s="54" t="s">
        <v>1965</v>
      </c>
      <c r="E77" s="6" t="s">
        <v>116</v>
      </c>
      <c r="F77" s="19">
        <v>546000</v>
      </c>
      <c r="G77" s="24">
        <v>2908</v>
      </c>
      <c r="H77" s="24">
        <v>0.09</v>
      </c>
      <c r="I77" s="31"/>
      <c r="J77" s="31"/>
      <c r="K77" s="35"/>
    </row>
    <row r="78" spans="2:11" x14ac:dyDescent="0.35">
      <c r="B78" s="8" t="s">
        <v>2072</v>
      </c>
      <c r="C78" s="57" t="s">
        <v>2073</v>
      </c>
      <c r="D78" s="54" t="s">
        <v>2074</v>
      </c>
      <c r="E78" s="6" t="s">
        <v>239</v>
      </c>
      <c r="F78" s="19">
        <v>32640000</v>
      </c>
      <c r="G78" s="24">
        <v>2728.7</v>
      </c>
      <c r="H78" s="24">
        <v>0.08</v>
      </c>
      <c r="I78" s="31"/>
      <c r="J78" s="31"/>
      <c r="K78" s="35"/>
    </row>
    <row r="79" spans="2:11" x14ac:dyDescent="0.35">
      <c r="B79" s="8" t="s">
        <v>1038</v>
      </c>
      <c r="C79" s="57" t="s">
        <v>1039</v>
      </c>
      <c r="D79" s="54" t="s">
        <v>1040</v>
      </c>
      <c r="E79" s="6" t="s">
        <v>195</v>
      </c>
      <c r="F79" s="19">
        <v>280125</v>
      </c>
      <c r="G79" s="24">
        <v>2706.01</v>
      </c>
      <c r="H79" s="24">
        <v>0.08</v>
      </c>
      <c r="I79" s="31"/>
      <c r="J79" s="31"/>
      <c r="K79" s="35"/>
    </row>
    <row r="80" spans="2:11" x14ac:dyDescent="0.35">
      <c r="B80" s="8" t="s">
        <v>2061</v>
      </c>
      <c r="C80" s="57" t="s">
        <v>2062</v>
      </c>
      <c r="D80" s="54" t="s">
        <v>2063</v>
      </c>
      <c r="E80" s="6" t="s">
        <v>139</v>
      </c>
      <c r="F80" s="19">
        <v>947625</v>
      </c>
      <c r="G80" s="24">
        <v>2379.39</v>
      </c>
      <c r="H80" s="24">
        <v>7.0000000000000007E-2</v>
      </c>
      <c r="I80" s="31"/>
      <c r="J80" s="31"/>
      <c r="K80" s="35"/>
    </row>
    <row r="81" spans="2:11" x14ac:dyDescent="0.35">
      <c r="B81" s="8" t="s">
        <v>949</v>
      </c>
      <c r="C81" s="57" t="s">
        <v>950</v>
      </c>
      <c r="D81" s="54" t="s">
        <v>951</v>
      </c>
      <c r="E81" s="6" t="s">
        <v>952</v>
      </c>
      <c r="F81" s="19">
        <v>621000</v>
      </c>
      <c r="G81" s="24">
        <v>1428.73</v>
      </c>
      <c r="H81" s="24">
        <v>0.04</v>
      </c>
      <c r="I81" s="31"/>
      <c r="J81" s="31"/>
      <c r="K81" s="35"/>
    </row>
    <row r="82" spans="2:11" x14ac:dyDescent="0.35">
      <c r="B82" s="8" t="s">
        <v>2006</v>
      </c>
      <c r="C82" s="57" t="s">
        <v>2007</v>
      </c>
      <c r="D82" s="54" t="s">
        <v>2008</v>
      </c>
      <c r="E82" s="6" t="s">
        <v>43</v>
      </c>
      <c r="F82" s="19">
        <v>764400</v>
      </c>
      <c r="G82" s="24">
        <v>1292.45</v>
      </c>
      <c r="H82" s="24">
        <v>0.04</v>
      </c>
      <c r="I82" s="31"/>
      <c r="J82" s="31"/>
      <c r="K82" s="35"/>
    </row>
    <row r="83" spans="2:11" x14ac:dyDescent="0.35">
      <c r="B83" s="8" t="s">
        <v>2090</v>
      </c>
      <c r="C83" s="57" t="s">
        <v>2091</v>
      </c>
      <c r="D83" s="54" t="s">
        <v>2092</v>
      </c>
      <c r="E83" s="6" t="s">
        <v>128</v>
      </c>
      <c r="F83" s="19">
        <v>311546</v>
      </c>
      <c r="G83" s="24">
        <v>1276.4000000000001</v>
      </c>
      <c r="H83" s="24">
        <v>0.04</v>
      </c>
      <c r="I83" s="31"/>
      <c r="J83" s="31"/>
      <c r="K83" s="35"/>
    </row>
    <row r="84" spans="2:11" x14ac:dyDescent="0.35">
      <c r="B84" s="8" t="s">
        <v>1053</v>
      </c>
      <c r="C84" s="57" t="s">
        <v>1054</v>
      </c>
      <c r="D84" s="54" t="s">
        <v>1055</v>
      </c>
      <c r="E84" s="6" t="s">
        <v>474</v>
      </c>
      <c r="F84" s="19">
        <v>115368</v>
      </c>
      <c r="G84" s="24">
        <v>1105.98</v>
      </c>
      <c r="H84" s="24">
        <v>0.03</v>
      </c>
      <c r="I84" s="31"/>
      <c r="J84" s="31"/>
      <c r="K84" s="35"/>
    </row>
    <row r="85" spans="2:11" x14ac:dyDescent="0.35">
      <c r="B85" s="8" t="s">
        <v>2098</v>
      </c>
      <c r="C85" s="57" t="s">
        <v>2099</v>
      </c>
      <c r="D85" s="54" t="s">
        <v>2100</v>
      </c>
      <c r="E85" s="6" t="s">
        <v>474</v>
      </c>
      <c r="F85" s="19">
        <v>140400</v>
      </c>
      <c r="G85" s="24">
        <v>905.51</v>
      </c>
      <c r="H85" s="24">
        <v>0.03</v>
      </c>
      <c r="I85" s="31"/>
      <c r="J85" s="31"/>
      <c r="K85" s="35"/>
    </row>
    <row r="86" spans="2:11" x14ac:dyDescent="0.35">
      <c r="B86" s="8" t="s">
        <v>86</v>
      </c>
      <c r="C86" s="57" t="s">
        <v>87</v>
      </c>
      <c r="D86" s="54" t="s">
        <v>88</v>
      </c>
      <c r="E86" s="6" t="s">
        <v>89</v>
      </c>
      <c r="F86" s="19">
        <v>122100</v>
      </c>
      <c r="G86" s="24">
        <v>803.11</v>
      </c>
      <c r="H86" s="24">
        <v>0.02</v>
      </c>
      <c r="I86" s="31"/>
      <c r="J86" s="31"/>
      <c r="K86" s="35"/>
    </row>
    <row r="87" spans="2:11" x14ac:dyDescent="0.35">
      <c r="B87" s="8" t="s">
        <v>959</v>
      </c>
      <c r="C87" s="57" t="s">
        <v>960</v>
      </c>
      <c r="D87" s="54" t="s">
        <v>961</v>
      </c>
      <c r="E87" s="6" t="s">
        <v>74</v>
      </c>
      <c r="F87" s="19">
        <v>16200</v>
      </c>
      <c r="G87" s="24">
        <v>771.4</v>
      </c>
      <c r="H87" s="24">
        <v>0.02</v>
      </c>
      <c r="I87" s="31"/>
      <c r="J87" s="31"/>
      <c r="K87" s="35"/>
    </row>
    <row r="88" spans="2:11" x14ac:dyDescent="0.35">
      <c r="B88" s="8" t="s">
        <v>2055</v>
      </c>
      <c r="C88" s="57" t="s">
        <v>2056</v>
      </c>
      <c r="D88" s="54" t="s">
        <v>2057</v>
      </c>
      <c r="E88" s="6" t="s">
        <v>1030</v>
      </c>
      <c r="F88" s="19">
        <v>13500</v>
      </c>
      <c r="G88" s="24">
        <v>604.37</v>
      </c>
      <c r="H88" s="24">
        <v>0.02</v>
      </c>
      <c r="I88" s="31"/>
      <c r="J88" s="31"/>
      <c r="K88" s="35"/>
    </row>
    <row r="89" spans="2:11" x14ac:dyDescent="0.35">
      <c r="B89" s="8" t="s">
        <v>965</v>
      </c>
      <c r="C89" s="57" t="s">
        <v>966</v>
      </c>
      <c r="D89" s="54" t="s">
        <v>967</v>
      </c>
      <c r="E89" s="6" t="s">
        <v>173</v>
      </c>
      <c r="F89" s="19">
        <v>315000</v>
      </c>
      <c r="G89" s="24">
        <v>555</v>
      </c>
      <c r="H89" s="24">
        <v>0.02</v>
      </c>
      <c r="I89" s="31"/>
      <c r="J89" s="31"/>
      <c r="K89" s="35"/>
    </row>
    <row r="90" spans="2:11" x14ac:dyDescent="0.35">
      <c r="B90" s="8" t="s">
        <v>1050</v>
      </c>
      <c r="C90" s="57" t="s">
        <v>1051</v>
      </c>
      <c r="D90" s="54" t="s">
        <v>1052</v>
      </c>
      <c r="E90" s="6" t="s">
        <v>146</v>
      </c>
      <c r="F90" s="19">
        <v>7000</v>
      </c>
      <c r="G90" s="24">
        <v>478.02</v>
      </c>
      <c r="H90" s="24">
        <v>0.01</v>
      </c>
      <c r="I90" s="31"/>
      <c r="J90" s="31"/>
      <c r="K90" s="35"/>
    </row>
    <row r="91" spans="2:11" x14ac:dyDescent="0.35">
      <c r="B91" s="8" t="s">
        <v>902</v>
      </c>
      <c r="C91" s="57" t="s">
        <v>903</v>
      </c>
      <c r="D91" s="54" t="s">
        <v>904</v>
      </c>
      <c r="E91" s="6" t="s">
        <v>81</v>
      </c>
      <c r="F91" s="19">
        <v>33000</v>
      </c>
      <c r="G91" s="24">
        <v>416.66</v>
      </c>
      <c r="H91" s="24">
        <v>0.01</v>
      </c>
      <c r="I91" s="31"/>
      <c r="J91" s="31"/>
      <c r="K91" s="35"/>
    </row>
    <row r="92" spans="2:11" x14ac:dyDescent="0.35">
      <c r="B92" s="8" t="s">
        <v>983</v>
      </c>
      <c r="C92" s="57" t="s">
        <v>984</v>
      </c>
      <c r="D92" s="54" t="s">
        <v>985</v>
      </c>
      <c r="E92" s="6" t="s">
        <v>195</v>
      </c>
      <c r="F92" s="19">
        <v>340000</v>
      </c>
      <c r="G92" s="24">
        <v>398.17</v>
      </c>
      <c r="H92" s="24">
        <v>0.01</v>
      </c>
      <c r="I92" s="31"/>
      <c r="J92" s="31"/>
      <c r="K92" s="35"/>
    </row>
    <row r="93" spans="2:11" x14ac:dyDescent="0.35">
      <c r="B93" s="8" t="s">
        <v>1001</v>
      </c>
      <c r="C93" s="57" t="s">
        <v>212</v>
      </c>
      <c r="D93" s="54" t="s">
        <v>1002</v>
      </c>
      <c r="E93" s="6" t="s">
        <v>70</v>
      </c>
      <c r="F93" s="19">
        <v>22529</v>
      </c>
      <c r="G93" s="24">
        <v>374.24</v>
      </c>
      <c r="H93" s="24">
        <v>0.01</v>
      </c>
      <c r="I93" s="31"/>
      <c r="J93" s="31"/>
      <c r="K93" s="35" t="s">
        <v>1003</v>
      </c>
    </row>
    <row r="94" spans="2:11" x14ac:dyDescent="0.35">
      <c r="B94" s="8" t="s">
        <v>768</v>
      </c>
      <c r="C94" s="57" t="s">
        <v>769</v>
      </c>
      <c r="D94" s="54" t="s">
        <v>770</v>
      </c>
      <c r="E94" s="6" t="s">
        <v>324</v>
      </c>
      <c r="F94" s="19">
        <v>6400</v>
      </c>
      <c r="G94" s="24">
        <v>316.23</v>
      </c>
      <c r="H94" s="24">
        <v>0.01</v>
      </c>
      <c r="I94" s="31"/>
      <c r="J94" s="31"/>
      <c r="K94" s="35"/>
    </row>
    <row r="95" spans="2:11" x14ac:dyDescent="0.35">
      <c r="B95" s="8" t="s">
        <v>2081</v>
      </c>
      <c r="C95" s="57" t="s">
        <v>2082</v>
      </c>
      <c r="D95" s="54" t="s">
        <v>2083</v>
      </c>
      <c r="E95" s="6" t="s">
        <v>120</v>
      </c>
      <c r="F95" s="19">
        <v>61200</v>
      </c>
      <c r="G95" s="24">
        <v>276.99</v>
      </c>
      <c r="H95" s="24">
        <v>0.01</v>
      </c>
      <c r="I95" s="31"/>
      <c r="J95" s="31"/>
      <c r="K95" s="35"/>
    </row>
    <row r="96" spans="2:11" x14ac:dyDescent="0.35">
      <c r="B96" s="8" t="s">
        <v>2078</v>
      </c>
      <c r="C96" s="57" t="s">
        <v>2079</v>
      </c>
      <c r="D96" s="54" t="s">
        <v>2080</v>
      </c>
      <c r="E96" s="6" t="s">
        <v>128</v>
      </c>
      <c r="F96" s="19">
        <v>13500</v>
      </c>
      <c r="G96" s="24">
        <v>231.93</v>
      </c>
      <c r="H96" s="24">
        <v>0.01</v>
      </c>
      <c r="I96" s="31"/>
      <c r="J96" s="31"/>
      <c r="K96" s="35"/>
    </row>
    <row r="97" spans="2:11" x14ac:dyDescent="0.35">
      <c r="B97" s="8" t="s">
        <v>789</v>
      </c>
      <c r="C97" s="57" t="s">
        <v>790</v>
      </c>
      <c r="D97" s="54" t="s">
        <v>791</v>
      </c>
      <c r="E97" s="6" t="s">
        <v>135</v>
      </c>
      <c r="F97" s="19">
        <v>3300</v>
      </c>
      <c r="G97" s="24">
        <v>224.25</v>
      </c>
      <c r="H97" s="24">
        <v>0.01</v>
      </c>
      <c r="I97" s="31"/>
      <c r="J97" s="31"/>
      <c r="K97" s="35"/>
    </row>
    <row r="98" spans="2:11" x14ac:dyDescent="0.35">
      <c r="B98" s="8" t="s">
        <v>1024</v>
      </c>
      <c r="C98" s="57" t="s">
        <v>1025</v>
      </c>
      <c r="D98" s="54" t="s">
        <v>1026</v>
      </c>
      <c r="E98" s="6" t="s">
        <v>128</v>
      </c>
      <c r="F98" s="19">
        <v>5600</v>
      </c>
      <c r="G98" s="24">
        <v>138.86000000000001</v>
      </c>
      <c r="H98" s="24" t="s">
        <v>4820</v>
      </c>
      <c r="I98" s="31"/>
      <c r="J98" s="31"/>
      <c r="K98" s="35"/>
    </row>
    <row r="99" spans="2:11" x14ac:dyDescent="0.35">
      <c r="B99" s="8" t="s">
        <v>211</v>
      </c>
      <c r="C99" s="57" t="s">
        <v>212</v>
      </c>
      <c r="D99" s="54" t="s">
        <v>213</v>
      </c>
      <c r="E99" s="6" t="s">
        <v>70</v>
      </c>
      <c r="F99" s="19">
        <v>5000</v>
      </c>
      <c r="G99" s="24">
        <v>130.31</v>
      </c>
      <c r="H99" s="24" t="s">
        <v>4820</v>
      </c>
      <c r="I99" s="31"/>
      <c r="J99" s="31"/>
      <c r="K99" s="35"/>
    </row>
    <row r="100" spans="2:11" x14ac:dyDescent="0.35">
      <c r="B100" s="8" t="s">
        <v>226</v>
      </c>
      <c r="C100" s="57" t="s">
        <v>227</v>
      </c>
      <c r="D100" s="54" t="s">
        <v>228</v>
      </c>
      <c r="E100" s="6" t="s">
        <v>195</v>
      </c>
      <c r="F100" s="19">
        <v>14375</v>
      </c>
      <c r="G100" s="24">
        <v>130.30000000000001</v>
      </c>
      <c r="H100" s="24" t="s">
        <v>4820</v>
      </c>
      <c r="I100" s="31"/>
      <c r="J100" s="31"/>
      <c r="K100" s="35"/>
    </row>
    <row r="101" spans="2:11" x14ac:dyDescent="0.35">
      <c r="B101" s="8" t="s">
        <v>1879</v>
      </c>
      <c r="C101" s="57" t="s">
        <v>1880</v>
      </c>
      <c r="D101" s="54" t="s">
        <v>1881</v>
      </c>
      <c r="E101" s="6" t="s">
        <v>150</v>
      </c>
      <c r="F101" s="19">
        <v>6000</v>
      </c>
      <c r="G101" s="24">
        <v>47.6</v>
      </c>
      <c r="H101" s="24" t="s">
        <v>4820</v>
      </c>
      <c r="I101" s="31"/>
      <c r="J101" s="31"/>
      <c r="K101" s="35"/>
    </row>
    <row r="102" spans="2:11" x14ac:dyDescent="0.35">
      <c r="B102" s="8" t="s">
        <v>1939</v>
      </c>
      <c r="C102" s="57" t="s">
        <v>1940</v>
      </c>
      <c r="D102" s="54" t="s">
        <v>1941</v>
      </c>
      <c r="E102" s="6" t="s">
        <v>70</v>
      </c>
      <c r="F102" s="19">
        <v>1800</v>
      </c>
      <c r="G102" s="24">
        <v>9.57</v>
      </c>
      <c r="H102" s="24" t="s">
        <v>4820</v>
      </c>
      <c r="I102" s="31"/>
      <c r="J102" s="31"/>
      <c r="K102" s="35"/>
    </row>
    <row r="103" spans="2:11" x14ac:dyDescent="0.35">
      <c r="B103" s="8" t="s">
        <v>1047</v>
      </c>
      <c r="C103" s="57" t="s">
        <v>1048</v>
      </c>
      <c r="D103" s="54" t="s">
        <v>1049</v>
      </c>
      <c r="E103" s="6" t="s">
        <v>81</v>
      </c>
      <c r="F103" s="19">
        <v>250</v>
      </c>
      <c r="G103" s="24">
        <v>3.01</v>
      </c>
      <c r="H103" s="24" t="s">
        <v>4820</v>
      </c>
      <c r="I103" s="31"/>
      <c r="J103" s="31"/>
      <c r="K103" s="35"/>
    </row>
    <row r="104" spans="2:11" x14ac:dyDescent="0.35">
      <c r="C104" s="58" t="s">
        <v>174</v>
      </c>
      <c r="D104" s="54"/>
      <c r="E104" s="6"/>
      <c r="F104" s="19"/>
      <c r="G104" s="25">
        <f>SUM(XDO_?FINAL_MV?373?)</f>
        <v>2183662.6500000008</v>
      </c>
      <c r="H104" s="25">
        <f>SUM(XDO_?FINAL_PER_NET?373?)</f>
        <v>65.750000000000043</v>
      </c>
      <c r="I104" s="31"/>
      <c r="J104" s="31"/>
      <c r="K104" s="35"/>
    </row>
    <row r="105" spans="2:11" x14ac:dyDescent="0.35">
      <c r="C105" s="57"/>
      <c r="D105" s="54"/>
      <c r="E105" s="6"/>
      <c r="F105" s="19"/>
      <c r="G105" s="24"/>
      <c r="H105" s="24"/>
      <c r="I105" s="31"/>
      <c r="J105" s="31"/>
      <c r="K105" s="35"/>
    </row>
    <row r="106" spans="2:11" x14ac:dyDescent="0.35">
      <c r="C106" s="58" t="s">
        <v>3</v>
      </c>
      <c r="D106" s="54"/>
      <c r="E106" s="6"/>
      <c r="F106" s="19"/>
      <c r="G106" s="24" t="s">
        <v>2</v>
      </c>
      <c r="H106" s="24" t="s">
        <v>2</v>
      </c>
      <c r="I106" s="31"/>
      <c r="J106" s="31"/>
      <c r="K106" s="35"/>
    </row>
    <row r="107" spans="2:11" x14ac:dyDescent="0.35">
      <c r="C107" s="57"/>
      <c r="D107" s="54"/>
      <c r="E107" s="6"/>
      <c r="F107" s="19"/>
      <c r="G107" s="24"/>
      <c r="H107" s="24"/>
      <c r="I107" s="31"/>
      <c r="J107" s="31"/>
      <c r="K107" s="35"/>
    </row>
    <row r="108" spans="2:11" x14ac:dyDescent="0.35">
      <c r="C108" s="59" t="s">
        <v>4</v>
      </c>
      <c r="D108" s="54"/>
      <c r="E108" s="6"/>
      <c r="F108" s="19"/>
      <c r="G108" s="24"/>
      <c r="H108" s="24"/>
      <c r="I108" s="31"/>
      <c r="J108" s="31"/>
      <c r="K108" s="35"/>
    </row>
    <row r="109" spans="2:11" x14ac:dyDescent="0.35">
      <c r="B109" s="8" t="s">
        <v>875</v>
      </c>
      <c r="C109" s="57" t="s">
        <v>876</v>
      </c>
      <c r="D109" s="54" t="s">
        <v>877</v>
      </c>
      <c r="E109" s="6" t="s">
        <v>104</v>
      </c>
      <c r="F109" s="19">
        <v>282000</v>
      </c>
      <c r="G109" s="24">
        <v>19179.3</v>
      </c>
      <c r="H109" s="24">
        <v>0.57999999999999996</v>
      </c>
      <c r="I109" s="31"/>
      <c r="J109" s="31"/>
      <c r="K109" s="35"/>
    </row>
    <row r="110" spans="2:11" x14ac:dyDescent="0.35">
      <c r="C110" s="58" t="s">
        <v>174</v>
      </c>
      <c r="D110" s="54"/>
      <c r="E110" s="6"/>
      <c r="F110" s="19"/>
      <c r="G110" s="25">
        <v>19179.3</v>
      </c>
      <c r="H110" s="25">
        <v>0.57999999999999996</v>
      </c>
      <c r="I110" s="31"/>
      <c r="J110" s="31"/>
      <c r="K110" s="35"/>
    </row>
    <row r="111" spans="2:11" x14ac:dyDescent="0.35">
      <c r="C111" s="57"/>
      <c r="D111" s="54"/>
      <c r="E111" s="6"/>
      <c r="F111" s="19"/>
      <c r="G111" s="24"/>
      <c r="H111" s="24"/>
      <c r="I111" s="31"/>
      <c r="J111" s="31"/>
      <c r="K111" s="35"/>
    </row>
    <row r="112" spans="2:11" x14ac:dyDescent="0.35">
      <c r="C112" s="59" t="s">
        <v>571</v>
      </c>
      <c r="D112" s="54"/>
      <c r="E112" s="6"/>
      <c r="F112" s="19"/>
      <c r="G112" s="24"/>
      <c r="H112" s="24"/>
      <c r="I112" s="31"/>
      <c r="J112" s="31"/>
      <c r="K112" s="35"/>
    </row>
    <row r="113" spans="1:11" x14ac:dyDescent="0.35">
      <c r="B113" s="8" t="s">
        <v>575</v>
      </c>
      <c r="C113" s="57" t="s">
        <v>576</v>
      </c>
      <c r="D113" s="54" t="s">
        <v>577</v>
      </c>
      <c r="E113" s="6" t="s">
        <v>541</v>
      </c>
      <c r="F113" s="19">
        <v>63160260</v>
      </c>
      <c r="G113" s="24">
        <v>82739.94</v>
      </c>
      <c r="H113" s="24">
        <v>2.4900000000000002</v>
      </c>
      <c r="I113" s="31"/>
      <c r="J113" s="31"/>
      <c r="K113" s="35"/>
    </row>
    <row r="114" spans="1:11" x14ac:dyDescent="0.35">
      <c r="C114" s="58" t="s">
        <v>174</v>
      </c>
      <c r="D114" s="54"/>
      <c r="E114" s="6"/>
      <c r="F114" s="19"/>
      <c r="G114" s="25">
        <v>82739.94</v>
      </c>
      <c r="H114" s="25">
        <v>2.4900000000000002</v>
      </c>
      <c r="I114" s="31"/>
      <c r="J114" s="31"/>
      <c r="K114" s="35"/>
    </row>
    <row r="115" spans="1:11" x14ac:dyDescent="0.35">
      <c r="C115" s="57"/>
      <c r="D115" s="54"/>
      <c r="E115" s="6"/>
      <c r="F115" s="19"/>
      <c r="G115" s="24"/>
      <c r="H115" s="24"/>
      <c r="I115" s="31"/>
      <c r="J115" s="31"/>
      <c r="K115" s="35"/>
    </row>
    <row r="116" spans="1:11" x14ac:dyDescent="0.35">
      <c r="C116" s="59" t="s">
        <v>578</v>
      </c>
      <c r="D116" s="54"/>
      <c r="E116" s="6"/>
      <c r="F116" s="19"/>
      <c r="G116" s="24"/>
      <c r="H116" s="24"/>
      <c r="I116" s="31"/>
      <c r="J116" s="31"/>
      <c r="K116" s="35"/>
    </row>
    <row r="117" spans="1:11" x14ac:dyDescent="0.35">
      <c r="B117" s="8" t="s">
        <v>579</v>
      </c>
      <c r="C117" s="57" t="s">
        <v>580</v>
      </c>
      <c r="D117" s="54" t="s">
        <v>581</v>
      </c>
      <c r="E117" s="6" t="s">
        <v>199</v>
      </c>
      <c r="F117" s="19">
        <v>8340000</v>
      </c>
      <c r="G117" s="24">
        <v>30977.26</v>
      </c>
      <c r="H117" s="24">
        <v>0.93</v>
      </c>
      <c r="I117" s="31"/>
      <c r="J117" s="31"/>
      <c r="K117" s="35"/>
    </row>
    <row r="118" spans="1:11" x14ac:dyDescent="0.35">
      <c r="C118" s="58" t="s">
        <v>174</v>
      </c>
      <c r="D118" s="54"/>
      <c r="E118" s="6"/>
      <c r="F118" s="19"/>
      <c r="G118" s="25">
        <v>30977.26</v>
      </c>
      <c r="H118" s="25">
        <v>0.93</v>
      </c>
      <c r="I118" s="31"/>
      <c r="J118" s="31"/>
      <c r="K118" s="35"/>
    </row>
    <row r="119" spans="1:11" x14ac:dyDescent="0.35">
      <c r="C119" s="57"/>
      <c r="D119" s="54"/>
      <c r="E119" s="6"/>
      <c r="F119" s="19"/>
      <c r="G119" s="24"/>
      <c r="H119" s="24"/>
      <c r="I119" s="31"/>
      <c r="J119" s="31"/>
      <c r="K119" s="35"/>
    </row>
    <row r="120" spans="1:11" x14ac:dyDescent="0.35">
      <c r="C120" s="59" t="s">
        <v>4831</v>
      </c>
      <c r="D120" s="54"/>
      <c r="E120" s="6"/>
      <c r="F120" s="19"/>
      <c r="G120" s="24"/>
      <c r="H120" s="24"/>
      <c r="I120" s="31"/>
      <c r="J120" s="31"/>
      <c r="K120" s="35"/>
    </row>
    <row r="121" spans="1:11" x14ac:dyDescent="0.35">
      <c r="B121" s="8" t="s">
        <v>2004</v>
      </c>
      <c r="C121" s="57" t="s">
        <v>114</v>
      </c>
      <c r="D121" s="54" t="s">
        <v>2005</v>
      </c>
      <c r="E121" s="6" t="s">
        <v>116</v>
      </c>
      <c r="F121" s="19">
        <v>54000</v>
      </c>
      <c r="G121" s="24">
        <v>55348.27</v>
      </c>
      <c r="H121" s="24">
        <v>1.67</v>
      </c>
      <c r="I121" s="31">
        <v>8.2899999999999991</v>
      </c>
      <c r="J121" s="31"/>
      <c r="K121" s="35" t="s">
        <v>586</v>
      </c>
    </row>
    <row r="122" spans="1:11" x14ac:dyDescent="0.35">
      <c r="C122" s="58" t="s">
        <v>174</v>
      </c>
      <c r="D122" s="54"/>
      <c r="E122" s="6"/>
      <c r="F122" s="19"/>
      <c r="G122" s="25">
        <v>55348.27</v>
      </c>
      <c r="H122" s="25">
        <v>1.67</v>
      </c>
      <c r="I122" s="31"/>
      <c r="J122" s="31"/>
      <c r="K122" s="35"/>
    </row>
    <row r="123" spans="1:11" x14ac:dyDescent="0.35">
      <c r="C123" s="57"/>
      <c r="D123" s="54"/>
      <c r="E123" s="6"/>
      <c r="F123" s="19"/>
      <c r="G123" s="24"/>
      <c r="H123" s="24"/>
      <c r="I123" s="31"/>
      <c r="J123" s="31"/>
      <c r="K123" s="35"/>
    </row>
    <row r="124" spans="1:11" x14ac:dyDescent="0.35">
      <c r="A124" s="10"/>
      <c r="B124" s="28"/>
      <c r="C124" s="58" t="s">
        <v>5</v>
      </c>
      <c r="D124" s="54"/>
      <c r="E124" s="6"/>
      <c r="F124" s="19"/>
      <c r="G124" s="24"/>
      <c r="H124" s="24"/>
      <c r="I124" s="31"/>
      <c r="J124" s="31"/>
      <c r="K124" s="35"/>
    </row>
    <row r="125" spans="1:11" x14ac:dyDescent="0.35">
      <c r="C125" s="59" t="s">
        <v>6</v>
      </c>
      <c r="D125" s="54"/>
      <c r="E125" s="6"/>
      <c r="F125" s="19"/>
      <c r="G125" s="24"/>
      <c r="H125" s="24"/>
      <c r="I125" s="31"/>
      <c r="J125" s="31"/>
      <c r="K125" s="35"/>
    </row>
    <row r="126" spans="1:11" x14ac:dyDescent="0.35">
      <c r="B126" s="8" t="s">
        <v>3216</v>
      </c>
      <c r="C126" s="57" t="s">
        <v>114</v>
      </c>
      <c r="D126" s="54" t="s">
        <v>3217</v>
      </c>
      <c r="E126" s="6" t="s">
        <v>620</v>
      </c>
      <c r="F126" s="19">
        <v>41000</v>
      </c>
      <c r="G126" s="24">
        <v>41399.550000000003</v>
      </c>
      <c r="H126" s="24">
        <v>1.25</v>
      </c>
      <c r="I126" s="31">
        <v>8.3000000000000007</v>
      </c>
      <c r="J126" s="31"/>
      <c r="K126" s="35" t="s">
        <v>586</v>
      </c>
    </row>
    <row r="127" spans="1:11" x14ac:dyDescent="0.35">
      <c r="B127" s="8" t="s">
        <v>631</v>
      </c>
      <c r="C127" s="57" t="s">
        <v>533</v>
      </c>
      <c r="D127" s="54" t="s">
        <v>632</v>
      </c>
      <c r="E127" s="6" t="s">
        <v>607</v>
      </c>
      <c r="F127" s="19">
        <v>37500</v>
      </c>
      <c r="G127" s="24">
        <v>37648.199999999997</v>
      </c>
      <c r="H127" s="24">
        <v>1.1299999999999999</v>
      </c>
      <c r="I127" s="31">
        <v>7.6749999999999998</v>
      </c>
      <c r="J127" s="31"/>
      <c r="K127" s="35" t="s">
        <v>586</v>
      </c>
    </row>
    <row r="128" spans="1:11" x14ac:dyDescent="0.35">
      <c r="B128" s="8" t="s">
        <v>1687</v>
      </c>
      <c r="C128" s="57" t="s">
        <v>605</v>
      </c>
      <c r="D128" s="54" t="s">
        <v>1688</v>
      </c>
      <c r="E128" s="6" t="s">
        <v>607</v>
      </c>
      <c r="F128" s="19">
        <v>3250</v>
      </c>
      <c r="G128" s="24">
        <v>32915.51</v>
      </c>
      <c r="H128" s="24">
        <v>0.99</v>
      </c>
      <c r="I128" s="31">
        <v>7.6322999999999999</v>
      </c>
      <c r="J128" s="31"/>
      <c r="K128" s="35" t="s">
        <v>586</v>
      </c>
    </row>
    <row r="129" spans="2:11" x14ac:dyDescent="0.35">
      <c r="B129" s="8" t="s">
        <v>677</v>
      </c>
      <c r="C129" s="57" t="s">
        <v>588</v>
      </c>
      <c r="D129" s="54" t="s">
        <v>678</v>
      </c>
      <c r="E129" s="6" t="s">
        <v>590</v>
      </c>
      <c r="F129" s="19">
        <v>30000</v>
      </c>
      <c r="G129" s="24">
        <v>30284.19</v>
      </c>
      <c r="H129" s="24">
        <v>0.91</v>
      </c>
      <c r="I129" s="31">
        <v>8.4496000000000002</v>
      </c>
      <c r="J129" s="31"/>
      <c r="K129" s="35" t="s">
        <v>586</v>
      </c>
    </row>
    <row r="130" spans="2:11" x14ac:dyDescent="0.35">
      <c r="B130" s="8" t="s">
        <v>1709</v>
      </c>
      <c r="C130" s="57" t="s">
        <v>1710</v>
      </c>
      <c r="D130" s="54" t="s">
        <v>1711</v>
      </c>
      <c r="E130" s="6" t="s">
        <v>607</v>
      </c>
      <c r="F130" s="19">
        <v>25000</v>
      </c>
      <c r="G130" s="24">
        <v>25277.48</v>
      </c>
      <c r="H130" s="24">
        <v>0.76</v>
      </c>
      <c r="I130" s="31">
        <v>7.5248999999999997</v>
      </c>
      <c r="J130" s="31"/>
      <c r="K130" s="35" t="s">
        <v>586</v>
      </c>
    </row>
    <row r="131" spans="2:11" x14ac:dyDescent="0.35">
      <c r="B131" s="8" t="s">
        <v>727</v>
      </c>
      <c r="C131" s="57" t="s">
        <v>728</v>
      </c>
      <c r="D131" s="54" t="s">
        <v>729</v>
      </c>
      <c r="E131" s="6" t="s">
        <v>620</v>
      </c>
      <c r="F131" s="19">
        <v>22500</v>
      </c>
      <c r="G131" s="24">
        <v>22559.27</v>
      </c>
      <c r="H131" s="24">
        <v>0.68</v>
      </c>
      <c r="I131" s="31">
        <v>8.1778999999999993</v>
      </c>
      <c r="J131" s="31"/>
      <c r="K131" s="35" t="s">
        <v>586</v>
      </c>
    </row>
    <row r="132" spans="2:11" x14ac:dyDescent="0.35">
      <c r="B132" s="8" t="s">
        <v>3218</v>
      </c>
      <c r="C132" s="57" t="s">
        <v>1198</v>
      </c>
      <c r="D132" s="54" t="s">
        <v>3219</v>
      </c>
      <c r="E132" s="6" t="s">
        <v>607</v>
      </c>
      <c r="F132" s="19">
        <v>2000</v>
      </c>
      <c r="G132" s="24">
        <v>20509.599999999999</v>
      </c>
      <c r="H132" s="24">
        <v>0.62</v>
      </c>
      <c r="I132" s="31">
        <v>7.8518999999999997</v>
      </c>
      <c r="J132" s="31"/>
      <c r="K132" s="35" t="s">
        <v>586</v>
      </c>
    </row>
    <row r="133" spans="2:11" x14ac:dyDescent="0.35">
      <c r="B133" s="8" t="s">
        <v>608</v>
      </c>
      <c r="C133" s="57" t="s">
        <v>609</v>
      </c>
      <c r="D133" s="54" t="s">
        <v>610</v>
      </c>
      <c r="E133" s="6" t="s">
        <v>607</v>
      </c>
      <c r="F133" s="19">
        <v>20000</v>
      </c>
      <c r="G133" s="24">
        <v>20358.88</v>
      </c>
      <c r="H133" s="24">
        <v>0.61</v>
      </c>
      <c r="I133" s="31">
        <v>7.61</v>
      </c>
      <c r="J133" s="31"/>
      <c r="K133" s="35" t="s">
        <v>586</v>
      </c>
    </row>
    <row r="134" spans="2:11" x14ac:dyDescent="0.35">
      <c r="B134" s="8" t="s">
        <v>656</v>
      </c>
      <c r="C134" s="57" t="s">
        <v>588</v>
      </c>
      <c r="D134" s="54" t="s">
        <v>657</v>
      </c>
      <c r="E134" s="6" t="s">
        <v>590</v>
      </c>
      <c r="F134" s="19">
        <v>20000</v>
      </c>
      <c r="G134" s="24">
        <v>20178.36</v>
      </c>
      <c r="H134" s="24">
        <v>0.61</v>
      </c>
      <c r="I134" s="31">
        <v>8.5150000000000006</v>
      </c>
      <c r="J134" s="31"/>
      <c r="K134" s="35" t="s">
        <v>586</v>
      </c>
    </row>
    <row r="135" spans="2:11" x14ac:dyDescent="0.35">
      <c r="B135" s="8" t="s">
        <v>623</v>
      </c>
      <c r="C135" s="57" t="s">
        <v>595</v>
      </c>
      <c r="D135" s="54" t="s">
        <v>624</v>
      </c>
      <c r="E135" s="6" t="s">
        <v>590</v>
      </c>
      <c r="F135" s="19">
        <v>200</v>
      </c>
      <c r="G135" s="24">
        <v>20163.48</v>
      </c>
      <c r="H135" s="24">
        <v>0.61</v>
      </c>
      <c r="I135" s="31">
        <v>7.8540999999999999</v>
      </c>
      <c r="J135" s="31"/>
      <c r="K135" s="35"/>
    </row>
    <row r="136" spans="2:11" x14ac:dyDescent="0.35">
      <c r="B136" s="8" t="s">
        <v>621</v>
      </c>
      <c r="C136" s="57" t="s">
        <v>218</v>
      </c>
      <c r="D136" s="54" t="s">
        <v>622</v>
      </c>
      <c r="E136" s="6" t="s">
        <v>590</v>
      </c>
      <c r="F136" s="19">
        <v>20000</v>
      </c>
      <c r="G136" s="24">
        <v>19947.88</v>
      </c>
      <c r="H136" s="24">
        <v>0.6</v>
      </c>
      <c r="I136" s="31">
        <v>8.6999999999999993</v>
      </c>
      <c r="J136" s="31"/>
      <c r="K136" s="35" t="s">
        <v>586</v>
      </c>
    </row>
    <row r="137" spans="2:11" x14ac:dyDescent="0.35">
      <c r="B137" s="8" t="s">
        <v>2471</v>
      </c>
      <c r="C137" s="57" t="s">
        <v>2454</v>
      </c>
      <c r="D137" s="54" t="s">
        <v>2472</v>
      </c>
      <c r="E137" s="6" t="s">
        <v>607</v>
      </c>
      <c r="F137" s="19">
        <v>19000</v>
      </c>
      <c r="G137" s="24">
        <v>19077.599999999999</v>
      </c>
      <c r="H137" s="24">
        <v>0.56999999999999995</v>
      </c>
      <c r="I137" s="31">
        <v>7.9603999999999999</v>
      </c>
      <c r="J137" s="31"/>
      <c r="K137" s="35" t="s">
        <v>586</v>
      </c>
    </row>
    <row r="138" spans="2:11" x14ac:dyDescent="0.35">
      <c r="B138" s="8" t="s">
        <v>3220</v>
      </c>
      <c r="C138" s="57" t="s">
        <v>1224</v>
      </c>
      <c r="D138" s="54" t="s">
        <v>3221</v>
      </c>
      <c r="E138" s="6" t="s">
        <v>607</v>
      </c>
      <c r="F138" s="19">
        <v>1500</v>
      </c>
      <c r="G138" s="24">
        <v>17671.29</v>
      </c>
      <c r="H138" s="24">
        <v>0.53</v>
      </c>
      <c r="I138" s="31">
        <v>7.9862000000000002</v>
      </c>
      <c r="J138" s="31"/>
      <c r="K138" s="35" t="s">
        <v>586</v>
      </c>
    </row>
    <row r="139" spans="2:11" x14ac:dyDescent="0.35">
      <c r="B139" s="8" t="s">
        <v>2029</v>
      </c>
      <c r="C139" s="57" t="s">
        <v>1690</v>
      </c>
      <c r="D139" s="54" t="s">
        <v>2030</v>
      </c>
      <c r="E139" s="6" t="s">
        <v>607</v>
      </c>
      <c r="F139" s="19">
        <v>15000</v>
      </c>
      <c r="G139" s="24">
        <v>15164.91</v>
      </c>
      <c r="H139" s="24">
        <v>0.46</v>
      </c>
      <c r="I139" s="31">
        <v>8.0762999999999998</v>
      </c>
      <c r="J139" s="31"/>
      <c r="K139" s="35" t="s">
        <v>586</v>
      </c>
    </row>
    <row r="140" spans="2:11" x14ac:dyDescent="0.35">
      <c r="B140" s="8" t="s">
        <v>645</v>
      </c>
      <c r="C140" s="57" t="s">
        <v>646</v>
      </c>
      <c r="D140" s="54" t="s">
        <v>647</v>
      </c>
      <c r="E140" s="6" t="s">
        <v>607</v>
      </c>
      <c r="F140" s="19">
        <v>15000</v>
      </c>
      <c r="G140" s="24">
        <v>15108.17</v>
      </c>
      <c r="H140" s="24">
        <v>0.46</v>
      </c>
      <c r="I140" s="31">
        <v>7.6576000000000004</v>
      </c>
      <c r="J140" s="31"/>
      <c r="K140" s="35" t="s">
        <v>586</v>
      </c>
    </row>
    <row r="141" spans="2:11" x14ac:dyDescent="0.35">
      <c r="B141" s="8" t="s">
        <v>1724</v>
      </c>
      <c r="C141" s="57" t="s">
        <v>1224</v>
      </c>
      <c r="D141" s="54" t="s">
        <v>1725</v>
      </c>
      <c r="E141" s="6" t="s">
        <v>607</v>
      </c>
      <c r="F141" s="19">
        <v>1500</v>
      </c>
      <c r="G141" s="24">
        <v>14884.47</v>
      </c>
      <c r="H141" s="24">
        <v>0.45</v>
      </c>
      <c r="I141" s="31">
        <v>7.95</v>
      </c>
      <c r="J141" s="31"/>
      <c r="K141" s="35" t="s">
        <v>586</v>
      </c>
    </row>
    <row r="142" spans="2:11" x14ac:dyDescent="0.35">
      <c r="B142" s="8" t="s">
        <v>3222</v>
      </c>
      <c r="C142" s="57" t="s">
        <v>272</v>
      </c>
      <c r="D142" s="54" t="s">
        <v>3223</v>
      </c>
      <c r="E142" s="6" t="s">
        <v>590</v>
      </c>
      <c r="F142" s="19">
        <v>10000</v>
      </c>
      <c r="G142" s="24">
        <v>10306.549999999999</v>
      </c>
      <c r="H142" s="24">
        <v>0.31</v>
      </c>
      <c r="I142" s="31">
        <v>7.8646000000000003</v>
      </c>
      <c r="J142" s="31"/>
      <c r="K142" s="35" t="s">
        <v>586</v>
      </c>
    </row>
    <row r="143" spans="2:11" x14ac:dyDescent="0.35">
      <c r="B143" s="8" t="s">
        <v>628</v>
      </c>
      <c r="C143" s="57" t="s">
        <v>612</v>
      </c>
      <c r="D143" s="54" t="s">
        <v>629</v>
      </c>
      <c r="E143" s="6" t="s">
        <v>630</v>
      </c>
      <c r="F143" s="19">
        <v>10000</v>
      </c>
      <c r="G143" s="24">
        <v>10075.129999999999</v>
      </c>
      <c r="H143" s="24">
        <v>0.3</v>
      </c>
      <c r="I143" s="31">
        <v>7.4550000000000001</v>
      </c>
      <c r="J143" s="31"/>
      <c r="K143" s="35" t="s">
        <v>586</v>
      </c>
    </row>
    <row r="144" spans="2:11" x14ac:dyDescent="0.35">
      <c r="B144" s="8" t="s">
        <v>2023</v>
      </c>
      <c r="C144" s="57" t="s">
        <v>114</v>
      </c>
      <c r="D144" s="54" t="s">
        <v>2024</v>
      </c>
      <c r="E144" s="6" t="s">
        <v>620</v>
      </c>
      <c r="F144" s="19">
        <v>10000</v>
      </c>
      <c r="G144" s="24">
        <v>10065.36</v>
      </c>
      <c r="H144" s="24">
        <v>0.3</v>
      </c>
      <c r="I144" s="31">
        <v>8.2348999999999997</v>
      </c>
      <c r="J144" s="31"/>
      <c r="K144" s="35" t="s">
        <v>586</v>
      </c>
    </row>
    <row r="145" spans="2:11" x14ac:dyDescent="0.35">
      <c r="B145" s="8" t="s">
        <v>1718</v>
      </c>
      <c r="C145" s="57" t="s">
        <v>612</v>
      </c>
      <c r="D145" s="54" t="s">
        <v>1719</v>
      </c>
      <c r="E145" s="6" t="s">
        <v>607</v>
      </c>
      <c r="F145" s="19">
        <v>9000</v>
      </c>
      <c r="G145" s="24">
        <v>8998.41</v>
      </c>
      <c r="H145" s="24">
        <v>0.27</v>
      </c>
      <c r="I145" s="31">
        <v>7.4547499999999998</v>
      </c>
      <c r="J145" s="31"/>
      <c r="K145" s="35"/>
    </row>
    <row r="146" spans="2:11" x14ac:dyDescent="0.35">
      <c r="B146" s="8" t="s">
        <v>1082</v>
      </c>
      <c r="C146" s="57" t="s">
        <v>218</v>
      </c>
      <c r="D146" s="54" t="s">
        <v>1083</v>
      </c>
      <c r="E146" s="6" t="s">
        <v>590</v>
      </c>
      <c r="F146" s="19">
        <v>7500</v>
      </c>
      <c r="G146" s="24">
        <v>7512.18</v>
      </c>
      <c r="H146" s="24">
        <v>0.23</v>
      </c>
      <c r="I146" s="31">
        <v>8.7949999999999999</v>
      </c>
      <c r="J146" s="31"/>
      <c r="K146" s="35" t="s">
        <v>586</v>
      </c>
    </row>
    <row r="147" spans="2:11" x14ac:dyDescent="0.35">
      <c r="B147" s="8" t="s">
        <v>679</v>
      </c>
      <c r="C147" s="57" t="s">
        <v>272</v>
      </c>
      <c r="D147" s="54" t="s">
        <v>680</v>
      </c>
      <c r="E147" s="6" t="s">
        <v>590</v>
      </c>
      <c r="F147" s="19">
        <v>5000</v>
      </c>
      <c r="G147" s="24">
        <v>5184.01</v>
      </c>
      <c r="H147" s="24">
        <v>0.16</v>
      </c>
      <c r="I147" s="31">
        <v>7.8196000000000003</v>
      </c>
      <c r="J147" s="31"/>
      <c r="K147" s="35" t="s">
        <v>586</v>
      </c>
    </row>
    <row r="148" spans="2:11" x14ac:dyDescent="0.35">
      <c r="B148" s="8" t="s">
        <v>597</v>
      </c>
      <c r="C148" s="57" t="s">
        <v>598</v>
      </c>
      <c r="D148" s="54" t="s">
        <v>599</v>
      </c>
      <c r="E148" s="6" t="s">
        <v>600</v>
      </c>
      <c r="F148" s="19">
        <v>5000</v>
      </c>
      <c r="G148" s="24">
        <v>5013.5</v>
      </c>
      <c r="H148" s="24">
        <v>0.15</v>
      </c>
      <c r="I148" s="31">
        <v>7.5449000000000002</v>
      </c>
      <c r="J148" s="31"/>
      <c r="K148" s="35" t="s">
        <v>586</v>
      </c>
    </row>
    <row r="149" spans="2:11" x14ac:dyDescent="0.35">
      <c r="B149" s="8" t="s">
        <v>1722</v>
      </c>
      <c r="C149" s="57" t="s">
        <v>612</v>
      </c>
      <c r="D149" s="54" t="s">
        <v>1723</v>
      </c>
      <c r="E149" s="6" t="s">
        <v>607</v>
      </c>
      <c r="F149" s="19">
        <v>5000</v>
      </c>
      <c r="G149" s="24">
        <v>4995.8999999999996</v>
      </c>
      <c r="H149" s="24">
        <v>0.15</v>
      </c>
      <c r="I149" s="31">
        <v>7.5934999999999997</v>
      </c>
      <c r="J149" s="31"/>
      <c r="K149" s="35"/>
    </row>
    <row r="150" spans="2:11" x14ac:dyDescent="0.35">
      <c r="B150" s="8" t="s">
        <v>1746</v>
      </c>
      <c r="C150" s="57" t="s">
        <v>612</v>
      </c>
      <c r="D150" s="54" t="s">
        <v>1747</v>
      </c>
      <c r="E150" s="6" t="s">
        <v>607</v>
      </c>
      <c r="F150" s="19">
        <v>5000</v>
      </c>
      <c r="G150" s="24">
        <v>4990.18</v>
      </c>
      <c r="H150" s="24">
        <v>0.15</v>
      </c>
      <c r="I150" s="31">
        <v>7.5917000000000003</v>
      </c>
      <c r="J150" s="31"/>
      <c r="K150" s="35" t="s">
        <v>586</v>
      </c>
    </row>
    <row r="151" spans="2:11" x14ac:dyDescent="0.35">
      <c r="B151" s="8" t="s">
        <v>675</v>
      </c>
      <c r="C151" s="57" t="s">
        <v>272</v>
      </c>
      <c r="D151" s="54" t="s">
        <v>676</v>
      </c>
      <c r="E151" s="6" t="s">
        <v>590</v>
      </c>
      <c r="F151" s="19">
        <v>2500</v>
      </c>
      <c r="G151" s="24">
        <v>2592</v>
      </c>
      <c r="H151" s="24">
        <v>0.08</v>
      </c>
      <c r="I151" s="31">
        <v>7.8196000000000003</v>
      </c>
      <c r="J151" s="31"/>
      <c r="K151" s="35" t="s">
        <v>586</v>
      </c>
    </row>
    <row r="152" spans="2:11" x14ac:dyDescent="0.35">
      <c r="C152" s="58" t="s">
        <v>174</v>
      </c>
      <c r="D152" s="54"/>
      <c r="E152" s="6"/>
      <c r="F152" s="19"/>
      <c r="G152" s="25">
        <v>442882.06</v>
      </c>
      <c r="H152" s="25">
        <v>13.34</v>
      </c>
      <c r="I152" s="31"/>
      <c r="J152" s="31"/>
      <c r="K152" s="35"/>
    </row>
    <row r="153" spans="2:11" x14ac:dyDescent="0.35">
      <c r="C153" s="57"/>
      <c r="D153" s="54"/>
      <c r="E153" s="6"/>
      <c r="F153" s="19"/>
      <c r="G153" s="24"/>
      <c r="H153" s="24"/>
      <c r="I153" s="31"/>
      <c r="J153" s="31"/>
      <c r="K153" s="35"/>
    </row>
    <row r="154" spans="2:11" x14ac:dyDescent="0.35">
      <c r="C154" s="58" t="s">
        <v>7</v>
      </c>
      <c r="D154" s="54"/>
      <c r="E154" s="6"/>
      <c r="F154" s="19"/>
      <c r="G154" s="24" t="s">
        <v>2</v>
      </c>
      <c r="H154" s="24" t="s">
        <v>2</v>
      </c>
      <c r="I154" s="31"/>
      <c r="J154" s="31"/>
      <c r="K154" s="35"/>
    </row>
    <row r="155" spans="2:11" x14ac:dyDescent="0.35">
      <c r="C155" s="57"/>
      <c r="D155" s="54"/>
      <c r="E155" s="6"/>
      <c r="F155" s="19"/>
      <c r="G155" s="24"/>
      <c r="H155" s="24"/>
      <c r="I155" s="31"/>
      <c r="J155" s="31"/>
      <c r="K155" s="35"/>
    </row>
    <row r="156" spans="2:11" x14ac:dyDescent="0.35">
      <c r="C156" s="58" t="s">
        <v>8</v>
      </c>
      <c r="D156" s="54"/>
      <c r="E156" s="6"/>
      <c r="F156" s="19"/>
      <c r="G156" s="24" t="s">
        <v>2</v>
      </c>
      <c r="H156" s="24" t="s">
        <v>2</v>
      </c>
      <c r="I156" s="31"/>
      <c r="J156" s="31"/>
      <c r="K156" s="35"/>
    </row>
    <row r="157" spans="2:11" x14ac:dyDescent="0.35">
      <c r="C157" s="57"/>
      <c r="D157" s="54"/>
      <c r="E157" s="6"/>
      <c r="F157" s="19"/>
      <c r="G157" s="24"/>
      <c r="H157" s="24"/>
      <c r="I157" s="31"/>
      <c r="J157" s="31"/>
      <c r="K157" s="35"/>
    </row>
    <row r="158" spans="2:11" x14ac:dyDescent="0.35">
      <c r="C158" s="59" t="s">
        <v>9</v>
      </c>
      <c r="D158" s="54"/>
      <c r="E158" s="6"/>
      <c r="F158" s="19"/>
      <c r="G158" s="24"/>
      <c r="H158" s="24"/>
      <c r="I158" s="31"/>
      <c r="J158" s="31"/>
      <c r="K158" s="35"/>
    </row>
    <row r="159" spans="2:11" x14ac:dyDescent="0.35">
      <c r="B159" s="8" t="s">
        <v>711</v>
      </c>
      <c r="C159" s="57" t="s">
        <v>712</v>
      </c>
      <c r="D159" s="54" t="s">
        <v>713</v>
      </c>
      <c r="E159" s="6" t="s">
        <v>698</v>
      </c>
      <c r="F159" s="19">
        <v>90000000</v>
      </c>
      <c r="G159" s="24">
        <v>92116.44</v>
      </c>
      <c r="H159" s="24">
        <v>2.78</v>
      </c>
      <c r="I159" s="31">
        <v>6.9312069999999997</v>
      </c>
      <c r="J159" s="31"/>
      <c r="K159" s="35"/>
    </row>
    <row r="160" spans="2:11" x14ac:dyDescent="0.35">
      <c r="B160" s="8" t="s">
        <v>702</v>
      </c>
      <c r="C160" s="57" t="s">
        <v>703</v>
      </c>
      <c r="D160" s="54" t="s">
        <v>704</v>
      </c>
      <c r="E160" s="6" t="s">
        <v>698</v>
      </c>
      <c r="F160" s="19">
        <v>75000000</v>
      </c>
      <c r="G160" s="24">
        <v>78024.98</v>
      </c>
      <c r="H160" s="24">
        <v>2.35</v>
      </c>
      <c r="I160" s="31">
        <v>7.1592228000000002</v>
      </c>
      <c r="J160" s="31"/>
      <c r="K160" s="35"/>
    </row>
    <row r="161" spans="2:11" x14ac:dyDescent="0.35">
      <c r="B161" s="8" t="s">
        <v>2536</v>
      </c>
      <c r="C161" s="57" t="s">
        <v>2537</v>
      </c>
      <c r="D161" s="54" t="s">
        <v>2538</v>
      </c>
      <c r="E161" s="6" t="s">
        <v>698</v>
      </c>
      <c r="F161" s="19">
        <v>70000000</v>
      </c>
      <c r="G161" s="24">
        <v>71911</v>
      </c>
      <c r="H161" s="24">
        <v>2.17</v>
      </c>
      <c r="I161" s="31">
        <v>6.8681222999999996</v>
      </c>
      <c r="J161" s="31"/>
      <c r="K161" s="35"/>
    </row>
    <row r="162" spans="2:11" x14ac:dyDescent="0.35">
      <c r="B162" s="8" t="s">
        <v>3224</v>
      </c>
      <c r="C162" s="57" t="s">
        <v>3225</v>
      </c>
      <c r="D162" s="54" t="s">
        <v>3226</v>
      </c>
      <c r="E162" s="6" t="s">
        <v>698</v>
      </c>
      <c r="F162" s="19">
        <v>60000000</v>
      </c>
      <c r="G162" s="24">
        <v>61330.98</v>
      </c>
      <c r="H162" s="24">
        <v>1.85</v>
      </c>
      <c r="I162" s="31">
        <v>6.8228852</v>
      </c>
      <c r="J162" s="31"/>
      <c r="K162" s="35"/>
    </row>
    <row r="163" spans="2:11" x14ac:dyDescent="0.35">
      <c r="B163" s="8" t="s">
        <v>705</v>
      </c>
      <c r="C163" s="57" t="s">
        <v>706</v>
      </c>
      <c r="D163" s="54" t="s">
        <v>707</v>
      </c>
      <c r="E163" s="6" t="s">
        <v>698</v>
      </c>
      <c r="F163" s="19">
        <v>50000000</v>
      </c>
      <c r="G163" s="24">
        <v>51277.35</v>
      </c>
      <c r="H163" s="24">
        <v>1.55</v>
      </c>
      <c r="I163" s="31">
        <v>6.9909958999999997</v>
      </c>
      <c r="J163" s="31"/>
      <c r="K163" s="35"/>
    </row>
    <row r="164" spans="2:11" x14ac:dyDescent="0.35">
      <c r="B164" s="8" t="s">
        <v>3227</v>
      </c>
      <c r="C164" s="57" t="s">
        <v>3228</v>
      </c>
      <c r="D164" s="54" t="s">
        <v>3229</v>
      </c>
      <c r="E164" s="6" t="s">
        <v>698</v>
      </c>
      <c r="F164" s="19">
        <v>20000000</v>
      </c>
      <c r="G164" s="24">
        <v>20288.439999999999</v>
      </c>
      <c r="H164" s="24">
        <v>0.61</v>
      </c>
      <c r="I164" s="31">
        <v>6.8243086000000002</v>
      </c>
      <c r="J164" s="31"/>
      <c r="K164" s="35"/>
    </row>
    <row r="165" spans="2:11" x14ac:dyDescent="0.35">
      <c r="C165" s="58" t="s">
        <v>174</v>
      </c>
      <c r="D165" s="54"/>
      <c r="E165" s="6"/>
      <c r="F165" s="19"/>
      <c r="G165" s="25">
        <v>374949.19</v>
      </c>
      <c r="H165" s="25">
        <v>11.31</v>
      </c>
      <c r="I165" s="31"/>
      <c r="J165" s="31"/>
      <c r="K165" s="35"/>
    </row>
    <row r="166" spans="2:11" x14ac:dyDescent="0.35">
      <c r="C166" s="57"/>
      <c r="D166" s="54"/>
      <c r="E166" s="6"/>
      <c r="F166" s="19"/>
      <c r="G166" s="24"/>
      <c r="H166" s="24"/>
      <c r="I166" s="31"/>
      <c r="J166" s="31"/>
      <c r="K166" s="35"/>
    </row>
    <row r="167" spans="2:11" x14ac:dyDescent="0.35">
      <c r="C167" s="59" t="s">
        <v>10</v>
      </c>
      <c r="D167" s="54"/>
      <c r="E167" s="6"/>
      <c r="F167" s="19"/>
      <c r="G167" s="24"/>
      <c r="H167" s="24"/>
      <c r="I167" s="31"/>
      <c r="J167" s="31"/>
      <c r="K167" s="35"/>
    </row>
    <row r="168" spans="2:11" x14ac:dyDescent="0.35">
      <c r="B168" s="8" t="s">
        <v>3230</v>
      </c>
      <c r="C168" s="57" t="s">
        <v>3231</v>
      </c>
      <c r="D168" s="54" t="s">
        <v>3232</v>
      </c>
      <c r="E168" s="6" t="s">
        <v>698</v>
      </c>
      <c r="F168" s="19">
        <v>16034600</v>
      </c>
      <c r="G168" s="24">
        <v>16162.92</v>
      </c>
      <c r="H168" s="24">
        <v>0.49</v>
      </c>
      <c r="I168" s="31">
        <v>7.3024792999999999</v>
      </c>
      <c r="J168" s="31"/>
      <c r="K168" s="35"/>
    </row>
    <row r="169" spans="2:11" x14ac:dyDescent="0.35">
      <c r="B169" s="8" t="s">
        <v>3233</v>
      </c>
      <c r="C169" s="57" t="s">
        <v>3234</v>
      </c>
      <c r="D169" s="54" t="s">
        <v>3235</v>
      </c>
      <c r="E169" s="6" t="s">
        <v>698</v>
      </c>
      <c r="F169" s="19">
        <v>5000000</v>
      </c>
      <c r="G169" s="24">
        <v>4983.29</v>
      </c>
      <c r="H169" s="24">
        <v>0.15</v>
      </c>
      <c r="I169" s="31">
        <v>7.2998151</v>
      </c>
      <c r="J169" s="31"/>
      <c r="K169" s="35"/>
    </row>
    <row r="170" spans="2:11" x14ac:dyDescent="0.35">
      <c r="B170" s="8" t="s">
        <v>2830</v>
      </c>
      <c r="C170" s="57" t="s">
        <v>2831</v>
      </c>
      <c r="D170" s="54" t="s">
        <v>2832</v>
      </c>
      <c r="E170" s="6" t="s">
        <v>698</v>
      </c>
      <c r="F170" s="19">
        <v>2818600</v>
      </c>
      <c r="G170" s="24">
        <v>2864.7</v>
      </c>
      <c r="H170" s="24">
        <v>0.09</v>
      </c>
      <c r="I170" s="31">
        <v>7.3038026</v>
      </c>
      <c r="J170" s="31"/>
      <c r="K170" s="35"/>
    </row>
    <row r="171" spans="2:11" x14ac:dyDescent="0.35">
      <c r="C171" s="58" t="s">
        <v>174</v>
      </c>
      <c r="D171" s="54"/>
      <c r="E171" s="6"/>
      <c r="F171" s="19"/>
      <c r="G171" s="25">
        <v>24010.91</v>
      </c>
      <c r="H171" s="25">
        <v>0.73</v>
      </c>
      <c r="I171" s="31"/>
      <c r="J171" s="31"/>
      <c r="K171" s="35"/>
    </row>
    <row r="172" spans="2:11" x14ac:dyDescent="0.35">
      <c r="C172" s="57"/>
      <c r="D172" s="54"/>
      <c r="E172" s="6"/>
      <c r="F172" s="19"/>
      <c r="G172" s="24"/>
      <c r="H172" s="24"/>
      <c r="I172" s="31"/>
      <c r="J172" s="31"/>
      <c r="K172" s="35"/>
    </row>
    <row r="173" spans="2:11" x14ac:dyDescent="0.35">
      <c r="C173" s="58" t="s">
        <v>11</v>
      </c>
      <c r="D173" s="54"/>
      <c r="E173" s="6"/>
      <c r="F173" s="19"/>
      <c r="G173" s="24"/>
      <c r="H173" s="24"/>
      <c r="I173" s="31"/>
      <c r="J173" s="31"/>
      <c r="K173" s="35"/>
    </row>
    <row r="174" spans="2:11" x14ac:dyDescent="0.35">
      <c r="C174" s="57"/>
      <c r="D174" s="54"/>
      <c r="E174" s="6"/>
      <c r="F174" s="19"/>
      <c r="G174" s="24"/>
      <c r="H174" s="24"/>
      <c r="I174" s="31"/>
      <c r="J174" s="31"/>
      <c r="K174" s="35"/>
    </row>
    <row r="175" spans="2:11" x14ac:dyDescent="0.35">
      <c r="C175" s="58" t="s">
        <v>13</v>
      </c>
      <c r="D175" s="54"/>
      <c r="E175" s="6"/>
      <c r="F175" s="19"/>
      <c r="G175" s="24" t="s">
        <v>2</v>
      </c>
      <c r="H175" s="24" t="s">
        <v>2</v>
      </c>
      <c r="I175" s="31"/>
      <c r="J175" s="31"/>
      <c r="K175" s="35"/>
    </row>
    <row r="176" spans="2:11" x14ac:dyDescent="0.35">
      <c r="C176" s="57"/>
      <c r="D176" s="54"/>
      <c r="E176" s="6"/>
      <c r="F176" s="19"/>
      <c r="G176" s="24"/>
      <c r="H176" s="24"/>
      <c r="I176" s="31"/>
      <c r="J176" s="31"/>
      <c r="K176" s="35"/>
    </row>
    <row r="177" spans="1:11" x14ac:dyDescent="0.35">
      <c r="C177" s="58" t="s">
        <v>14</v>
      </c>
      <c r="D177" s="54"/>
      <c r="E177" s="6"/>
      <c r="F177" s="19"/>
      <c r="G177" s="24" t="s">
        <v>2</v>
      </c>
      <c r="H177" s="24" t="s">
        <v>2</v>
      </c>
      <c r="I177" s="31"/>
      <c r="J177" s="31"/>
      <c r="K177" s="35"/>
    </row>
    <row r="178" spans="1:11" x14ac:dyDescent="0.35">
      <c r="C178" s="57"/>
      <c r="D178" s="54"/>
      <c r="E178" s="6"/>
      <c r="F178" s="19"/>
      <c r="G178" s="24"/>
      <c r="H178" s="24"/>
      <c r="I178" s="31"/>
      <c r="J178" s="31"/>
      <c r="K178" s="35"/>
    </row>
    <row r="179" spans="1:11" x14ac:dyDescent="0.35">
      <c r="C179" s="58" t="s">
        <v>15</v>
      </c>
      <c r="D179" s="54"/>
      <c r="E179" s="6"/>
      <c r="F179" s="19"/>
      <c r="G179" s="24" t="s">
        <v>2</v>
      </c>
      <c r="H179" s="24" t="s">
        <v>2</v>
      </c>
      <c r="I179" s="31"/>
      <c r="J179" s="31"/>
      <c r="K179" s="35"/>
    </row>
    <row r="180" spans="1:11" x14ac:dyDescent="0.35">
      <c r="C180" s="57"/>
      <c r="D180" s="54"/>
      <c r="E180" s="6"/>
      <c r="F180" s="19"/>
      <c r="G180" s="24"/>
      <c r="H180" s="24"/>
      <c r="I180" s="31"/>
      <c r="J180" s="31"/>
      <c r="K180" s="35"/>
    </row>
    <row r="181" spans="1:11" x14ac:dyDescent="0.35">
      <c r="C181" s="58" t="s">
        <v>16</v>
      </c>
      <c r="D181" s="54"/>
      <c r="E181" s="6"/>
      <c r="F181" s="19"/>
      <c r="G181" s="24" t="s">
        <v>2</v>
      </c>
      <c r="H181" s="24" t="s">
        <v>2</v>
      </c>
      <c r="I181" s="31"/>
      <c r="J181" s="31"/>
      <c r="K181" s="35"/>
    </row>
    <row r="182" spans="1:11" x14ac:dyDescent="0.35">
      <c r="C182" s="57"/>
      <c r="D182" s="54"/>
      <c r="E182" s="6"/>
      <c r="F182" s="19"/>
      <c r="G182" s="24"/>
      <c r="H182" s="24"/>
      <c r="I182" s="31"/>
      <c r="J182" s="31"/>
      <c r="K182" s="35"/>
    </row>
    <row r="183" spans="1:11" x14ac:dyDescent="0.35">
      <c r="C183" s="58" t="s">
        <v>17</v>
      </c>
      <c r="D183" s="54"/>
      <c r="E183" s="6"/>
      <c r="F183" s="19"/>
      <c r="G183" s="24" t="s">
        <v>2</v>
      </c>
      <c r="H183" s="24" t="s">
        <v>2</v>
      </c>
      <c r="I183" s="31"/>
      <c r="J183" s="31"/>
      <c r="K183" s="35"/>
    </row>
    <row r="184" spans="1:11" x14ac:dyDescent="0.35">
      <c r="C184" s="57"/>
      <c r="D184" s="54"/>
      <c r="E184" s="6"/>
      <c r="F184" s="19"/>
      <c r="G184" s="24"/>
      <c r="H184" s="24"/>
      <c r="I184" s="31"/>
      <c r="J184" s="31"/>
      <c r="K184" s="35"/>
    </row>
    <row r="185" spans="1:11" x14ac:dyDescent="0.35">
      <c r="A185" s="10"/>
      <c r="B185" s="28"/>
      <c r="C185" s="58" t="s">
        <v>18</v>
      </c>
      <c r="D185" s="54"/>
      <c r="E185" s="6"/>
      <c r="F185" s="19"/>
      <c r="G185" s="24"/>
      <c r="H185" s="24"/>
      <c r="I185" s="31"/>
      <c r="J185" s="31"/>
      <c r="K185" s="35"/>
    </row>
    <row r="186" spans="1:11" x14ac:dyDescent="0.35">
      <c r="A186" s="28"/>
      <c r="B186" s="28"/>
      <c r="C186" s="58" t="s">
        <v>19</v>
      </c>
      <c r="D186" s="54"/>
      <c r="E186" s="6"/>
      <c r="F186" s="19"/>
      <c r="G186" s="24" t="s">
        <v>2</v>
      </c>
      <c r="H186" s="24" t="s">
        <v>2</v>
      </c>
      <c r="I186" s="31"/>
      <c r="J186" s="31"/>
      <c r="K186" s="35"/>
    </row>
    <row r="187" spans="1:11" x14ac:dyDescent="0.35">
      <c r="A187" s="28"/>
      <c r="B187" s="28"/>
      <c r="C187" s="58"/>
      <c r="D187" s="54"/>
      <c r="E187" s="6"/>
      <c r="F187" s="19"/>
      <c r="G187" s="24"/>
      <c r="H187" s="24"/>
      <c r="I187" s="31"/>
      <c r="J187" s="31"/>
      <c r="K187" s="35"/>
    </row>
    <row r="188" spans="1:11" x14ac:dyDescent="0.35">
      <c r="A188" s="28"/>
      <c r="B188" s="28"/>
      <c r="C188" s="58" t="s">
        <v>20</v>
      </c>
      <c r="D188" s="54"/>
      <c r="E188" s="6"/>
      <c r="F188" s="19"/>
      <c r="G188" s="24" t="s">
        <v>2</v>
      </c>
      <c r="H188" s="24" t="s">
        <v>2</v>
      </c>
      <c r="I188" s="31"/>
      <c r="J188" s="31"/>
      <c r="K188" s="35"/>
    </row>
    <row r="189" spans="1:11" x14ac:dyDescent="0.35">
      <c r="A189" s="28"/>
      <c r="B189" s="28"/>
      <c r="C189" s="58"/>
      <c r="D189" s="54"/>
      <c r="E189" s="6"/>
      <c r="F189" s="19"/>
      <c r="G189" s="24"/>
      <c r="H189" s="24"/>
      <c r="I189" s="31"/>
      <c r="J189" s="31"/>
      <c r="K189" s="35"/>
    </row>
    <row r="190" spans="1:11" x14ac:dyDescent="0.35">
      <c r="A190" s="28"/>
      <c r="B190" s="28"/>
      <c r="C190" s="58" t="s">
        <v>21</v>
      </c>
      <c r="D190" s="54"/>
      <c r="E190" s="6"/>
      <c r="F190" s="19"/>
      <c r="G190" s="24" t="s">
        <v>2</v>
      </c>
      <c r="H190" s="24" t="s">
        <v>2</v>
      </c>
      <c r="I190" s="31"/>
      <c r="J190" s="31"/>
      <c r="K190" s="35"/>
    </row>
    <row r="191" spans="1:11" x14ac:dyDescent="0.35">
      <c r="A191" s="28"/>
      <c r="B191" s="28"/>
      <c r="C191" s="58"/>
      <c r="D191" s="54"/>
      <c r="E191" s="6"/>
      <c r="F191" s="19"/>
      <c r="G191" s="24"/>
      <c r="H191" s="24"/>
      <c r="I191" s="31"/>
      <c r="J191" s="31"/>
      <c r="K191" s="35"/>
    </row>
    <row r="192" spans="1:11" x14ac:dyDescent="0.35">
      <c r="A192" s="28"/>
      <c r="B192" s="28"/>
      <c r="C192" s="58" t="s">
        <v>22</v>
      </c>
      <c r="D192" s="54"/>
      <c r="E192" s="6"/>
      <c r="F192" s="19"/>
      <c r="G192" s="24" t="s">
        <v>2</v>
      </c>
      <c r="H192" s="24" t="s">
        <v>2</v>
      </c>
      <c r="I192" s="31"/>
      <c r="J192" s="31"/>
      <c r="K192" s="35"/>
    </row>
    <row r="193" spans="1:54" x14ac:dyDescent="0.35">
      <c r="A193" s="28"/>
      <c r="B193" s="28"/>
      <c r="C193" s="58"/>
      <c r="D193" s="54"/>
      <c r="E193" s="6"/>
      <c r="F193" s="19"/>
      <c r="G193" s="24"/>
      <c r="H193" s="24"/>
      <c r="I193" s="31"/>
      <c r="J193" s="31"/>
      <c r="K193" s="35"/>
    </row>
    <row r="194" spans="1:54" x14ac:dyDescent="0.35">
      <c r="A194" s="28"/>
      <c r="B194" s="28"/>
      <c r="C194" s="58" t="s">
        <v>23</v>
      </c>
      <c r="D194" s="54"/>
      <c r="E194" s="6"/>
      <c r="F194" s="19"/>
      <c r="G194" s="24" t="s">
        <v>2</v>
      </c>
      <c r="H194" s="24" t="s">
        <v>2</v>
      </c>
      <c r="I194" s="31"/>
      <c r="J194" s="31"/>
      <c r="K194" s="35"/>
    </row>
    <row r="195" spans="1:54" x14ac:dyDescent="0.35">
      <c r="A195" s="28"/>
      <c r="B195" s="28"/>
      <c r="C195" s="58"/>
      <c r="D195" s="54"/>
      <c r="E195" s="6"/>
      <c r="F195" s="19"/>
      <c r="G195" s="24"/>
      <c r="H195" s="24"/>
      <c r="I195" s="31"/>
      <c r="J195" s="31"/>
      <c r="K195" s="35"/>
    </row>
    <row r="196" spans="1:54" x14ac:dyDescent="0.35">
      <c r="C196" s="59" t="s">
        <v>24</v>
      </c>
      <c r="D196" s="54"/>
      <c r="E196" s="6"/>
      <c r="F196" s="19"/>
      <c r="G196" s="24"/>
      <c r="H196" s="24"/>
      <c r="I196" s="31"/>
      <c r="J196" s="31"/>
      <c r="K196" s="35"/>
    </row>
    <row r="197" spans="1:54" x14ac:dyDescent="0.35">
      <c r="B197" s="8" t="s">
        <v>185</v>
      </c>
      <c r="C197" s="57" t="s">
        <v>186</v>
      </c>
      <c r="D197" s="54"/>
      <c r="E197" s="6"/>
      <c r="F197" s="19"/>
      <c r="G197" s="24">
        <v>92643.89</v>
      </c>
      <c r="H197" s="24">
        <v>2.79</v>
      </c>
      <c r="I197" s="31"/>
      <c r="J197" s="31"/>
      <c r="K197" s="35"/>
    </row>
    <row r="198" spans="1:54" x14ac:dyDescent="0.35">
      <c r="C198" s="58" t="s">
        <v>174</v>
      </c>
      <c r="D198" s="54"/>
      <c r="E198" s="6"/>
      <c r="F198" s="19"/>
      <c r="G198" s="25">
        <v>92643.89</v>
      </c>
      <c r="H198" s="25">
        <v>2.79</v>
      </c>
      <c r="I198" s="31"/>
      <c r="J198" s="31"/>
      <c r="K198" s="35"/>
    </row>
    <row r="199" spans="1:54" x14ac:dyDescent="0.35">
      <c r="C199" s="57"/>
      <c r="D199" s="54"/>
      <c r="E199" s="6"/>
      <c r="F199" s="19"/>
      <c r="G199" s="24"/>
      <c r="H199" s="24"/>
      <c r="I199" s="31"/>
      <c r="J199" s="31"/>
      <c r="K199" s="35"/>
    </row>
    <row r="200" spans="1:54" x14ac:dyDescent="0.35">
      <c r="A200" s="10"/>
      <c r="B200" s="28"/>
      <c r="C200" s="58" t="s">
        <v>25</v>
      </c>
      <c r="D200" s="54"/>
      <c r="E200" s="6"/>
      <c r="F200" s="19"/>
      <c r="G200" s="24"/>
      <c r="H200" s="24"/>
      <c r="I200" s="31"/>
      <c r="J200" s="31"/>
      <c r="K200" s="35"/>
    </row>
    <row r="201" spans="1:54" s="2" customFormat="1" ht="13.5" x14ac:dyDescent="0.35">
      <c r="A201" s="28"/>
      <c r="B201" s="28"/>
      <c r="C201" s="57" t="s">
        <v>4819</v>
      </c>
      <c r="D201" s="54"/>
      <c r="E201" s="6"/>
      <c r="F201" s="19"/>
      <c r="G201" s="24">
        <v>2250</v>
      </c>
      <c r="H201" s="24">
        <v>7.0000000000000007E-2</v>
      </c>
      <c r="I201" s="31"/>
      <c r="J201" s="31"/>
      <c r="K201" s="35"/>
      <c r="L201" s="3"/>
      <c r="AI201" s="3"/>
      <c r="AV201" s="3"/>
      <c r="AX201" s="3"/>
      <c r="BB201" s="3"/>
    </row>
    <row r="202" spans="1:54" x14ac:dyDescent="0.35">
      <c r="B202" s="8"/>
      <c r="C202" s="57" t="s">
        <v>187</v>
      </c>
      <c r="D202" s="54"/>
      <c r="E202" s="6"/>
      <c r="F202" s="19"/>
      <c r="G202" s="24">
        <v>10039.709999999999</v>
      </c>
      <c r="H202" s="24">
        <v>0.33999999999999997</v>
      </c>
      <c r="I202" s="31"/>
      <c r="J202" s="31"/>
      <c r="K202" s="35"/>
    </row>
    <row r="203" spans="1:54" x14ac:dyDescent="0.35">
      <c r="C203" s="58" t="s">
        <v>174</v>
      </c>
      <c r="D203" s="54"/>
      <c r="E203" s="6"/>
      <c r="F203" s="19"/>
      <c r="G203" s="25">
        <v>12289.71</v>
      </c>
      <c r="H203" s="25">
        <v>0.41</v>
      </c>
      <c r="I203" s="31"/>
      <c r="J203" s="31"/>
      <c r="K203" s="35"/>
    </row>
    <row r="204" spans="1:54" x14ac:dyDescent="0.35">
      <c r="C204" s="57"/>
      <c r="D204" s="54"/>
      <c r="E204" s="6"/>
      <c r="F204" s="19"/>
      <c r="G204" s="24"/>
      <c r="H204" s="24"/>
      <c r="I204" s="31"/>
      <c r="J204" s="31"/>
      <c r="K204" s="35"/>
    </row>
    <row r="205" spans="1:54" x14ac:dyDescent="0.35">
      <c r="C205" s="60" t="s">
        <v>188</v>
      </c>
      <c r="D205" s="55"/>
      <c r="E205" s="5"/>
      <c r="F205" s="20"/>
      <c r="G205" s="26">
        <v>3318683.18</v>
      </c>
      <c r="H205" s="26">
        <v>100.00000000000001</v>
      </c>
      <c r="I205" s="32"/>
      <c r="J205" s="32"/>
      <c r="K205" s="36"/>
    </row>
    <row r="207" spans="1:54" s="50" customFormat="1" ht="15" x14ac:dyDescent="0.4">
      <c r="C207" s="50" t="s">
        <v>4701</v>
      </c>
      <c r="F207" s="51"/>
      <c r="G207" s="51"/>
      <c r="H207" s="51"/>
    </row>
    <row r="208" spans="1:54" s="42" customFormat="1" ht="27" x14ac:dyDescent="0.35">
      <c r="B208" s="43"/>
      <c r="C208" s="43" t="s">
        <v>4696</v>
      </c>
      <c r="D208" s="43" t="s">
        <v>4697</v>
      </c>
      <c r="E208" s="43" t="s">
        <v>4698</v>
      </c>
      <c r="F208" s="44" t="s">
        <v>34</v>
      </c>
      <c r="G208" s="45" t="s">
        <v>4699</v>
      </c>
      <c r="H208" s="44" t="s">
        <v>36</v>
      </c>
      <c r="I208" s="43" t="s">
        <v>39</v>
      </c>
    </row>
    <row r="209" spans="2:9" s="42" customFormat="1" ht="13.5" x14ac:dyDescent="0.35">
      <c r="B209" s="43"/>
      <c r="C209" s="43" t="s">
        <v>4607</v>
      </c>
      <c r="D209" s="43"/>
      <c r="E209" s="43"/>
      <c r="F209" s="44"/>
      <c r="G209" s="45"/>
      <c r="H209" s="44"/>
      <c r="I209" s="43"/>
    </row>
    <row r="210" spans="2:9" s="2" customFormat="1" ht="13.5" x14ac:dyDescent="0.35">
      <c r="B210" s="46">
        <v>2218477</v>
      </c>
      <c r="C210" s="46" t="s">
        <v>4605</v>
      </c>
      <c r="D210" s="46" t="s">
        <v>4606</v>
      </c>
      <c r="E210" s="46" t="s">
        <v>43</v>
      </c>
      <c r="F210" s="47">
        <v>-4688750</v>
      </c>
      <c r="G210" s="47">
        <v>-84589.738750000004</v>
      </c>
      <c r="H210" s="47">
        <v>-2.5499999999999998</v>
      </c>
      <c r="I210" s="46"/>
    </row>
    <row r="211" spans="2:9" s="2" customFormat="1" ht="13.5" x14ac:dyDescent="0.35">
      <c r="B211" s="46">
        <v>2218473</v>
      </c>
      <c r="C211" s="46" t="s">
        <v>4643</v>
      </c>
      <c r="D211" s="46" t="s">
        <v>4606</v>
      </c>
      <c r="E211" s="46" t="s">
        <v>239</v>
      </c>
      <c r="F211" s="47">
        <v>-4848800</v>
      </c>
      <c r="G211" s="47">
        <v>-79425.768400000001</v>
      </c>
      <c r="H211" s="47">
        <v>-2.39</v>
      </c>
      <c r="I211" s="46"/>
    </row>
    <row r="212" spans="2:9" s="2" customFormat="1" ht="13.5" x14ac:dyDescent="0.35">
      <c r="B212" s="46">
        <v>2218496</v>
      </c>
      <c r="C212" s="46" t="s">
        <v>4614</v>
      </c>
      <c r="D212" s="46" t="s">
        <v>4606</v>
      </c>
      <c r="E212" s="46" t="s">
        <v>57</v>
      </c>
      <c r="F212" s="47">
        <v>-2008650</v>
      </c>
      <c r="G212" s="47">
        <v>-75193.812749999997</v>
      </c>
      <c r="H212" s="47">
        <v>-2.27</v>
      </c>
      <c r="I212" s="46"/>
    </row>
    <row r="213" spans="2:9" s="2" customFormat="1" ht="13.5" x14ac:dyDescent="0.35">
      <c r="B213" s="46">
        <v>2218448</v>
      </c>
      <c r="C213" s="46" t="s">
        <v>4613</v>
      </c>
      <c r="D213" s="46" t="s">
        <v>4606</v>
      </c>
      <c r="E213" s="46" t="s">
        <v>74</v>
      </c>
      <c r="F213" s="47">
        <v>-2384725</v>
      </c>
      <c r="G213" s="47">
        <v>-71234.120475000003</v>
      </c>
      <c r="H213" s="47">
        <v>-2.15</v>
      </c>
      <c r="I213" s="46"/>
    </row>
    <row r="214" spans="2:9" s="2" customFormat="1" ht="13.5" x14ac:dyDescent="0.35">
      <c r="B214" s="46">
        <v>2218456</v>
      </c>
      <c r="C214" s="46" t="s">
        <v>4608</v>
      </c>
      <c r="D214" s="46" t="s">
        <v>4606</v>
      </c>
      <c r="E214" s="46" t="s">
        <v>85</v>
      </c>
      <c r="F214" s="47">
        <v>-4804500</v>
      </c>
      <c r="G214" s="47">
        <v>-62492.131500000003</v>
      </c>
      <c r="H214" s="47">
        <v>-1.88</v>
      </c>
      <c r="I214" s="46"/>
    </row>
    <row r="215" spans="2:9" s="2" customFormat="1" ht="13.5" x14ac:dyDescent="0.35">
      <c r="B215" s="46">
        <v>2218564</v>
      </c>
      <c r="C215" s="46" t="s">
        <v>4660</v>
      </c>
      <c r="D215" s="46" t="s">
        <v>4606</v>
      </c>
      <c r="E215" s="46" t="s">
        <v>81</v>
      </c>
      <c r="F215" s="47">
        <v>-3157000</v>
      </c>
      <c r="G215" s="47">
        <v>-56600.2745</v>
      </c>
      <c r="H215" s="47">
        <v>-1.71</v>
      </c>
      <c r="I215" s="46"/>
    </row>
    <row r="216" spans="2:9" s="2" customFormat="1" ht="13.5" x14ac:dyDescent="0.35">
      <c r="B216" s="46">
        <v>2218596</v>
      </c>
      <c r="C216" s="46" t="s">
        <v>4679</v>
      </c>
      <c r="D216" s="46" t="s">
        <v>4606</v>
      </c>
      <c r="E216" s="46" t="s">
        <v>343</v>
      </c>
      <c r="F216" s="47">
        <v>-27381375</v>
      </c>
      <c r="G216" s="47">
        <v>-55044.778162499999</v>
      </c>
      <c r="H216" s="47">
        <v>-1.66</v>
      </c>
      <c r="I216" s="46"/>
    </row>
    <row r="217" spans="2:9" s="2" customFormat="1" ht="13.5" x14ac:dyDescent="0.35">
      <c r="B217" s="46">
        <v>2218510</v>
      </c>
      <c r="C217" s="46" t="s">
        <v>4616</v>
      </c>
      <c r="D217" s="46" t="s">
        <v>4606</v>
      </c>
      <c r="E217" s="46" t="s">
        <v>43</v>
      </c>
      <c r="F217" s="47">
        <v>-6123750</v>
      </c>
      <c r="G217" s="47">
        <v>-51650.769375000003</v>
      </c>
      <c r="H217" s="47">
        <v>-1.56</v>
      </c>
      <c r="I217" s="46"/>
    </row>
    <row r="218" spans="2:9" s="2" customFormat="1" ht="13.5" x14ac:dyDescent="0.35">
      <c r="B218" s="46">
        <v>2218430</v>
      </c>
      <c r="C218" s="46" t="s">
        <v>4609</v>
      </c>
      <c r="D218" s="46" t="s">
        <v>4606</v>
      </c>
      <c r="E218" s="46" t="s">
        <v>43</v>
      </c>
      <c r="F218" s="47">
        <v>-2756400</v>
      </c>
      <c r="G218" s="47">
        <v>-48917.830800000003</v>
      </c>
      <c r="H218" s="47">
        <v>-1.47</v>
      </c>
      <c r="I218" s="46"/>
    </row>
    <row r="219" spans="2:9" s="2" customFormat="1" ht="13.5" x14ac:dyDescent="0.35">
      <c r="B219" s="46">
        <v>2218530</v>
      </c>
      <c r="C219" s="46" t="s">
        <v>4615</v>
      </c>
      <c r="D219" s="46" t="s">
        <v>4606</v>
      </c>
      <c r="E219" s="46" t="s">
        <v>199</v>
      </c>
      <c r="F219" s="47">
        <v>-5902050</v>
      </c>
      <c r="G219" s="47">
        <v>-48780.443249999997</v>
      </c>
      <c r="H219" s="47">
        <v>-1.47</v>
      </c>
      <c r="I219" s="46"/>
    </row>
    <row r="220" spans="2:9" s="2" customFormat="1" ht="13.5" x14ac:dyDescent="0.35">
      <c r="B220" s="46">
        <v>2218457</v>
      </c>
      <c r="C220" s="46" t="s">
        <v>4661</v>
      </c>
      <c r="D220" s="46" t="s">
        <v>4606</v>
      </c>
      <c r="E220" s="46" t="s">
        <v>85</v>
      </c>
      <c r="F220" s="47">
        <v>-34885500</v>
      </c>
      <c r="G220" s="47">
        <v>-48682.715250000001</v>
      </c>
      <c r="H220" s="47">
        <v>-1.47</v>
      </c>
      <c r="I220" s="46"/>
    </row>
    <row r="221" spans="2:9" s="2" customFormat="1" ht="13.5" x14ac:dyDescent="0.35">
      <c r="B221" s="46">
        <v>2218604</v>
      </c>
      <c r="C221" s="46" t="s">
        <v>4621</v>
      </c>
      <c r="D221" s="46" t="s">
        <v>4606</v>
      </c>
      <c r="E221" s="46" t="s">
        <v>43</v>
      </c>
      <c r="F221" s="47">
        <v>-4088125</v>
      </c>
      <c r="G221" s="47">
        <v>-46755.885625000003</v>
      </c>
      <c r="H221" s="47">
        <v>-1.41</v>
      </c>
      <c r="I221" s="46"/>
    </row>
    <row r="222" spans="2:9" s="2" customFormat="1" ht="13.5" x14ac:dyDescent="0.35">
      <c r="B222" s="46">
        <v>2218595</v>
      </c>
      <c r="C222" s="46" t="s">
        <v>4610</v>
      </c>
      <c r="D222" s="46" t="s">
        <v>4606</v>
      </c>
      <c r="E222" s="46" t="s">
        <v>74</v>
      </c>
      <c r="F222" s="47">
        <v>-5064400</v>
      </c>
      <c r="G222" s="47">
        <v>-40122.709000000003</v>
      </c>
      <c r="H222" s="47">
        <v>-1.21</v>
      </c>
      <c r="I222" s="46"/>
    </row>
    <row r="223" spans="2:9" s="2" customFormat="1" ht="13.5" x14ac:dyDescent="0.35">
      <c r="B223" s="46">
        <v>2218594</v>
      </c>
      <c r="C223" s="46" t="s">
        <v>4640</v>
      </c>
      <c r="D223" s="46" t="s">
        <v>4606</v>
      </c>
      <c r="E223" s="46" t="s">
        <v>43</v>
      </c>
      <c r="F223" s="47">
        <v>-2981300</v>
      </c>
      <c r="G223" s="47">
        <v>-38979.006849999998</v>
      </c>
      <c r="H223" s="47">
        <v>-1.17</v>
      </c>
      <c r="I223" s="46"/>
    </row>
    <row r="224" spans="2:9" s="2" customFormat="1" ht="13.5" x14ac:dyDescent="0.35">
      <c r="B224" s="46">
        <v>2218566</v>
      </c>
      <c r="C224" s="46" t="s">
        <v>4625</v>
      </c>
      <c r="D224" s="46" t="s">
        <v>4606</v>
      </c>
      <c r="E224" s="46" t="s">
        <v>47</v>
      </c>
      <c r="F224" s="47">
        <v>-801850</v>
      </c>
      <c r="G224" s="47">
        <v>-34386.936325000002</v>
      </c>
      <c r="H224" s="47">
        <v>-1.04</v>
      </c>
      <c r="I224" s="46"/>
    </row>
    <row r="225" spans="2:9" s="2" customFormat="1" ht="13.5" x14ac:dyDescent="0.35">
      <c r="B225" s="46">
        <v>2218449</v>
      </c>
      <c r="C225" s="46" t="s">
        <v>4694</v>
      </c>
      <c r="D225" s="46" t="s">
        <v>4606</v>
      </c>
      <c r="E225" s="46" t="s">
        <v>112</v>
      </c>
      <c r="F225" s="47">
        <v>-9360000</v>
      </c>
      <c r="G225" s="47">
        <v>-31014.36</v>
      </c>
      <c r="H225" s="47">
        <v>-0.93</v>
      </c>
      <c r="I225" s="46"/>
    </row>
    <row r="226" spans="2:9" s="2" customFormat="1" ht="13.5" x14ac:dyDescent="0.35">
      <c r="B226" s="46">
        <v>2218532</v>
      </c>
      <c r="C226" s="46" t="s">
        <v>4705</v>
      </c>
      <c r="D226" s="46" t="s">
        <v>4606</v>
      </c>
      <c r="E226" s="46" t="s">
        <v>93</v>
      </c>
      <c r="F226" s="47">
        <v>-1086600</v>
      </c>
      <c r="G226" s="47">
        <v>-27232.369200000001</v>
      </c>
      <c r="H226" s="47">
        <v>-0.82</v>
      </c>
      <c r="I226" s="46"/>
    </row>
    <row r="227" spans="2:9" s="2" customFormat="1" ht="13.5" x14ac:dyDescent="0.35">
      <c r="B227" s="46">
        <v>2218443</v>
      </c>
      <c r="C227" s="46" t="s">
        <v>4658</v>
      </c>
      <c r="D227" s="46" t="s">
        <v>4606</v>
      </c>
      <c r="E227" s="46" t="s">
        <v>197</v>
      </c>
      <c r="F227" s="47">
        <v>-594450</v>
      </c>
      <c r="G227" s="47">
        <v>-26146.883249999999</v>
      </c>
      <c r="H227" s="47">
        <v>-0.79</v>
      </c>
      <c r="I227" s="46"/>
    </row>
    <row r="228" spans="2:9" s="2" customFormat="1" ht="13.5" x14ac:dyDescent="0.35">
      <c r="B228" s="46">
        <v>2218539</v>
      </c>
      <c r="C228" s="46" t="s">
        <v>4624</v>
      </c>
      <c r="D228" s="46" t="s">
        <v>4606</v>
      </c>
      <c r="E228" s="46" t="s">
        <v>112</v>
      </c>
      <c r="F228" s="47">
        <v>-5790150</v>
      </c>
      <c r="G228" s="47">
        <v>-24139.13535</v>
      </c>
      <c r="H228" s="47">
        <v>-0.73</v>
      </c>
      <c r="I228" s="46"/>
    </row>
    <row r="229" spans="2:9" s="2" customFormat="1" ht="13.5" x14ac:dyDescent="0.35">
      <c r="B229" s="46">
        <v>2218572</v>
      </c>
      <c r="C229" s="46" t="s">
        <v>4706</v>
      </c>
      <c r="D229" s="46" t="s">
        <v>4606</v>
      </c>
      <c r="E229" s="46" t="s">
        <v>124</v>
      </c>
      <c r="F229" s="47">
        <v>-651000</v>
      </c>
      <c r="G229" s="47">
        <v>-22827.966</v>
      </c>
      <c r="H229" s="47">
        <v>-0.69</v>
      </c>
      <c r="I229" s="46"/>
    </row>
    <row r="230" spans="2:9" s="2" customFormat="1" ht="13.5" x14ac:dyDescent="0.35">
      <c r="B230" s="46">
        <v>2218521</v>
      </c>
      <c r="C230" s="46" t="s">
        <v>4707</v>
      </c>
      <c r="D230" s="46" t="s">
        <v>4606</v>
      </c>
      <c r="E230" s="46" t="s">
        <v>74</v>
      </c>
      <c r="F230" s="47">
        <v>-202200</v>
      </c>
      <c r="G230" s="47">
        <v>-22538.829600000001</v>
      </c>
      <c r="H230" s="47">
        <v>-0.68</v>
      </c>
      <c r="I230" s="46"/>
    </row>
    <row r="231" spans="2:9" s="2" customFormat="1" ht="13.5" x14ac:dyDescent="0.35">
      <c r="B231" s="46">
        <v>2218600</v>
      </c>
      <c r="C231" s="46" t="s">
        <v>4708</v>
      </c>
      <c r="D231" s="46" t="s">
        <v>4606</v>
      </c>
      <c r="E231" s="46" t="s">
        <v>343</v>
      </c>
      <c r="F231" s="47">
        <v>-5127000</v>
      </c>
      <c r="G231" s="47">
        <v>-17239.537499999999</v>
      </c>
      <c r="H231" s="47">
        <v>-0.52</v>
      </c>
      <c r="I231" s="46"/>
    </row>
    <row r="232" spans="2:9" s="2" customFormat="1" ht="13.5" x14ac:dyDescent="0.35">
      <c r="B232" s="46">
        <v>2218440</v>
      </c>
      <c r="C232" s="46" t="s">
        <v>4709</v>
      </c>
      <c r="D232" s="46" t="s">
        <v>4606</v>
      </c>
      <c r="E232" s="46" t="s">
        <v>89</v>
      </c>
      <c r="F232" s="47">
        <v>-813500</v>
      </c>
      <c r="G232" s="47">
        <v>-15212.45</v>
      </c>
      <c r="H232" s="47">
        <v>-0.46</v>
      </c>
      <c r="I232" s="46"/>
    </row>
    <row r="233" spans="2:9" s="2" customFormat="1" ht="13.5" x14ac:dyDescent="0.35">
      <c r="B233" s="46">
        <v>2218549</v>
      </c>
      <c r="C233" s="46" t="s">
        <v>4662</v>
      </c>
      <c r="D233" s="46" t="s">
        <v>4606</v>
      </c>
      <c r="E233" s="46" t="s">
        <v>410</v>
      </c>
      <c r="F233" s="47">
        <v>-5390000</v>
      </c>
      <c r="G233" s="47">
        <v>-13903.504999999999</v>
      </c>
      <c r="H233" s="47">
        <v>-0.42</v>
      </c>
      <c r="I233" s="46"/>
    </row>
    <row r="234" spans="2:9" s="2" customFormat="1" ht="13.5" x14ac:dyDescent="0.35">
      <c r="B234" s="46">
        <v>2218533</v>
      </c>
      <c r="C234" s="46" t="s">
        <v>4692</v>
      </c>
      <c r="D234" s="46" t="s">
        <v>4606</v>
      </c>
      <c r="E234" s="46" t="s">
        <v>81</v>
      </c>
      <c r="F234" s="47">
        <v>-657050</v>
      </c>
      <c r="G234" s="47">
        <v>-13559.869375</v>
      </c>
      <c r="H234" s="47">
        <v>-0.41</v>
      </c>
      <c r="I234" s="46"/>
    </row>
    <row r="235" spans="2:9" s="2" customFormat="1" ht="13.5" x14ac:dyDescent="0.35">
      <c r="B235" s="46">
        <v>2218483</v>
      </c>
      <c r="C235" s="46" t="s">
        <v>4672</v>
      </c>
      <c r="D235" s="46" t="s">
        <v>4606</v>
      </c>
      <c r="E235" s="46" t="s">
        <v>47</v>
      </c>
      <c r="F235" s="47">
        <v>-599200</v>
      </c>
      <c r="G235" s="47">
        <v>-11148.4156</v>
      </c>
      <c r="H235" s="47">
        <v>-0.34</v>
      </c>
      <c r="I235" s="46"/>
    </row>
    <row r="236" spans="2:9" s="2" customFormat="1" ht="13.5" x14ac:dyDescent="0.35">
      <c r="B236" s="46">
        <v>2218476</v>
      </c>
      <c r="C236" s="46" t="s">
        <v>4629</v>
      </c>
      <c r="D236" s="46" t="s">
        <v>4606</v>
      </c>
      <c r="E236" s="46" t="s">
        <v>116</v>
      </c>
      <c r="F236" s="47">
        <v>-530500</v>
      </c>
      <c r="G236" s="47">
        <v>-8438.9287499999991</v>
      </c>
      <c r="H236" s="47">
        <v>-0.25</v>
      </c>
      <c r="I236" s="46"/>
    </row>
    <row r="237" spans="2:9" s="2" customFormat="1" ht="13.5" x14ac:dyDescent="0.35">
      <c r="B237" s="46">
        <v>2218497</v>
      </c>
      <c r="C237" s="46" t="s">
        <v>4642</v>
      </c>
      <c r="D237" s="46" t="s">
        <v>4606</v>
      </c>
      <c r="E237" s="46" t="s">
        <v>93</v>
      </c>
      <c r="F237" s="47">
        <v>-1692800</v>
      </c>
      <c r="G237" s="47">
        <v>-8125.44</v>
      </c>
      <c r="H237" s="47">
        <v>-0.24</v>
      </c>
      <c r="I237" s="46"/>
    </row>
    <row r="238" spans="2:9" s="2" customFormat="1" ht="13.5" x14ac:dyDescent="0.35">
      <c r="B238" s="46">
        <v>2218518</v>
      </c>
      <c r="C238" s="46" t="s">
        <v>4633</v>
      </c>
      <c r="D238" s="46" t="s">
        <v>4606</v>
      </c>
      <c r="E238" s="46" t="s">
        <v>100</v>
      </c>
      <c r="F238" s="47">
        <v>-1143800</v>
      </c>
      <c r="G238" s="47">
        <v>-7545.0766999999996</v>
      </c>
      <c r="H238" s="47">
        <v>-0.23</v>
      </c>
      <c r="I238" s="46"/>
    </row>
    <row r="239" spans="2:9" s="2" customFormat="1" ht="13.5" x14ac:dyDescent="0.35">
      <c r="B239" s="46">
        <v>2218522</v>
      </c>
      <c r="C239" s="46" t="s">
        <v>4634</v>
      </c>
      <c r="D239" s="46" t="s">
        <v>4606</v>
      </c>
      <c r="E239" s="46" t="s">
        <v>116</v>
      </c>
      <c r="F239" s="47">
        <v>-3834000</v>
      </c>
      <c r="G239" s="47">
        <v>-7481.2842000000001</v>
      </c>
      <c r="H239" s="47">
        <v>-0.23</v>
      </c>
      <c r="I239" s="46"/>
    </row>
    <row r="240" spans="2:9" s="2" customFormat="1" ht="13.5" x14ac:dyDescent="0.35">
      <c r="B240" s="46">
        <v>2218571</v>
      </c>
      <c r="C240" s="46" t="s">
        <v>4631</v>
      </c>
      <c r="D240" s="46" t="s">
        <v>4606</v>
      </c>
      <c r="E240" s="46" t="s">
        <v>43</v>
      </c>
      <c r="F240" s="47">
        <v>-7020000</v>
      </c>
      <c r="G240" s="47">
        <v>-7206.732</v>
      </c>
      <c r="H240" s="47">
        <v>-0.22</v>
      </c>
      <c r="I240" s="46"/>
    </row>
    <row r="241" spans="2:9" s="2" customFormat="1" ht="13.5" x14ac:dyDescent="0.35">
      <c r="B241" s="46">
        <v>2218511</v>
      </c>
      <c r="C241" s="46" t="s">
        <v>4654</v>
      </c>
      <c r="D241" s="46" t="s">
        <v>4606</v>
      </c>
      <c r="E241" s="46" t="s">
        <v>74</v>
      </c>
      <c r="F241" s="47">
        <v>-77625</v>
      </c>
      <c r="G241" s="47">
        <v>-7059.6444375000001</v>
      </c>
      <c r="H241" s="47">
        <v>-0.21</v>
      </c>
      <c r="I241" s="46"/>
    </row>
    <row r="242" spans="2:9" s="2" customFormat="1" ht="13.5" x14ac:dyDescent="0.35">
      <c r="B242" s="46">
        <v>2218536</v>
      </c>
      <c r="C242" s="46" t="s">
        <v>4688</v>
      </c>
      <c r="D242" s="46" t="s">
        <v>4606</v>
      </c>
      <c r="E242" s="46" t="s">
        <v>116</v>
      </c>
      <c r="F242" s="47">
        <v>-228450</v>
      </c>
      <c r="G242" s="47">
        <v>-6938.4834000000001</v>
      </c>
      <c r="H242" s="47">
        <v>-0.21</v>
      </c>
      <c r="I242" s="46"/>
    </row>
    <row r="243" spans="2:9" s="2" customFormat="1" ht="13.5" x14ac:dyDescent="0.35">
      <c r="B243" s="46">
        <v>2218468</v>
      </c>
      <c r="C243" s="46" t="s">
        <v>4710</v>
      </c>
      <c r="D243" s="46" t="s">
        <v>4606</v>
      </c>
      <c r="E243" s="46" t="s">
        <v>85</v>
      </c>
      <c r="F243" s="47">
        <v>-1658475</v>
      </c>
      <c r="G243" s="47">
        <v>-6398.3965500000004</v>
      </c>
      <c r="H243" s="47">
        <v>-0.19</v>
      </c>
      <c r="I243" s="46"/>
    </row>
    <row r="244" spans="2:9" s="2" customFormat="1" ht="13.5" x14ac:dyDescent="0.35">
      <c r="B244" s="46">
        <v>2218552</v>
      </c>
      <c r="C244" s="46" t="s">
        <v>4612</v>
      </c>
      <c r="D244" s="46" t="s">
        <v>4606</v>
      </c>
      <c r="E244" s="46" t="s">
        <v>239</v>
      </c>
      <c r="F244" s="47">
        <v>-1815600</v>
      </c>
      <c r="G244" s="47">
        <v>-6386.3729999999996</v>
      </c>
      <c r="H244" s="47">
        <v>-0.19</v>
      </c>
      <c r="I244" s="46"/>
    </row>
    <row r="245" spans="2:9" s="2" customFormat="1" ht="13.5" x14ac:dyDescent="0.35">
      <c r="B245" s="46">
        <v>2218499</v>
      </c>
      <c r="C245" s="46" t="s">
        <v>4647</v>
      </c>
      <c r="D245" s="46" t="s">
        <v>4606</v>
      </c>
      <c r="E245" s="46" t="s">
        <v>128</v>
      </c>
      <c r="F245" s="47">
        <v>-194950</v>
      </c>
      <c r="G245" s="47">
        <v>-6371.5508499999996</v>
      </c>
      <c r="H245" s="47">
        <v>-0.19</v>
      </c>
      <c r="I245" s="46"/>
    </row>
    <row r="246" spans="2:9" s="2" customFormat="1" ht="13.5" x14ac:dyDescent="0.35">
      <c r="B246" s="46">
        <v>2218501</v>
      </c>
      <c r="C246" s="46" t="s">
        <v>4670</v>
      </c>
      <c r="D246" s="46" t="s">
        <v>4606</v>
      </c>
      <c r="E246" s="46" t="s">
        <v>89</v>
      </c>
      <c r="F246" s="47">
        <v>-440625</v>
      </c>
      <c r="G246" s="47">
        <v>-6361.3031250000004</v>
      </c>
      <c r="H246" s="47">
        <v>-0.19</v>
      </c>
      <c r="I246" s="46"/>
    </row>
    <row r="247" spans="2:9" s="2" customFormat="1" ht="13.5" x14ac:dyDescent="0.35">
      <c r="B247" s="46">
        <v>2218452</v>
      </c>
      <c r="C247" s="46" t="s">
        <v>4711</v>
      </c>
      <c r="D247" s="46" t="s">
        <v>4606</v>
      </c>
      <c r="E247" s="46" t="s">
        <v>70</v>
      </c>
      <c r="F247" s="47">
        <v>-54600</v>
      </c>
      <c r="G247" s="47">
        <v>-6140.6709000000001</v>
      </c>
      <c r="H247" s="47">
        <v>-0.19</v>
      </c>
      <c r="I247" s="46"/>
    </row>
    <row r="248" spans="2:9" s="2" customFormat="1" ht="13.5" x14ac:dyDescent="0.35">
      <c r="B248" s="46">
        <v>2218423</v>
      </c>
      <c r="C248" s="46" t="s">
        <v>4632</v>
      </c>
      <c r="D248" s="46" t="s">
        <v>4606</v>
      </c>
      <c r="E248" s="46" t="s">
        <v>116</v>
      </c>
      <c r="F248" s="47">
        <v>-87625</v>
      </c>
      <c r="G248" s="47">
        <v>-5795.7803750000003</v>
      </c>
      <c r="H248" s="47">
        <v>-0.17</v>
      </c>
      <c r="I248" s="46"/>
    </row>
    <row r="249" spans="2:9" s="2" customFormat="1" ht="13.5" x14ac:dyDescent="0.35">
      <c r="B249" s="46">
        <v>2218544</v>
      </c>
      <c r="C249" s="46" t="s">
        <v>4636</v>
      </c>
      <c r="D249" s="46" t="s">
        <v>4606</v>
      </c>
      <c r="E249" s="46" t="s">
        <v>195</v>
      </c>
      <c r="F249" s="47">
        <v>-3921500</v>
      </c>
      <c r="G249" s="47">
        <v>-5706.1746499999999</v>
      </c>
      <c r="H249" s="47">
        <v>-0.17</v>
      </c>
      <c r="I249" s="46"/>
    </row>
    <row r="250" spans="2:9" s="2" customFormat="1" ht="13.5" x14ac:dyDescent="0.35">
      <c r="B250" s="46">
        <v>2218577</v>
      </c>
      <c r="C250" s="46" t="s">
        <v>4689</v>
      </c>
      <c r="D250" s="46" t="s">
        <v>4606</v>
      </c>
      <c r="E250" s="46" t="s">
        <v>173</v>
      </c>
      <c r="F250" s="47">
        <v>-120600</v>
      </c>
      <c r="G250" s="47">
        <v>-5106.1436999999996</v>
      </c>
      <c r="H250" s="47">
        <v>-0.15</v>
      </c>
      <c r="I250" s="46"/>
    </row>
    <row r="251" spans="2:9" s="2" customFormat="1" ht="13.5" x14ac:dyDescent="0.35">
      <c r="B251" s="46">
        <v>2218575</v>
      </c>
      <c r="C251" s="46" t="s">
        <v>4666</v>
      </c>
      <c r="D251" s="46" t="s">
        <v>4606</v>
      </c>
      <c r="E251" s="46" t="s">
        <v>43</v>
      </c>
      <c r="F251" s="47">
        <v>-453000</v>
      </c>
      <c r="G251" s="47">
        <v>-4537.0214999999998</v>
      </c>
      <c r="H251" s="47">
        <v>-0.14000000000000001</v>
      </c>
      <c r="I251" s="46"/>
    </row>
    <row r="252" spans="2:9" s="2" customFormat="1" ht="13.5" x14ac:dyDescent="0.35">
      <c r="B252" s="46">
        <v>2218508</v>
      </c>
      <c r="C252" s="46" t="s">
        <v>4712</v>
      </c>
      <c r="D252" s="46" t="s">
        <v>4606</v>
      </c>
      <c r="E252" s="46" t="s">
        <v>43</v>
      </c>
      <c r="F252" s="47">
        <v>-4288000</v>
      </c>
      <c r="G252" s="47">
        <v>-4530.7007999999996</v>
      </c>
      <c r="H252" s="47">
        <v>-0.14000000000000001</v>
      </c>
      <c r="I252" s="46"/>
    </row>
    <row r="253" spans="2:9" s="2" customFormat="1" ht="13.5" x14ac:dyDescent="0.35">
      <c r="B253" s="46">
        <v>2218445</v>
      </c>
      <c r="C253" s="46" t="s">
        <v>4619</v>
      </c>
      <c r="D253" s="46" t="s">
        <v>4606</v>
      </c>
      <c r="E253" s="46" t="s">
        <v>112</v>
      </c>
      <c r="F253" s="47">
        <v>-1236000</v>
      </c>
      <c r="G253" s="47">
        <v>-4518.8159999999998</v>
      </c>
      <c r="H253" s="47">
        <v>-0.14000000000000001</v>
      </c>
      <c r="I253" s="46"/>
    </row>
    <row r="254" spans="2:9" s="2" customFormat="1" ht="13.5" x14ac:dyDescent="0.35">
      <c r="B254" s="46">
        <v>2218464</v>
      </c>
      <c r="C254" s="46" t="s">
        <v>4663</v>
      </c>
      <c r="D254" s="46" t="s">
        <v>4606</v>
      </c>
      <c r="E254" s="46" t="s">
        <v>43</v>
      </c>
      <c r="F254" s="47">
        <v>-1905000</v>
      </c>
      <c r="G254" s="47">
        <v>-4038.4095000000002</v>
      </c>
      <c r="H254" s="47">
        <v>-0.12</v>
      </c>
      <c r="I254" s="46"/>
    </row>
    <row r="255" spans="2:9" s="2" customFormat="1" ht="13.5" x14ac:dyDescent="0.35">
      <c r="B255" s="46">
        <v>2218573</v>
      </c>
      <c r="C255" s="46" t="s">
        <v>4623</v>
      </c>
      <c r="D255" s="46" t="s">
        <v>4606</v>
      </c>
      <c r="E255" s="46" t="s">
        <v>43</v>
      </c>
      <c r="F255" s="47">
        <v>-1456650</v>
      </c>
      <c r="G255" s="47">
        <v>-3613.2203249999998</v>
      </c>
      <c r="H255" s="47">
        <v>-0.11</v>
      </c>
      <c r="I255" s="46"/>
    </row>
    <row r="256" spans="2:9" s="2" customFormat="1" ht="13.5" x14ac:dyDescent="0.35">
      <c r="B256" s="46">
        <v>2218498</v>
      </c>
      <c r="C256" s="46" t="s">
        <v>4667</v>
      </c>
      <c r="D256" s="46" t="s">
        <v>4606</v>
      </c>
      <c r="E256" s="46" t="s">
        <v>232</v>
      </c>
      <c r="F256" s="47">
        <v>-590000</v>
      </c>
      <c r="G256" s="47">
        <v>-3121.69</v>
      </c>
      <c r="H256" s="47">
        <v>-0.09</v>
      </c>
      <c r="I256" s="46"/>
    </row>
    <row r="257" spans="2:9" s="2" customFormat="1" ht="13.5" x14ac:dyDescent="0.35">
      <c r="B257" s="46">
        <v>2218581</v>
      </c>
      <c r="C257" s="46" t="s">
        <v>4649</v>
      </c>
      <c r="D257" s="46" t="s">
        <v>4606</v>
      </c>
      <c r="E257" s="46" t="s">
        <v>1037</v>
      </c>
      <c r="F257" s="47">
        <v>-706650</v>
      </c>
      <c r="G257" s="47">
        <v>-2954.8569750000001</v>
      </c>
      <c r="H257" s="47">
        <v>-0.09</v>
      </c>
      <c r="I257" s="46"/>
    </row>
    <row r="258" spans="2:9" s="2" customFormat="1" ht="13.5" x14ac:dyDescent="0.35">
      <c r="B258" s="46">
        <v>2218587</v>
      </c>
      <c r="C258" s="46" t="s">
        <v>4618</v>
      </c>
      <c r="D258" s="46" t="s">
        <v>4606</v>
      </c>
      <c r="E258" s="46" t="s">
        <v>116</v>
      </c>
      <c r="F258" s="47">
        <v>-546000</v>
      </c>
      <c r="G258" s="47">
        <v>-2922.4650000000001</v>
      </c>
      <c r="H258" s="47">
        <v>-0.09</v>
      </c>
      <c r="I258" s="46"/>
    </row>
    <row r="259" spans="2:9" s="2" customFormat="1" ht="13.5" x14ac:dyDescent="0.35">
      <c r="B259" s="46">
        <v>2218540</v>
      </c>
      <c r="C259" s="46" t="s">
        <v>4646</v>
      </c>
      <c r="D259" s="46" t="s">
        <v>4606</v>
      </c>
      <c r="E259" s="46" t="s">
        <v>239</v>
      </c>
      <c r="F259" s="47">
        <v>-32640000</v>
      </c>
      <c r="G259" s="47">
        <v>-2748.288</v>
      </c>
      <c r="H259" s="47">
        <v>-0.08</v>
      </c>
      <c r="I259" s="46"/>
    </row>
    <row r="260" spans="2:9" s="2" customFormat="1" ht="13.5" x14ac:dyDescent="0.35">
      <c r="B260" s="46">
        <v>2218454</v>
      </c>
      <c r="C260" s="46" t="s">
        <v>4650</v>
      </c>
      <c r="D260" s="46" t="s">
        <v>4606</v>
      </c>
      <c r="E260" s="46" t="s">
        <v>195</v>
      </c>
      <c r="F260" s="47">
        <v>-280125</v>
      </c>
      <c r="G260" s="47">
        <v>-2724.0755625000002</v>
      </c>
      <c r="H260" s="47">
        <v>-0.08</v>
      </c>
      <c r="I260" s="46"/>
    </row>
    <row r="261" spans="2:9" s="2" customFormat="1" ht="13.5" x14ac:dyDescent="0.35">
      <c r="B261" s="46">
        <v>2218444</v>
      </c>
      <c r="C261" s="46" t="s">
        <v>4628</v>
      </c>
      <c r="D261" s="46" t="s">
        <v>4606</v>
      </c>
      <c r="E261" s="46" t="s">
        <v>139</v>
      </c>
      <c r="F261" s="47">
        <v>-947625</v>
      </c>
      <c r="G261" s="47">
        <v>-2395.5012375000001</v>
      </c>
      <c r="H261" s="47">
        <v>-7.0000000000000007E-2</v>
      </c>
      <c r="I261" s="46"/>
    </row>
    <row r="262" spans="2:9" s="2" customFormat="1" ht="13.5" x14ac:dyDescent="0.35">
      <c r="B262" s="46">
        <v>2218598</v>
      </c>
      <c r="C262" s="46" t="s">
        <v>4648</v>
      </c>
      <c r="D262" s="46" t="s">
        <v>4606</v>
      </c>
      <c r="E262" s="46" t="s">
        <v>47</v>
      </c>
      <c r="F262" s="47">
        <v>-101600</v>
      </c>
      <c r="G262" s="47">
        <v>-1899.8692000000001</v>
      </c>
      <c r="H262" s="47">
        <v>-0.06</v>
      </c>
      <c r="I262" s="46"/>
    </row>
    <row r="263" spans="2:9" s="2" customFormat="1" ht="13.5" x14ac:dyDescent="0.35">
      <c r="B263" s="46">
        <v>2218424</v>
      </c>
      <c r="C263" s="46" t="s">
        <v>4644</v>
      </c>
      <c r="D263" s="46" t="s">
        <v>4606</v>
      </c>
      <c r="E263" s="46" t="s">
        <v>85</v>
      </c>
      <c r="F263" s="47">
        <v>-612000</v>
      </c>
      <c r="G263" s="47">
        <v>-1800.5039999999999</v>
      </c>
      <c r="H263" s="47">
        <v>-0.05</v>
      </c>
      <c r="I263" s="46"/>
    </row>
    <row r="264" spans="2:9" s="2" customFormat="1" ht="13.5" x14ac:dyDescent="0.35">
      <c r="B264" s="46">
        <v>2218441</v>
      </c>
      <c r="C264" s="46" t="s">
        <v>4657</v>
      </c>
      <c r="D264" s="46" t="s">
        <v>4606</v>
      </c>
      <c r="E264" s="46" t="s">
        <v>952</v>
      </c>
      <c r="F264" s="47">
        <v>-621000</v>
      </c>
      <c r="G264" s="47">
        <v>-1438.3602000000001</v>
      </c>
      <c r="H264" s="47">
        <v>-0.04</v>
      </c>
      <c r="I264" s="46"/>
    </row>
    <row r="265" spans="2:9" s="2" customFormat="1" ht="13.5" x14ac:dyDescent="0.35">
      <c r="B265" s="46">
        <v>2218463</v>
      </c>
      <c r="C265" s="46" t="s">
        <v>4682</v>
      </c>
      <c r="D265" s="46" t="s">
        <v>4606</v>
      </c>
      <c r="E265" s="46" t="s">
        <v>81</v>
      </c>
      <c r="F265" s="47">
        <v>-88400</v>
      </c>
      <c r="G265" s="47">
        <v>-1364.3656000000001</v>
      </c>
      <c r="H265" s="47">
        <v>-0.04</v>
      </c>
      <c r="I265" s="46"/>
    </row>
    <row r="266" spans="2:9" s="2" customFormat="1" ht="13.5" x14ac:dyDescent="0.35">
      <c r="B266" s="46">
        <v>2218437</v>
      </c>
      <c r="C266" s="46" t="s">
        <v>4713</v>
      </c>
      <c r="D266" s="46" t="s">
        <v>4606</v>
      </c>
      <c r="E266" s="46" t="s">
        <v>43</v>
      </c>
      <c r="F266" s="47">
        <v>-764400</v>
      </c>
      <c r="G266" s="47">
        <v>-1301.1616799999999</v>
      </c>
      <c r="H266" s="47">
        <v>-0.04</v>
      </c>
      <c r="I266" s="46"/>
    </row>
    <row r="267" spans="2:9" s="2" customFormat="1" ht="13.5" x14ac:dyDescent="0.35">
      <c r="B267" s="46">
        <v>2218580</v>
      </c>
      <c r="C267" s="46" t="s">
        <v>4715</v>
      </c>
      <c r="D267" s="46" t="s">
        <v>4606</v>
      </c>
      <c r="E267" s="46" t="s">
        <v>474</v>
      </c>
      <c r="F267" s="47">
        <v>-115368</v>
      </c>
      <c r="G267" s="47">
        <v>-1110.820788</v>
      </c>
      <c r="H267" s="47">
        <v>-0.03</v>
      </c>
      <c r="I267" s="46"/>
    </row>
    <row r="268" spans="2:9" s="2" customFormat="1" ht="13.5" x14ac:dyDescent="0.35">
      <c r="B268" s="46">
        <v>2218579</v>
      </c>
      <c r="C268" s="46" t="s">
        <v>4714</v>
      </c>
      <c r="D268" s="46" t="s">
        <v>4606</v>
      </c>
      <c r="E268" s="46" t="s">
        <v>474</v>
      </c>
      <c r="F268" s="47">
        <v>-140400</v>
      </c>
      <c r="G268" s="47">
        <v>-911.40660000000003</v>
      </c>
      <c r="H268" s="47">
        <v>-0.03</v>
      </c>
      <c r="I268" s="46"/>
    </row>
    <row r="269" spans="2:9" s="2" customFormat="1" ht="13.5" x14ac:dyDescent="0.35">
      <c r="B269" s="46">
        <v>2218570</v>
      </c>
      <c r="C269" s="46" t="s">
        <v>4685</v>
      </c>
      <c r="D269" s="46" t="s">
        <v>4606</v>
      </c>
      <c r="E269" s="46" t="s">
        <v>47</v>
      </c>
      <c r="F269" s="47">
        <v>-154500</v>
      </c>
      <c r="G269" s="47">
        <v>-898.88099999999997</v>
      </c>
      <c r="H269" s="47">
        <v>-0.03</v>
      </c>
      <c r="I269" s="46"/>
    </row>
    <row r="270" spans="2:9" s="2" customFormat="1" ht="13.5" x14ac:dyDescent="0.35">
      <c r="B270" s="46">
        <v>2218559</v>
      </c>
      <c r="C270" s="46" t="s">
        <v>4673</v>
      </c>
      <c r="D270" s="46" t="s">
        <v>4606</v>
      </c>
      <c r="E270" s="46" t="s">
        <v>89</v>
      </c>
      <c r="F270" s="47">
        <v>-122100</v>
      </c>
      <c r="G270" s="47">
        <v>-806.16525000000001</v>
      </c>
      <c r="H270" s="47">
        <v>-0.02</v>
      </c>
      <c r="I270" s="46"/>
    </row>
    <row r="271" spans="2:9" s="2" customFormat="1" ht="13.5" x14ac:dyDescent="0.35">
      <c r="B271" s="46">
        <v>2218538</v>
      </c>
      <c r="C271" s="46" t="s">
        <v>4717</v>
      </c>
      <c r="D271" s="46" t="s">
        <v>4606</v>
      </c>
      <c r="E271" s="46" t="s">
        <v>74</v>
      </c>
      <c r="F271" s="47">
        <v>-16200</v>
      </c>
      <c r="G271" s="47">
        <v>-776.44979999999998</v>
      </c>
      <c r="H271" s="47">
        <v>-0.02</v>
      </c>
      <c r="I271" s="46"/>
    </row>
    <row r="272" spans="2:9" s="2" customFormat="1" ht="13.5" x14ac:dyDescent="0.35">
      <c r="B272" s="46">
        <v>2218447</v>
      </c>
      <c r="C272" s="46" t="s">
        <v>4627</v>
      </c>
      <c r="D272" s="46" t="s">
        <v>4606</v>
      </c>
      <c r="E272" s="46" t="s">
        <v>1030</v>
      </c>
      <c r="F272" s="47">
        <v>-13500</v>
      </c>
      <c r="G272" s="47">
        <v>-607.52025000000003</v>
      </c>
      <c r="H272" s="47">
        <v>-0.02</v>
      </c>
      <c r="I272" s="46"/>
    </row>
    <row r="273" spans="2:9" s="2" customFormat="1" ht="13.5" x14ac:dyDescent="0.35">
      <c r="B273" s="46">
        <v>2218500</v>
      </c>
      <c r="C273" s="46" t="s">
        <v>4716</v>
      </c>
      <c r="D273" s="46" t="s">
        <v>4606</v>
      </c>
      <c r="E273" s="46" t="s">
        <v>173</v>
      </c>
      <c r="F273" s="47">
        <v>-315000</v>
      </c>
      <c r="G273" s="47">
        <v>-558.36900000000003</v>
      </c>
      <c r="H273" s="47">
        <v>-0.02</v>
      </c>
      <c r="I273" s="46"/>
    </row>
    <row r="274" spans="2:9" s="2" customFormat="1" ht="13.5" x14ac:dyDescent="0.35">
      <c r="B274" s="46">
        <v>2218551</v>
      </c>
      <c r="C274" s="46" t="s">
        <v>4641</v>
      </c>
      <c r="D274" s="46" t="s">
        <v>4606</v>
      </c>
      <c r="E274" s="46" t="s">
        <v>47</v>
      </c>
      <c r="F274" s="47">
        <v>-31200</v>
      </c>
      <c r="G274" s="47">
        <v>-536.8116</v>
      </c>
      <c r="H274" s="47">
        <v>-0.02</v>
      </c>
      <c r="I274" s="46"/>
    </row>
    <row r="275" spans="2:9" s="2" customFormat="1" ht="13.5" x14ac:dyDescent="0.35">
      <c r="B275" s="46">
        <v>2218484</v>
      </c>
      <c r="C275" s="46" t="s">
        <v>4664</v>
      </c>
      <c r="D275" s="46" t="s">
        <v>4606</v>
      </c>
      <c r="E275" s="46" t="s">
        <v>197</v>
      </c>
      <c r="F275" s="47">
        <v>-59000</v>
      </c>
      <c r="G275" s="47">
        <v>-490.73250000000002</v>
      </c>
      <c r="H275" s="47">
        <v>-0.01</v>
      </c>
      <c r="I275" s="46"/>
    </row>
    <row r="276" spans="2:9" s="2" customFormat="1" ht="13.5" x14ac:dyDescent="0.35">
      <c r="B276" s="46">
        <v>2218479</v>
      </c>
      <c r="C276" s="46" t="s">
        <v>4656</v>
      </c>
      <c r="D276" s="46" t="s">
        <v>4606</v>
      </c>
      <c r="E276" s="46" t="s">
        <v>146</v>
      </c>
      <c r="F276" s="47">
        <v>-7000</v>
      </c>
      <c r="G276" s="47">
        <v>-481.30599999999998</v>
      </c>
      <c r="H276" s="47">
        <v>-0.01</v>
      </c>
      <c r="I276" s="46"/>
    </row>
    <row r="277" spans="2:9" s="2" customFormat="1" ht="13.5" x14ac:dyDescent="0.35">
      <c r="B277" s="46">
        <v>2218505</v>
      </c>
      <c r="C277" s="46" t="s">
        <v>4687</v>
      </c>
      <c r="D277" s="46" t="s">
        <v>4606</v>
      </c>
      <c r="E277" s="46" t="s">
        <v>81</v>
      </c>
      <c r="F277" s="47">
        <v>-33000</v>
      </c>
      <c r="G277" s="47">
        <v>-418.12650000000002</v>
      </c>
      <c r="H277" s="47">
        <v>-0.01</v>
      </c>
      <c r="I277" s="46"/>
    </row>
    <row r="278" spans="2:9" s="2" customFormat="1" ht="13.5" x14ac:dyDescent="0.35">
      <c r="B278" s="46">
        <v>2218486</v>
      </c>
      <c r="C278" s="46" t="s">
        <v>4720</v>
      </c>
      <c r="D278" s="46" t="s">
        <v>4606</v>
      </c>
      <c r="E278" s="46" t="s">
        <v>195</v>
      </c>
      <c r="F278" s="47">
        <v>-340000</v>
      </c>
      <c r="G278" s="47">
        <v>-400.62200000000001</v>
      </c>
      <c r="H278" s="47">
        <v>-0.01</v>
      </c>
      <c r="I278" s="46"/>
    </row>
    <row r="279" spans="2:9" s="2" customFormat="1" ht="13.5" x14ac:dyDescent="0.35">
      <c r="B279" s="46">
        <v>2218503</v>
      </c>
      <c r="C279" s="46" t="s">
        <v>4721</v>
      </c>
      <c r="D279" s="46" t="s">
        <v>4606</v>
      </c>
      <c r="E279" s="46" t="s">
        <v>324</v>
      </c>
      <c r="F279" s="47">
        <v>-6400</v>
      </c>
      <c r="G279" s="47">
        <v>-318.36160000000001</v>
      </c>
      <c r="H279" s="47">
        <v>-0.01</v>
      </c>
      <c r="I279" s="46"/>
    </row>
    <row r="280" spans="2:9" s="2" customFormat="1" ht="13.5" x14ac:dyDescent="0.35">
      <c r="B280" s="46">
        <v>2218493</v>
      </c>
      <c r="C280" s="46" t="s">
        <v>4719</v>
      </c>
      <c r="D280" s="46" t="s">
        <v>4606</v>
      </c>
      <c r="E280" s="46" t="s">
        <v>120</v>
      </c>
      <c r="F280" s="47">
        <v>-61200</v>
      </c>
      <c r="G280" s="47">
        <v>-278.3682</v>
      </c>
      <c r="H280" s="47">
        <v>-0.01</v>
      </c>
      <c r="I280" s="46"/>
    </row>
    <row r="281" spans="2:9" s="2" customFormat="1" ht="13.5" x14ac:dyDescent="0.35">
      <c r="B281" s="46">
        <v>2218535</v>
      </c>
      <c r="C281" s="46" t="s">
        <v>4718</v>
      </c>
      <c r="D281" s="46" t="s">
        <v>4606</v>
      </c>
      <c r="E281" s="46" t="s">
        <v>128</v>
      </c>
      <c r="F281" s="47">
        <v>-13500</v>
      </c>
      <c r="G281" s="47">
        <v>-233.39474999999999</v>
      </c>
      <c r="H281" s="47">
        <v>-0.01</v>
      </c>
      <c r="I281" s="46"/>
    </row>
    <row r="282" spans="2:9" s="2" customFormat="1" ht="13.5" x14ac:dyDescent="0.35">
      <c r="B282" s="46">
        <v>2218428</v>
      </c>
      <c r="C282" s="46" t="s">
        <v>4668</v>
      </c>
      <c r="D282" s="46" t="s">
        <v>4606</v>
      </c>
      <c r="E282" s="46" t="s">
        <v>135</v>
      </c>
      <c r="F282" s="47">
        <v>-3300</v>
      </c>
      <c r="G282" s="47">
        <v>-225.7629</v>
      </c>
      <c r="H282" s="47">
        <v>-0.01</v>
      </c>
      <c r="I282" s="46"/>
    </row>
    <row r="283" spans="2:9" s="2" customFormat="1" ht="13.5" x14ac:dyDescent="0.35">
      <c r="B283" s="46">
        <v>2218520</v>
      </c>
      <c r="C283" s="46" t="s">
        <v>4723</v>
      </c>
      <c r="D283" s="46" t="s">
        <v>4606</v>
      </c>
      <c r="E283" s="46" t="s">
        <v>128</v>
      </c>
      <c r="F283" s="47">
        <v>-5600</v>
      </c>
      <c r="G283" s="47">
        <v>-139.72559999999999</v>
      </c>
      <c r="H283" s="47" t="s">
        <v>4820</v>
      </c>
      <c r="I283" s="46"/>
    </row>
    <row r="284" spans="2:9" s="2" customFormat="1" ht="13.5" x14ac:dyDescent="0.35">
      <c r="B284" s="46">
        <v>2218584</v>
      </c>
      <c r="C284" s="46" t="s">
        <v>4724</v>
      </c>
      <c r="D284" s="46" t="s">
        <v>4606</v>
      </c>
      <c r="E284" s="46" t="s">
        <v>70</v>
      </c>
      <c r="F284" s="47">
        <v>-5000</v>
      </c>
      <c r="G284" s="47">
        <v>-131.20249999999999</v>
      </c>
      <c r="H284" s="47" t="s">
        <v>4820</v>
      </c>
      <c r="I284" s="46"/>
    </row>
    <row r="285" spans="2:9" s="2" customFormat="1" ht="13.5" x14ac:dyDescent="0.35">
      <c r="B285" s="46">
        <v>2218576</v>
      </c>
      <c r="C285" s="46" t="s">
        <v>4651</v>
      </c>
      <c r="D285" s="46" t="s">
        <v>4606</v>
      </c>
      <c r="E285" s="46" t="s">
        <v>195</v>
      </c>
      <c r="F285" s="47">
        <v>-14375</v>
      </c>
      <c r="G285" s="47">
        <v>-130.89875000000001</v>
      </c>
      <c r="H285" s="47" t="s">
        <v>4820</v>
      </c>
      <c r="I285" s="46"/>
    </row>
    <row r="286" spans="2:9" s="2" customFormat="1" ht="13.5" x14ac:dyDescent="0.35">
      <c r="B286" s="46">
        <v>2218480</v>
      </c>
      <c r="C286" s="46" t="s">
        <v>4653</v>
      </c>
      <c r="D286" s="46" t="s">
        <v>4606</v>
      </c>
      <c r="E286" s="46" t="s">
        <v>267</v>
      </c>
      <c r="F286" s="47">
        <v>-4200</v>
      </c>
      <c r="G286" s="47">
        <v>-64.675799999999995</v>
      </c>
      <c r="H286" s="47" t="s">
        <v>4820</v>
      </c>
      <c r="I286" s="46"/>
    </row>
    <row r="287" spans="2:9" s="2" customFormat="1" ht="13.5" x14ac:dyDescent="0.35">
      <c r="B287" s="46">
        <v>2218550</v>
      </c>
      <c r="C287" s="46" t="s">
        <v>4669</v>
      </c>
      <c r="D287" s="46" t="s">
        <v>4606</v>
      </c>
      <c r="E287" s="46" t="s">
        <v>150</v>
      </c>
      <c r="F287" s="47">
        <v>-6000</v>
      </c>
      <c r="G287" s="47">
        <v>-47.904000000000003</v>
      </c>
      <c r="H287" s="47" t="s">
        <v>4820</v>
      </c>
      <c r="I287" s="46"/>
    </row>
    <row r="288" spans="2:9" s="2" customFormat="1" ht="13.5" x14ac:dyDescent="0.35">
      <c r="B288" s="46">
        <v>2218548</v>
      </c>
      <c r="C288" s="46" t="s">
        <v>4722</v>
      </c>
      <c r="D288" s="46" t="s">
        <v>4606</v>
      </c>
      <c r="E288" s="46" t="s">
        <v>128</v>
      </c>
      <c r="F288" s="47">
        <v>-9000</v>
      </c>
      <c r="G288" s="47">
        <v>-37.030500000000004</v>
      </c>
      <c r="H288" s="47" t="s">
        <v>4820</v>
      </c>
      <c r="I288" s="46"/>
    </row>
    <row r="289" spans="2:11" s="2" customFormat="1" ht="13.5" x14ac:dyDescent="0.35">
      <c r="B289" s="46">
        <v>2218426</v>
      </c>
      <c r="C289" s="46" t="s">
        <v>4620</v>
      </c>
      <c r="D289" s="46" t="s">
        <v>4606</v>
      </c>
      <c r="E289" s="46" t="s">
        <v>70</v>
      </c>
      <c r="F289" s="47">
        <v>-1800</v>
      </c>
      <c r="G289" s="47">
        <v>-9.6281999999999996</v>
      </c>
      <c r="H289" s="47" t="s">
        <v>4820</v>
      </c>
      <c r="I289" s="46"/>
    </row>
    <row r="290" spans="2:11" s="2" customFormat="1" ht="13.5" x14ac:dyDescent="0.35">
      <c r="B290" s="46">
        <v>2218592</v>
      </c>
      <c r="C290" s="46" t="s">
        <v>4635</v>
      </c>
      <c r="D290" s="46" t="s">
        <v>4606</v>
      </c>
      <c r="E290" s="46" t="s">
        <v>70</v>
      </c>
      <c r="F290" s="47">
        <v>-300</v>
      </c>
      <c r="G290" s="47">
        <v>-6.7145999999999999</v>
      </c>
      <c r="H290" s="47" t="s">
        <v>4820</v>
      </c>
      <c r="I290" s="46"/>
    </row>
    <row r="291" spans="2:11" s="1" customFormat="1" ht="13.5" x14ac:dyDescent="0.35">
      <c r="B291" s="48"/>
      <c r="C291" s="48" t="s">
        <v>4700</v>
      </c>
      <c r="D291" s="48"/>
      <c r="E291" s="48"/>
      <c r="F291" s="49"/>
      <c r="G291" s="49">
        <v>-1224412.4087929998</v>
      </c>
      <c r="H291" s="49">
        <v>-36.879999999999995</v>
      </c>
      <c r="I291" s="48"/>
    </row>
    <row r="293" spans="2:11" x14ac:dyDescent="0.35">
      <c r="C293" s="1" t="s">
        <v>189</v>
      </c>
    </row>
    <row r="294" spans="2:11" x14ac:dyDescent="0.35">
      <c r="C294" s="37" t="s">
        <v>190</v>
      </c>
      <c r="D294" s="37"/>
      <c r="E294" s="37"/>
      <c r="F294" s="37"/>
      <c r="G294" s="37"/>
      <c r="H294" s="37"/>
      <c r="I294" s="37"/>
      <c r="J294" s="37"/>
      <c r="K294" s="37"/>
    </row>
    <row r="295" spans="2:11" x14ac:dyDescent="0.35">
      <c r="C295" s="2" t="s">
        <v>191</v>
      </c>
    </row>
    <row r="296" spans="2:11" x14ac:dyDescent="0.35">
      <c r="C296" s="2" t="s">
        <v>192</v>
      </c>
    </row>
    <row r="297" spans="2:11" ht="30" customHeight="1" x14ac:dyDescent="0.35">
      <c r="C297" s="83" t="s">
        <v>193</v>
      </c>
      <c r="D297" s="84"/>
      <c r="E297" s="84"/>
      <c r="F297" s="84"/>
      <c r="G297" s="84"/>
      <c r="H297" s="84"/>
      <c r="I297" s="84"/>
      <c r="J297" s="84"/>
      <c r="K297" s="84"/>
    </row>
    <row r="298" spans="2:11" x14ac:dyDescent="0.35">
      <c r="C298" s="2" t="s">
        <v>194</v>
      </c>
    </row>
    <row r="300" spans="2:11" x14ac:dyDescent="0.35">
      <c r="C300" s="80" t="s">
        <v>4901</v>
      </c>
      <c r="E300" s="80" t="s">
        <v>4902</v>
      </c>
      <c r="F300" s="81"/>
    </row>
    <row r="301" spans="2:11" x14ac:dyDescent="0.35">
      <c r="E301" s="2" t="s">
        <v>4952</v>
      </c>
    </row>
  </sheetData>
  <mergeCells count="1">
    <mergeCell ref="C297:K297"/>
  </mergeCells>
  <hyperlinks>
    <hyperlink ref="J2" location="'Index'!A1" display="'Index'!A1" xr:uid="{627BDA8F-2DFA-41C4-A312-A6B5F1FDD7FD}"/>
  </hyperlinks>
  <pageMargins left="0.7" right="0.7" top="0.75" bottom="0.75" header="0.3" footer="0.3"/>
  <pageSetup orientation="portrait"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6EF50-D00D-4A65-9E95-5FA6E01C1ADE}">
  <sheetPr codeName="Sheet16"/>
  <dimension ref="A1:IV120"/>
  <sheetViews>
    <sheetView showGridLines="0" zoomScale="90" zoomScaleNormal="90" workbookViewId="0">
      <pane ySplit="6" topLeftCell="A101"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762</v>
      </c>
      <c r="J2" s="38" t="s">
        <v>4601</v>
      </c>
    </row>
    <row r="3" spans="1:54" ht="16" x14ac:dyDescent="0.4">
      <c r="C3" s="1" t="s">
        <v>28</v>
      </c>
      <c r="D3" s="21" t="s">
        <v>763</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305</v>
      </c>
      <c r="C10" s="57" t="s">
        <v>306</v>
      </c>
      <c r="D10" s="54" t="s">
        <v>307</v>
      </c>
      <c r="E10" s="6" t="s">
        <v>108</v>
      </c>
      <c r="F10" s="19">
        <v>1010998</v>
      </c>
      <c r="G10" s="24">
        <v>24254.35</v>
      </c>
      <c r="H10" s="24">
        <v>7.89</v>
      </c>
      <c r="I10" s="31"/>
      <c r="J10" s="31"/>
      <c r="K10" s="35"/>
    </row>
    <row r="11" spans="1:54" x14ac:dyDescent="0.35">
      <c r="B11" s="8" t="s">
        <v>255</v>
      </c>
      <c r="C11" s="57" t="s">
        <v>256</v>
      </c>
      <c r="D11" s="54" t="s">
        <v>257</v>
      </c>
      <c r="E11" s="6" t="s">
        <v>239</v>
      </c>
      <c r="F11" s="19">
        <v>920000</v>
      </c>
      <c r="G11" s="24">
        <v>14969.78</v>
      </c>
      <c r="H11" s="24">
        <v>4.87</v>
      </c>
      <c r="I11" s="31"/>
      <c r="J11" s="31"/>
      <c r="K11" s="35"/>
    </row>
    <row r="12" spans="1:54" x14ac:dyDescent="0.35">
      <c r="B12" s="8" t="s">
        <v>90</v>
      </c>
      <c r="C12" s="57" t="s">
        <v>91</v>
      </c>
      <c r="D12" s="54" t="s">
        <v>92</v>
      </c>
      <c r="E12" s="6" t="s">
        <v>93</v>
      </c>
      <c r="F12" s="19">
        <v>545000</v>
      </c>
      <c r="G12" s="24">
        <v>13604.02</v>
      </c>
      <c r="H12" s="24">
        <v>4.43</v>
      </c>
      <c r="I12" s="31"/>
      <c r="J12" s="31"/>
      <c r="K12" s="35"/>
    </row>
    <row r="13" spans="1:54" x14ac:dyDescent="0.35">
      <c r="B13" s="8" t="s">
        <v>147</v>
      </c>
      <c r="C13" s="57" t="s">
        <v>148</v>
      </c>
      <c r="D13" s="54" t="s">
        <v>149</v>
      </c>
      <c r="E13" s="6" t="s">
        <v>150</v>
      </c>
      <c r="F13" s="19">
        <v>1836850</v>
      </c>
      <c r="G13" s="24">
        <v>11839.42</v>
      </c>
      <c r="H13" s="24">
        <v>3.85</v>
      </c>
      <c r="I13" s="31"/>
      <c r="J13" s="31"/>
      <c r="K13" s="35"/>
    </row>
    <row r="14" spans="1:54" x14ac:dyDescent="0.35">
      <c r="B14" s="8" t="s">
        <v>264</v>
      </c>
      <c r="C14" s="57" t="s">
        <v>265</v>
      </c>
      <c r="D14" s="54" t="s">
        <v>266</v>
      </c>
      <c r="E14" s="6" t="s">
        <v>267</v>
      </c>
      <c r="F14" s="19">
        <v>549563</v>
      </c>
      <c r="G14" s="24">
        <v>10719.23</v>
      </c>
      <c r="H14" s="24">
        <v>3.49</v>
      </c>
      <c r="I14" s="31"/>
      <c r="J14" s="31"/>
      <c r="K14" s="35"/>
    </row>
    <row r="15" spans="1:54" x14ac:dyDescent="0.35">
      <c r="B15" s="8" t="s">
        <v>261</v>
      </c>
      <c r="C15" s="57" t="s">
        <v>262</v>
      </c>
      <c r="D15" s="54" t="s">
        <v>263</v>
      </c>
      <c r="E15" s="6" t="s">
        <v>128</v>
      </c>
      <c r="F15" s="19">
        <v>1909184</v>
      </c>
      <c r="G15" s="24">
        <v>9425.64</v>
      </c>
      <c r="H15" s="24">
        <v>3.07</v>
      </c>
      <c r="I15" s="31"/>
      <c r="J15" s="31"/>
      <c r="K15" s="35"/>
    </row>
    <row r="16" spans="1:54" x14ac:dyDescent="0.35">
      <c r="B16" s="8" t="s">
        <v>500</v>
      </c>
      <c r="C16" s="57" t="s">
        <v>501</v>
      </c>
      <c r="D16" s="54" t="s">
        <v>502</v>
      </c>
      <c r="E16" s="6" t="s">
        <v>232</v>
      </c>
      <c r="F16" s="19">
        <v>325000</v>
      </c>
      <c r="G16" s="24">
        <v>9391.69</v>
      </c>
      <c r="H16" s="24">
        <v>3.06</v>
      </c>
      <c r="I16" s="31"/>
      <c r="J16" s="31"/>
      <c r="K16" s="35"/>
    </row>
    <row r="17" spans="2:11" x14ac:dyDescent="0.35">
      <c r="B17" s="8" t="s">
        <v>151</v>
      </c>
      <c r="C17" s="57" t="s">
        <v>152</v>
      </c>
      <c r="D17" s="54" t="s">
        <v>153</v>
      </c>
      <c r="E17" s="6" t="s">
        <v>128</v>
      </c>
      <c r="F17" s="19">
        <v>490000</v>
      </c>
      <c r="G17" s="24">
        <v>9060.1</v>
      </c>
      <c r="H17" s="24">
        <v>2.95</v>
      </c>
      <c r="I17" s="31"/>
      <c r="J17" s="31"/>
      <c r="K17" s="35"/>
    </row>
    <row r="18" spans="2:11" x14ac:dyDescent="0.35">
      <c r="B18" s="8" t="s">
        <v>252</v>
      </c>
      <c r="C18" s="57" t="s">
        <v>253</v>
      </c>
      <c r="D18" s="54" t="s">
        <v>254</v>
      </c>
      <c r="E18" s="6" t="s">
        <v>93</v>
      </c>
      <c r="F18" s="19">
        <v>1900000</v>
      </c>
      <c r="G18" s="24">
        <v>9058.25</v>
      </c>
      <c r="H18" s="24">
        <v>2.95</v>
      </c>
      <c r="I18" s="31"/>
      <c r="J18" s="31"/>
      <c r="K18" s="35"/>
    </row>
    <row r="19" spans="2:11" x14ac:dyDescent="0.35">
      <c r="B19" s="8" t="s">
        <v>377</v>
      </c>
      <c r="C19" s="57" t="s">
        <v>378</v>
      </c>
      <c r="D19" s="54" t="s">
        <v>379</v>
      </c>
      <c r="E19" s="6" t="s">
        <v>74</v>
      </c>
      <c r="F19" s="19">
        <v>295000</v>
      </c>
      <c r="G19" s="24">
        <v>8750</v>
      </c>
      <c r="H19" s="24">
        <v>2.85</v>
      </c>
      <c r="I19" s="31"/>
      <c r="J19" s="31"/>
      <c r="K19" s="35"/>
    </row>
    <row r="20" spans="2:11" x14ac:dyDescent="0.35">
      <c r="B20" s="8" t="s">
        <v>764</v>
      </c>
      <c r="C20" s="57" t="s">
        <v>765</v>
      </c>
      <c r="D20" s="54" t="s">
        <v>766</v>
      </c>
      <c r="E20" s="6" t="s">
        <v>767</v>
      </c>
      <c r="F20" s="19">
        <v>290000</v>
      </c>
      <c r="G20" s="24">
        <v>8687.9699999999993</v>
      </c>
      <c r="H20" s="24">
        <v>2.83</v>
      </c>
      <c r="I20" s="31"/>
      <c r="J20" s="31"/>
      <c r="K20" s="35"/>
    </row>
    <row r="21" spans="2:11" x14ac:dyDescent="0.35">
      <c r="B21" s="8" t="s">
        <v>71</v>
      </c>
      <c r="C21" s="57" t="s">
        <v>72</v>
      </c>
      <c r="D21" s="54" t="s">
        <v>73</v>
      </c>
      <c r="E21" s="6" t="s">
        <v>74</v>
      </c>
      <c r="F21" s="19">
        <v>75000</v>
      </c>
      <c r="G21" s="24">
        <v>8305.65</v>
      </c>
      <c r="H21" s="24">
        <v>2.7</v>
      </c>
      <c r="I21" s="31"/>
      <c r="J21" s="31"/>
      <c r="K21" s="35"/>
    </row>
    <row r="22" spans="2:11" x14ac:dyDescent="0.35">
      <c r="B22" s="8" t="s">
        <v>768</v>
      </c>
      <c r="C22" s="57" t="s">
        <v>769</v>
      </c>
      <c r="D22" s="54" t="s">
        <v>770</v>
      </c>
      <c r="E22" s="6" t="s">
        <v>324</v>
      </c>
      <c r="F22" s="19">
        <v>164000</v>
      </c>
      <c r="G22" s="24">
        <v>8103.49</v>
      </c>
      <c r="H22" s="24">
        <v>2.64</v>
      </c>
      <c r="I22" s="31"/>
      <c r="J22" s="31"/>
      <c r="K22" s="35"/>
    </row>
    <row r="23" spans="2:11" x14ac:dyDescent="0.35">
      <c r="B23" s="8" t="s">
        <v>274</v>
      </c>
      <c r="C23" s="57" t="s">
        <v>275</v>
      </c>
      <c r="D23" s="54" t="s">
        <v>276</v>
      </c>
      <c r="E23" s="6" t="s">
        <v>128</v>
      </c>
      <c r="F23" s="19">
        <v>430000</v>
      </c>
      <c r="G23" s="24">
        <v>7968.33</v>
      </c>
      <c r="H23" s="24">
        <v>2.59</v>
      </c>
      <c r="I23" s="31"/>
      <c r="J23" s="31"/>
      <c r="K23" s="35"/>
    </row>
    <row r="24" spans="2:11" x14ac:dyDescent="0.35">
      <c r="B24" s="8" t="s">
        <v>105</v>
      </c>
      <c r="C24" s="57" t="s">
        <v>106</v>
      </c>
      <c r="D24" s="54" t="s">
        <v>107</v>
      </c>
      <c r="E24" s="6" t="s">
        <v>108</v>
      </c>
      <c r="F24" s="19">
        <v>17348</v>
      </c>
      <c r="G24" s="24">
        <v>7745</v>
      </c>
      <c r="H24" s="24">
        <v>2.52</v>
      </c>
      <c r="I24" s="31"/>
      <c r="J24" s="31"/>
      <c r="K24" s="35"/>
    </row>
    <row r="25" spans="2:11" x14ac:dyDescent="0.35">
      <c r="B25" s="8" t="s">
        <v>771</v>
      </c>
      <c r="C25" s="57" t="s">
        <v>772</v>
      </c>
      <c r="D25" s="54" t="s">
        <v>773</v>
      </c>
      <c r="E25" s="6" t="s">
        <v>150</v>
      </c>
      <c r="F25" s="19">
        <v>1984044</v>
      </c>
      <c r="G25" s="24">
        <v>7527.46</v>
      </c>
      <c r="H25" s="24">
        <v>2.4500000000000002</v>
      </c>
      <c r="I25" s="31"/>
      <c r="J25" s="31"/>
      <c r="K25" s="35"/>
    </row>
    <row r="26" spans="2:11" x14ac:dyDescent="0.35">
      <c r="B26" s="8" t="s">
        <v>554</v>
      </c>
      <c r="C26" s="57" t="s">
        <v>555</v>
      </c>
      <c r="D26" s="54" t="s">
        <v>556</v>
      </c>
      <c r="E26" s="6" t="s">
        <v>135</v>
      </c>
      <c r="F26" s="19">
        <v>1199255</v>
      </c>
      <c r="G26" s="24">
        <v>7247.7</v>
      </c>
      <c r="H26" s="24">
        <v>2.36</v>
      </c>
      <c r="I26" s="31"/>
      <c r="J26" s="31"/>
      <c r="K26" s="35"/>
    </row>
    <row r="27" spans="2:11" x14ac:dyDescent="0.35">
      <c r="B27" s="8" t="s">
        <v>774</v>
      </c>
      <c r="C27" s="57" t="s">
        <v>775</v>
      </c>
      <c r="D27" s="54" t="s">
        <v>776</v>
      </c>
      <c r="E27" s="6" t="s">
        <v>128</v>
      </c>
      <c r="F27" s="19">
        <v>2515000</v>
      </c>
      <c r="G27" s="24">
        <v>7162.72</v>
      </c>
      <c r="H27" s="24">
        <v>2.33</v>
      </c>
      <c r="I27" s="31"/>
      <c r="J27" s="31"/>
      <c r="K27" s="35"/>
    </row>
    <row r="28" spans="2:11" x14ac:dyDescent="0.35">
      <c r="B28" s="8" t="s">
        <v>777</v>
      </c>
      <c r="C28" s="57" t="s">
        <v>778</v>
      </c>
      <c r="D28" s="54" t="s">
        <v>779</v>
      </c>
      <c r="E28" s="6" t="s">
        <v>128</v>
      </c>
      <c r="F28" s="19">
        <v>380000</v>
      </c>
      <c r="G28" s="24">
        <v>6301.35</v>
      </c>
      <c r="H28" s="24">
        <v>2.0499999999999998</v>
      </c>
      <c r="I28" s="31"/>
      <c r="J28" s="31"/>
      <c r="K28" s="35"/>
    </row>
    <row r="29" spans="2:11" x14ac:dyDescent="0.35">
      <c r="B29" s="8" t="s">
        <v>780</v>
      </c>
      <c r="C29" s="57" t="s">
        <v>781</v>
      </c>
      <c r="D29" s="54" t="s">
        <v>782</v>
      </c>
      <c r="E29" s="6" t="s">
        <v>150</v>
      </c>
      <c r="F29" s="19">
        <v>705159</v>
      </c>
      <c r="G29" s="24">
        <v>6276.62</v>
      </c>
      <c r="H29" s="24">
        <v>2.04</v>
      </c>
      <c r="I29" s="31"/>
      <c r="J29" s="31"/>
      <c r="K29" s="35"/>
    </row>
    <row r="30" spans="2:11" x14ac:dyDescent="0.35">
      <c r="B30" s="8" t="s">
        <v>783</v>
      </c>
      <c r="C30" s="57" t="s">
        <v>784</v>
      </c>
      <c r="D30" s="54" t="s">
        <v>785</v>
      </c>
      <c r="E30" s="6" t="s">
        <v>267</v>
      </c>
      <c r="F30" s="19">
        <v>400206</v>
      </c>
      <c r="G30" s="24">
        <v>6119.55</v>
      </c>
      <c r="H30" s="24">
        <v>1.99</v>
      </c>
      <c r="I30" s="31"/>
      <c r="J30" s="31"/>
      <c r="K30" s="35"/>
    </row>
    <row r="31" spans="2:11" x14ac:dyDescent="0.35">
      <c r="B31" s="8" t="s">
        <v>786</v>
      </c>
      <c r="C31" s="57" t="s">
        <v>787</v>
      </c>
      <c r="D31" s="54" t="s">
        <v>788</v>
      </c>
      <c r="E31" s="6" t="s">
        <v>324</v>
      </c>
      <c r="F31" s="19">
        <v>330000</v>
      </c>
      <c r="G31" s="24">
        <v>5987.19</v>
      </c>
      <c r="H31" s="24">
        <v>1.95</v>
      </c>
      <c r="I31" s="31"/>
      <c r="J31" s="31"/>
      <c r="K31" s="35"/>
    </row>
    <row r="32" spans="2:11" x14ac:dyDescent="0.35">
      <c r="B32" s="8" t="s">
        <v>789</v>
      </c>
      <c r="C32" s="57" t="s">
        <v>790</v>
      </c>
      <c r="D32" s="54" t="s">
        <v>791</v>
      </c>
      <c r="E32" s="6" t="s">
        <v>135</v>
      </c>
      <c r="F32" s="19">
        <v>80000</v>
      </c>
      <c r="G32" s="24">
        <v>5436.32</v>
      </c>
      <c r="H32" s="24">
        <v>1.77</v>
      </c>
      <c r="I32" s="31"/>
      <c r="J32" s="31"/>
      <c r="K32" s="35"/>
    </row>
    <row r="33" spans="2:11" x14ac:dyDescent="0.35">
      <c r="B33" s="8" t="s">
        <v>475</v>
      </c>
      <c r="C33" s="57" t="s">
        <v>476</v>
      </c>
      <c r="D33" s="54" t="s">
        <v>477</v>
      </c>
      <c r="E33" s="6" t="s">
        <v>232</v>
      </c>
      <c r="F33" s="19">
        <v>33789</v>
      </c>
      <c r="G33" s="24">
        <v>5369.48</v>
      </c>
      <c r="H33" s="24">
        <v>1.75</v>
      </c>
      <c r="I33" s="31"/>
      <c r="J33" s="31"/>
      <c r="K33" s="35"/>
    </row>
    <row r="34" spans="2:11" x14ac:dyDescent="0.35">
      <c r="B34" s="8" t="s">
        <v>334</v>
      </c>
      <c r="C34" s="57" t="s">
        <v>335</v>
      </c>
      <c r="D34" s="54" t="s">
        <v>336</v>
      </c>
      <c r="E34" s="6" t="s">
        <v>128</v>
      </c>
      <c r="F34" s="19">
        <v>630464</v>
      </c>
      <c r="G34" s="24">
        <v>5300.63</v>
      </c>
      <c r="H34" s="24">
        <v>1.72</v>
      </c>
      <c r="I34" s="31"/>
      <c r="J34" s="31"/>
      <c r="K34" s="35"/>
    </row>
    <row r="35" spans="2:11" x14ac:dyDescent="0.35">
      <c r="B35" s="8" t="s">
        <v>132</v>
      </c>
      <c r="C35" s="57" t="s">
        <v>133</v>
      </c>
      <c r="D35" s="54" t="s">
        <v>134</v>
      </c>
      <c r="E35" s="6" t="s">
        <v>135</v>
      </c>
      <c r="F35" s="19">
        <v>2900000</v>
      </c>
      <c r="G35" s="24">
        <v>4989.74</v>
      </c>
      <c r="H35" s="24">
        <v>1.62</v>
      </c>
      <c r="I35" s="31"/>
      <c r="J35" s="31"/>
      <c r="K35" s="35"/>
    </row>
    <row r="36" spans="2:11" x14ac:dyDescent="0.35">
      <c r="B36" s="8" t="s">
        <v>535</v>
      </c>
      <c r="C36" s="57" t="s">
        <v>536</v>
      </c>
      <c r="D36" s="54" t="s">
        <v>537</v>
      </c>
      <c r="E36" s="6" t="s">
        <v>135</v>
      </c>
      <c r="F36" s="19">
        <v>130111</v>
      </c>
      <c r="G36" s="24">
        <v>4826.6000000000004</v>
      </c>
      <c r="H36" s="24">
        <v>1.57</v>
      </c>
      <c r="I36" s="31"/>
      <c r="J36" s="31"/>
      <c r="K36" s="35"/>
    </row>
    <row r="37" spans="2:11" x14ac:dyDescent="0.35">
      <c r="B37" s="8" t="s">
        <v>548</v>
      </c>
      <c r="C37" s="57" t="s">
        <v>549</v>
      </c>
      <c r="D37" s="54" t="s">
        <v>550</v>
      </c>
      <c r="E37" s="6" t="s">
        <v>135</v>
      </c>
      <c r="F37" s="19">
        <v>314256</v>
      </c>
      <c r="G37" s="24">
        <v>4507.0600000000004</v>
      </c>
      <c r="H37" s="24">
        <v>1.47</v>
      </c>
      <c r="I37" s="31"/>
      <c r="J37" s="31"/>
      <c r="K37" s="35"/>
    </row>
    <row r="38" spans="2:11" x14ac:dyDescent="0.35">
      <c r="B38" s="8" t="s">
        <v>792</v>
      </c>
      <c r="C38" s="57" t="s">
        <v>793</v>
      </c>
      <c r="D38" s="54" t="s">
        <v>794</v>
      </c>
      <c r="E38" s="6" t="s">
        <v>128</v>
      </c>
      <c r="F38" s="19">
        <v>530791</v>
      </c>
      <c r="G38" s="24">
        <v>4482</v>
      </c>
      <c r="H38" s="24">
        <v>1.46</v>
      </c>
      <c r="I38" s="31"/>
      <c r="J38" s="31"/>
      <c r="K38" s="35"/>
    </row>
    <row r="39" spans="2:11" x14ac:dyDescent="0.35">
      <c r="B39" s="8" t="s">
        <v>795</v>
      </c>
      <c r="C39" s="57" t="s">
        <v>796</v>
      </c>
      <c r="D39" s="54" t="s">
        <v>797</v>
      </c>
      <c r="E39" s="6" t="s">
        <v>767</v>
      </c>
      <c r="F39" s="19">
        <v>1550000</v>
      </c>
      <c r="G39" s="24">
        <v>4365.58</v>
      </c>
      <c r="H39" s="24">
        <v>1.42</v>
      </c>
      <c r="I39" s="31"/>
      <c r="J39" s="31"/>
      <c r="K39" s="35"/>
    </row>
    <row r="40" spans="2:11" x14ac:dyDescent="0.35">
      <c r="B40" s="8" t="s">
        <v>798</v>
      </c>
      <c r="C40" s="57" t="s">
        <v>799</v>
      </c>
      <c r="D40" s="54" t="s">
        <v>800</v>
      </c>
      <c r="E40" s="6" t="s">
        <v>128</v>
      </c>
      <c r="F40" s="19">
        <v>48501</v>
      </c>
      <c r="G40" s="24">
        <v>4128.57</v>
      </c>
      <c r="H40" s="24">
        <v>1.34</v>
      </c>
      <c r="I40" s="31"/>
      <c r="J40" s="31"/>
      <c r="K40" s="35"/>
    </row>
    <row r="41" spans="2:11" x14ac:dyDescent="0.35">
      <c r="B41" s="8" t="s">
        <v>129</v>
      </c>
      <c r="C41" s="57" t="s">
        <v>130</v>
      </c>
      <c r="D41" s="54" t="s">
        <v>131</v>
      </c>
      <c r="E41" s="6" t="s">
        <v>74</v>
      </c>
      <c r="F41" s="19">
        <v>165722</v>
      </c>
      <c r="G41" s="24">
        <v>4034.42</v>
      </c>
      <c r="H41" s="24">
        <v>1.31</v>
      </c>
      <c r="I41" s="31"/>
      <c r="J41" s="31"/>
      <c r="K41" s="35"/>
    </row>
    <row r="42" spans="2:11" x14ac:dyDescent="0.35">
      <c r="B42" s="8" t="s">
        <v>551</v>
      </c>
      <c r="C42" s="57" t="s">
        <v>552</v>
      </c>
      <c r="D42" s="54" t="s">
        <v>553</v>
      </c>
      <c r="E42" s="6" t="s">
        <v>150</v>
      </c>
      <c r="F42" s="19">
        <v>529693</v>
      </c>
      <c r="G42" s="24">
        <v>4012.95</v>
      </c>
      <c r="H42" s="24">
        <v>1.31</v>
      </c>
      <c r="I42" s="31"/>
      <c r="J42" s="31"/>
      <c r="K42" s="35"/>
    </row>
    <row r="43" spans="2:11" x14ac:dyDescent="0.35">
      <c r="B43" s="8" t="s">
        <v>801</v>
      </c>
      <c r="C43" s="57" t="s">
        <v>802</v>
      </c>
      <c r="D43" s="54" t="s">
        <v>803</v>
      </c>
      <c r="E43" s="6" t="s">
        <v>135</v>
      </c>
      <c r="F43" s="19">
        <v>338164</v>
      </c>
      <c r="G43" s="24">
        <v>3794.37</v>
      </c>
      <c r="H43" s="24">
        <v>1.23</v>
      </c>
      <c r="I43" s="31"/>
      <c r="J43" s="31"/>
      <c r="K43" s="35"/>
    </row>
    <row r="44" spans="2:11" x14ac:dyDescent="0.35">
      <c r="B44" s="8" t="s">
        <v>804</v>
      </c>
      <c r="C44" s="57" t="s">
        <v>805</v>
      </c>
      <c r="D44" s="54" t="s">
        <v>806</v>
      </c>
      <c r="E44" s="6" t="s">
        <v>267</v>
      </c>
      <c r="F44" s="19">
        <v>807441</v>
      </c>
      <c r="G44" s="24">
        <v>3493.8</v>
      </c>
      <c r="H44" s="24">
        <v>1.1399999999999999</v>
      </c>
      <c r="I44" s="31"/>
      <c r="J44" s="31"/>
      <c r="K44" s="35"/>
    </row>
    <row r="45" spans="2:11" x14ac:dyDescent="0.35">
      <c r="B45" s="8" t="s">
        <v>559</v>
      </c>
      <c r="C45" s="57" t="s">
        <v>560</v>
      </c>
      <c r="D45" s="54" t="s">
        <v>561</v>
      </c>
      <c r="E45" s="6" t="s">
        <v>267</v>
      </c>
      <c r="F45" s="19">
        <v>530973</v>
      </c>
      <c r="G45" s="24">
        <v>3298.4</v>
      </c>
      <c r="H45" s="24">
        <v>1.07</v>
      </c>
      <c r="I45" s="31"/>
      <c r="J45" s="31"/>
      <c r="K45" s="35"/>
    </row>
    <row r="46" spans="2:11" x14ac:dyDescent="0.35">
      <c r="B46" s="8" t="s">
        <v>807</v>
      </c>
      <c r="C46" s="57" t="s">
        <v>808</v>
      </c>
      <c r="D46" s="54" t="s">
        <v>809</v>
      </c>
      <c r="E46" s="6" t="s">
        <v>128</v>
      </c>
      <c r="F46" s="19">
        <v>757725</v>
      </c>
      <c r="G46" s="24">
        <v>3283.6</v>
      </c>
      <c r="H46" s="24">
        <v>1.07</v>
      </c>
      <c r="I46" s="31"/>
      <c r="J46" s="31"/>
      <c r="K46" s="35"/>
    </row>
    <row r="47" spans="2:11" x14ac:dyDescent="0.35">
      <c r="B47" s="8" t="s">
        <v>810</v>
      </c>
      <c r="C47" s="57" t="s">
        <v>811</v>
      </c>
      <c r="D47" s="54" t="s">
        <v>812</v>
      </c>
      <c r="E47" s="6" t="s">
        <v>128</v>
      </c>
      <c r="F47" s="19">
        <v>100000</v>
      </c>
      <c r="G47" s="24">
        <v>3249</v>
      </c>
      <c r="H47" s="24">
        <v>1.06</v>
      </c>
      <c r="I47" s="31"/>
      <c r="J47" s="31"/>
      <c r="K47" s="35"/>
    </row>
    <row r="48" spans="2:11" x14ac:dyDescent="0.35">
      <c r="B48" s="8" t="s">
        <v>94</v>
      </c>
      <c r="C48" s="57" t="s">
        <v>95</v>
      </c>
      <c r="D48" s="54" t="s">
        <v>96</v>
      </c>
      <c r="E48" s="6" t="s">
        <v>74</v>
      </c>
      <c r="F48" s="19">
        <v>65956</v>
      </c>
      <c r="G48" s="24">
        <v>3186.89</v>
      </c>
      <c r="H48" s="24">
        <v>1.04</v>
      </c>
      <c r="I48" s="31"/>
      <c r="J48" s="31"/>
      <c r="K48" s="35"/>
    </row>
    <row r="49" spans="2:11" x14ac:dyDescent="0.35">
      <c r="B49" s="8" t="s">
        <v>246</v>
      </c>
      <c r="C49" s="57" t="s">
        <v>247</v>
      </c>
      <c r="D49" s="54" t="s">
        <v>248</v>
      </c>
      <c r="E49" s="6" t="s">
        <v>232</v>
      </c>
      <c r="F49" s="19">
        <v>245100</v>
      </c>
      <c r="G49" s="24">
        <v>3050.64</v>
      </c>
      <c r="H49" s="24">
        <v>0.99</v>
      </c>
      <c r="I49" s="31"/>
      <c r="J49" s="31"/>
      <c r="K49" s="35"/>
    </row>
    <row r="50" spans="2:11" x14ac:dyDescent="0.35">
      <c r="B50" s="8" t="s">
        <v>321</v>
      </c>
      <c r="C50" s="57" t="s">
        <v>322</v>
      </c>
      <c r="D50" s="54" t="s">
        <v>323</v>
      </c>
      <c r="E50" s="6" t="s">
        <v>324</v>
      </c>
      <c r="F50" s="19">
        <v>275000</v>
      </c>
      <c r="G50" s="24">
        <v>2957.63</v>
      </c>
      <c r="H50" s="24">
        <v>0.96</v>
      </c>
      <c r="I50" s="31"/>
      <c r="J50" s="31"/>
      <c r="K50" s="35"/>
    </row>
    <row r="51" spans="2:11" x14ac:dyDescent="0.35">
      <c r="B51" s="8" t="s">
        <v>813</v>
      </c>
      <c r="C51" s="57" t="s">
        <v>814</v>
      </c>
      <c r="D51" s="54" t="s">
        <v>815</v>
      </c>
      <c r="E51" s="6" t="s">
        <v>128</v>
      </c>
      <c r="F51" s="19">
        <v>612502</v>
      </c>
      <c r="G51" s="24">
        <v>2553.83</v>
      </c>
      <c r="H51" s="24">
        <v>0.83</v>
      </c>
      <c r="I51" s="31"/>
      <c r="J51" s="31"/>
      <c r="K51" s="35"/>
    </row>
    <row r="52" spans="2:11" x14ac:dyDescent="0.35">
      <c r="B52" s="8" t="s">
        <v>816</v>
      </c>
      <c r="C52" s="57" t="s">
        <v>817</v>
      </c>
      <c r="D52" s="54" t="s">
        <v>818</v>
      </c>
      <c r="E52" s="6" t="s">
        <v>324</v>
      </c>
      <c r="F52" s="19">
        <v>200000</v>
      </c>
      <c r="G52" s="24">
        <v>2457.6999999999998</v>
      </c>
      <c r="H52" s="24">
        <v>0.8</v>
      </c>
      <c r="I52" s="31"/>
      <c r="J52" s="31"/>
      <c r="K52" s="35"/>
    </row>
    <row r="53" spans="2:11" x14ac:dyDescent="0.35">
      <c r="B53" s="8" t="s">
        <v>344</v>
      </c>
      <c r="C53" s="57" t="s">
        <v>345</v>
      </c>
      <c r="D53" s="54" t="s">
        <v>346</v>
      </c>
      <c r="E53" s="6" t="s">
        <v>128</v>
      </c>
      <c r="F53" s="19">
        <v>290000</v>
      </c>
      <c r="G53" s="24">
        <v>1943</v>
      </c>
      <c r="H53" s="24">
        <v>0.63</v>
      </c>
      <c r="I53" s="31"/>
      <c r="J53" s="31"/>
      <c r="K53" s="35"/>
    </row>
    <row r="54" spans="2:11" x14ac:dyDescent="0.35">
      <c r="B54" s="8" t="s">
        <v>299</v>
      </c>
      <c r="C54" s="57" t="s">
        <v>300</v>
      </c>
      <c r="D54" s="54" t="s">
        <v>301</v>
      </c>
      <c r="E54" s="6" t="s">
        <v>239</v>
      </c>
      <c r="F54" s="19">
        <v>140348</v>
      </c>
      <c r="G54" s="24">
        <v>1931.47</v>
      </c>
      <c r="H54" s="24">
        <v>0.63</v>
      </c>
      <c r="I54" s="31"/>
      <c r="J54" s="31"/>
      <c r="K54" s="35"/>
    </row>
    <row r="55" spans="2:11" x14ac:dyDescent="0.35">
      <c r="B55" s="8" t="s">
        <v>819</v>
      </c>
      <c r="C55" s="57" t="s">
        <v>820</v>
      </c>
      <c r="D55" s="54" t="s">
        <v>821</v>
      </c>
      <c r="E55" s="6" t="s">
        <v>324</v>
      </c>
      <c r="F55" s="19">
        <v>243875</v>
      </c>
      <c r="G55" s="24">
        <v>1429.72</v>
      </c>
      <c r="H55" s="24">
        <v>0.47</v>
      </c>
      <c r="I55" s="31"/>
      <c r="J55" s="31"/>
      <c r="K55" s="35"/>
    </row>
    <row r="56" spans="2:11" x14ac:dyDescent="0.35">
      <c r="B56" s="8" t="s">
        <v>822</v>
      </c>
      <c r="C56" s="57" t="s">
        <v>823</v>
      </c>
      <c r="D56" s="54" t="s">
        <v>824</v>
      </c>
      <c r="E56" s="6" t="s">
        <v>150</v>
      </c>
      <c r="F56" s="19">
        <v>1604000</v>
      </c>
      <c r="G56" s="24">
        <v>1393.23</v>
      </c>
      <c r="H56" s="24">
        <v>0.45</v>
      </c>
      <c r="I56" s="31"/>
      <c r="J56" s="31"/>
      <c r="K56" s="35"/>
    </row>
    <row r="57" spans="2:11" x14ac:dyDescent="0.35">
      <c r="B57" s="8" t="s">
        <v>825</v>
      </c>
      <c r="C57" s="57" t="s">
        <v>826</v>
      </c>
      <c r="D57" s="54" t="s">
        <v>827</v>
      </c>
      <c r="E57" s="6" t="s">
        <v>135</v>
      </c>
      <c r="F57" s="19">
        <v>638412</v>
      </c>
      <c r="G57" s="24">
        <v>1095.58</v>
      </c>
      <c r="H57" s="24">
        <v>0.36</v>
      </c>
      <c r="I57" s="31"/>
      <c r="J57" s="31"/>
      <c r="K57" s="35"/>
    </row>
    <row r="58" spans="2:11" x14ac:dyDescent="0.35">
      <c r="B58" s="8" t="s">
        <v>365</v>
      </c>
      <c r="C58" s="57" t="s">
        <v>366</v>
      </c>
      <c r="D58" s="54" t="s">
        <v>367</v>
      </c>
      <c r="E58" s="6" t="s">
        <v>267</v>
      </c>
      <c r="F58" s="19">
        <v>777068</v>
      </c>
      <c r="G58" s="61">
        <v>0</v>
      </c>
      <c r="H58" s="24" t="s">
        <v>4820</v>
      </c>
      <c r="I58" s="31"/>
      <c r="J58" s="31"/>
      <c r="K58" s="35" t="s">
        <v>4850</v>
      </c>
    </row>
    <row r="59" spans="2:11" x14ac:dyDescent="0.35">
      <c r="C59" s="58" t="s">
        <v>174</v>
      </c>
      <c r="D59" s="54"/>
      <c r="E59" s="6"/>
      <c r="F59" s="19"/>
      <c r="G59" s="25">
        <v>299077.71999999997</v>
      </c>
      <c r="H59" s="25">
        <v>97.33</v>
      </c>
      <c r="I59" s="31"/>
      <c r="J59" s="31"/>
      <c r="K59" s="35"/>
    </row>
    <row r="60" spans="2:11" x14ac:dyDescent="0.35">
      <c r="C60" s="57"/>
      <c r="D60" s="54"/>
      <c r="E60" s="6"/>
      <c r="F60" s="19"/>
      <c r="G60" s="24"/>
      <c r="H60" s="24"/>
      <c r="I60" s="31"/>
      <c r="J60" s="31"/>
      <c r="K60" s="35"/>
    </row>
    <row r="61" spans="2:11" x14ac:dyDescent="0.35">
      <c r="C61" s="58" t="s">
        <v>3</v>
      </c>
      <c r="D61" s="54"/>
      <c r="E61" s="6"/>
      <c r="F61" s="19"/>
      <c r="G61" s="24" t="s">
        <v>2</v>
      </c>
      <c r="H61" s="24" t="s">
        <v>2</v>
      </c>
      <c r="I61" s="31"/>
      <c r="J61" s="31"/>
      <c r="K61" s="35"/>
    </row>
    <row r="62" spans="2:11" x14ac:dyDescent="0.35">
      <c r="C62" s="57"/>
      <c r="D62" s="54"/>
      <c r="E62" s="6"/>
      <c r="F62" s="19"/>
      <c r="G62" s="24"/>
      <c r="H62" s="24"/>
      <c r="I62" s="31"/>
      <c r="J62" s="31"/>
      <c r="K62" s="35"/>
    </row>
    <row r="63" spans="2:11" x14ac:dyDescent="0.35">
      <c r="C63" s="58" t="s">
        <v>4</v>
      </c>
      <c r="D63" s="54"/>
      <c r="E63" s="6"/>
      <c r="F63" s="19"/>
      <c r="G63" s="24" t="s">
        <v>2</v>
      </c>
      <c r="H63" s="24" t="s">
        <v>2</v>
      </c>
      <c r="I63" s="31"/>
      <c r="J63" s="31"/>
      <c r="K63" s="35"/>
    </row>
    <row r="64" spans="2:11" x14ac:dyDescent="0.35">
      <c r="C64" s="57"/>
      <c r="D64" s="54"/>
      <c r="E64" s="6"/>
      <c r="F64" s="19"/>
      <c r="G64" s="24"/>
      <c r="H64" s="24"/>
      <c r="I64" s="31"/>
      <c r="J64" s="31"/>
      <c r="K64" s="35"/>
    </row>
    <row r="65" spans="3:11" x14ac:dyDescent="0.35">
      <c r="C65" s="58" t="s">
        <v>5</v>
      </c>
      <c r="D65" s="54"/>
      <c r="E65" s="6"/>
      <c r="F65" s="19"/>
      <c r="G65" s="24"/>
      <c r="H65" s="24"/>
      <c r="I65" s="31"/>
      <c r="J65" s="31"/>
      <c r="K65" s="35"/>
    </row>
    <row r="66" spans="3:11" x14ac:dyDescent="0.35">
      <c r="C66" s="57"/>
      <c r="D66" s="54"/>
      <c r="E66" s="6"/>
      <c r="F66" s="19"/>
      <c r="G66" s="24"/>
      <c r="H66" s="24"/>
      <c r="I66" s="31"/>
      <c r="J66" s="31"/>
      <c r="K66" s="35"/>
    </row>
    <row r="67" spans="3:11" x14ac:dyDescent="0.35">
      <c r="C67" s="58" t="s">
        <v>6</v>
      </c>
      <c r="D67" s="54"/>
      <c r="E67" s="6"/>
      <c r="F67" s="19"/>
      <c r="G67" s="24" t="s">
        <v>2</v>
      </c>
      <c r="H67" s="24" t="s">
        <v>2</v>
      </c>
      <c r="I67" s="31"/>
      <c r="J67" s="31"/>
      <c r="K67" s="35"/>
    </row>
    <row r="68" spans="3:11" x14ac:dyDescent="0.35">
      <c r="C68" s="57"/>
      <c r="D68" s="54"/>
      <c r="E68" s="6"/>
      <c r="F68" s="19"/>
      <c r="G68" s="24"/>
      <c r="H68" s="24"/>
      <c r="I68" s="31"/>
      <c r="J68" s="31"/>
      <c r="K68" s="35"/>
    </row>
    <row r="69" spans="3:11" x14ac:dyDescent="0.35">
      <c r="C69" s="58" t="s">
        <v>7</v>
      </c>
      <c r="D69" s="54"/>
      <c r="E69" s="6"/>
      <c r="F69" s="19"/>
      <c r="G69" s="24" t="s">
        <v>2</v>
      </c>
      <c r="H69" s="24" t="s">
        <v>2</v>
      </c>
      <c r="I69" s="31"/>
      <c r="J69" s="31"/>
      <c r="K69" s="35"/>
    </row>
    <row r="70" spans="3:11" x14ac:dyDescent="0.35">
      <c r="C70" s="57"/>
      <c r="D70" s="54"/>
      <c r="E70" s="6"/>
      <c r="F70" s="19"/>
      <c r="G70" s="24"/>
      <c r="H70" s="24"/>
      <c r="I70" s="31"/>
      <c r="J70" s="31"/>
      <c r="K70" s="35"/>
    </row>
    <row r="71" spans="3:11" x14ac:dyDescent="0.35">
      <c r="C71" s="58" t="s">
        <v>8</v>
      </c>
      <c r="D71" s="54"/>
      <c r="E71" s="6"/>
      <c r="F71" s="19"/>
      <c r="G71" s="24" t="s">
        <v>2</v>
      </c>
      <c r="H71" s="24" t="s">
        <v>2</v>
      </c>
      <c r="I71" s="31"/>
      <c r="J71" s="31"/>
      <c r="K71" s="35"/>
    </row>
    <row r="72" spans="3:11" x14ac:dyDescent="0.35">
      <c r="C72" s="57"/>
      <c r="D72" s="54"/>
      <c r="E72" s="6"/>
      <c r="F72" s="19"/>
      <c r="G72" s="24"/>
      <c r="H72" s="24"/>
      <c r="I72" s="31"/>
      <c r="J72" s="31"/>
      <c r="K72" s="35"/>
    </row>
    <row r="73" spans="3:11" x14ac:dyDescent="0.35">
      <c r="C73" s="58" t="s">
        <v>9</v>
      </c>
      <c r="D73" s="54"/>
      <c r="E73" s="6"/>
      <c r="F73" s="19"/>
      <c r="G73" s="24" t="s">
        <v>2</v>
      </c>
      <c r="H73" s="24" t="s">
        <v>2</v>
      </c>
      <c r="I73" s="31"/>
      <c r="J73" s="31"/>
      <c r="K73" s="35"/>
    </row>
    <row r="74" spans="3:11" x14ac:dyDescent="0.35">
      <c r="C74" s="57"/>
      <c r="D74" s="54"/>
      <c r="E74" s="6"/>
      <c r="F74" s="19"/>
      <c r="G74" s="24"/>
      <c r="H74" s="24"/>
      <c r="I74" s="31"/>
      <c r="J74" s="31"/>
      <c r="K74" s="35"/>
    </row>
    <row r="75" spans="3:11" x14ac:dyDescent="0.35">
      <c r="C75" s="58" t="s">
        <v>10</v>
      </c>
      <c r="D75" s="54"/>
      <c r="E75" s="6"/>
      <c r="F75" s="19"/>
      <c r="G75" s="24" t="s">
        <v>2</v>
      </c>
      <c r="H75" s="24" t="s">
        <v>2</v>
      </c>
      <c r="I75" s="31"/>
      <c r="J75" s="31"/>
      <c r="K75" s="35"/>
    </row>
    <row r="76" spans="3:11" x14ac:dyDescent="0.35">
      <c r="C76" s="57"/>
      <c r="D76" s="54"/>
      <c r="E76" s="6"/>
      <c r="F76" s="19"/>
      <c r="G76" s="24"/>
      <c r="H76" s="24"/>
      <c r="I76" s="31"/>
      <c r="J76" s="31"/>
      <c r="K76" s="35"/>
    </row>
    <row r="77" spans="3:11" x14ac:dyDescent="0.35">
      <c r="C77" s="58" t="s">
        <v>11</v>
      </c>
      <c r="D77" s="54"/>
      <c r="E77" s="6"/>
      <c r="F77" s="19"/>
      <c r="G77" s="24"/>
      <c r="H77" s="24"/>
      <c r="I77" s="31"/>
      <c r="J77" s="31"/>
      <c r="K77" s="35"/>
    </row>
    <row r="78" spans="3:11" x14ac:dyDescent="0.35">
      <c r="C78" s="57"/>
      <c r="D78" s="54"/>
      <c r="E78" s="6"/>
      <c r="F78" s="19"/>
      <c r="G78" s="24"/>
      <c r="H78" s="24"/>
      <c r="I78" s="31"/>
      <c r="J78" s="31"/>
      <c r="K78" s="35"/>
    </row>
    <row r="79" spans="3:11" x14ac:dyDescent="0.35">
      <c r="C79" s="58" t="s">
        <v>13</v>
      </c>
      <c r="D79" s="54"/>
      <c r="E79" s="6"/>
      <c r="F79" s="19"/>
      <c r="G79" s="24" t="s">
        <v>2</v>
      </c>
      <c r="H79" s="24" t="s">
        <v>2</v>
      </c>
      <c r="I79" s="31"/>
      <c r="J79" s="31"/>
      <c r="K79" s="35"/>
    </row>
    <row r="80" spans="3:11" x14ac:dyDescent="0.35">
      <c r="C80" s="57"/>
      <c r="D80" s="54"/>
      <c r="E80" s="6"/>
      <c r="F80" s="19"/>
      <c r="G80" s="24"/>
      <c r="H80" s="24"/>
      <c r="I80" s="31"/>
      <c r="J80" s="31"/>
      <c r="K80" s="35"/>
    </row>
    <row r="81" spans="1:11" x14ac:dyDescent="0.35">
      <c r="C81" s="58" t="s">
        <v>14</v>
      </c>
      <c r="D81" s="54"/>
      <c r="E81" s="6"/>
      <c r="F81" s="19"/>
      <c r="G81" s="24" t="s">
        <v>2</v>
      </c>
      <c r="H81" s="24" t="s">
        <v>2</v>
      </c>
      <c r="I81" s="31"/>
      <c r="J81" s="31"/>
      <c r="K81" s="35"/>
    </row>
    <row r="82" spans="1:11" x14ac:dyDescent="0.35">
      <c r="C82" s="57"/>
      <c r="D82" s="54"/>
      <c r="E82" s="6"/>
      <c r="F82" s="19"/>
      <c r="G82" s="24"/>
      <c r="H82" s="24"/>
      <c r="I82" s="31"/>
      <c r="J82" s="31"/>
      <c r="K82" s="35"/>
    </row>
    <row r="83" spans="1:11" x14ac:dyDescent="0.35">
      <c r="C83" s="58" t="s">
        <v>15</v>
      </c>
      <c r="D83" s="54"/>
      <c r="E83" s="6"/>
      <c r="F83" s="19"/>
      <c r="G83" s="24" t="s">
        <v>2</v>
      </c>
      <c r="H83" s="24" t="s">
        <v>2</v>
      </c>
      <c r="I83" s="31"/>
      <c r="J83" s="31"/>
      <c r="K83" s="35"/>
    </row>
    <row r="84" spans="1:11" x14ac:dyDescent="0.35">
      <c r="C84" s="57"/>
      <c r="D84" s="54"/>
      <c r="E84" s="6"/>
      <c r="F84" s="19"/>
      <c r="G84" s="24"/>
      <c r="H84" s="24"/>
      <c r="I84" s="31"/>
      <c r="J84" s="31"/>
      <c r="K84" s="35"/>
    </row>
    <row r="85" spans="1:11" x14ac:dyDescent="0.35">
      <c r="C85" s="58" t="s">
        <v>16</v>
      </c>
      <c r="D85" s="54"/>
      <c r="E85" s="6"/>
      <c r="F85" s="19"/>
      <c r="G85" s="24" t="s">
        <v>2</v>
      </c>
      <c r="H85" s="24" t="s">
        <v>2</v>
      </c>
      <c r="I85" s="31"/>
      <c r="J85" s="31"/>
      <c r="K85" s="35"/>
    </row>
    <row r="86" spans="1:11" x14ac:dyDescent="0.35">
      <c r="C86" s="57"/>
      <c r="D86" s="54"/>
      <c r="E86" s="6"/>
      <c r="F86" s="19"/>
      <c r="G86" s="24"/>
      <c r="H86" s="24"/>
      <c r="I86" s="31"/>
      <c r="J86" s="31"/>
      <c r="K86" s="35"/>
    </row>
    <row r="87" spans="1:11" x14ac:dyDescent="0.35">
      <c r="C87" s="58" t="s">
        <v>17</v>
      </c>
      <c r="D87" s="54"/>
      <c r="E87" s="6"/>
      <c r="F87" s="19"/>
      <c r="G87" s="24" t="s">
        <v>2</v>
      </c>
      <c r="H87" s="24" t="s">
        <v>2</v>
      </c>
      <c r="I87" s="31"/>
      <c r="J87" s="31"/>
      <c r="K87" s="35"/>
    </row>
    <row r="88" spans="1:11" x14ac:dyDescent="0.35">
      <c r="C88" s="57"/>
      <c r="D88" s="54"/>
      <c r="E88" s="6"/>
      <c r="F88" s="19"/>
      <c r="G88" s="24"/>
      <c r="H88" s="24"/>
      <c r="I88" s="31"/>
      <c r="J88" s="31"/>
      <c r="K88" s="35"/>
    </row>
    <row r="89" spans="1:11" x14ac:dyDescent="0.35">
      <c r="A89" s="10"/>
      <c r="B89" s="28"/>
      <c r="C89" s="58" t="s">
        <v>18</v>
      </c>
      <c r="D89" s="54"/>
      <c r="E89" s="6"/>
      <c r="F89" s="19"/>
      <c r="G89" s="24"/>
      <c r="H89" s="24"/>
      <c r="I89" s="31"/>
      <c r="J89" s="31"/>
      <c r="K89" s="35"/>
    </row>
    <row r="90" spans="1:11" x14ac:dyDescent="0.35">
      <c r="A90" s="28"/>
      <c r="B90" s="28"/>
      <c r="C90" s="58" t="s">
        <v>19</v>
      </c>
      <c r="D90" s="54"/>
      <c r="E90" s="6"/>
      <c r="F90" s="19"/>
      <c r="G90" s="24" t="s">
        <v>2</v>
      </c>
      <c r="H90" s="24" t="s">
        <v>2</v>
      </c>
      <c r="I90" s="31"/>
      <c r="J90" s="31"/>
      <c r="K90" s="35"/>
    </row>
    <row r="91" spans="1:11" x14ac:dyDescent="0.35">
      <c r="A91" s="28"/>
      <c r="B91" s="28"/>
      <c r="C91" s="58"/>
      <c r="D91" s="54"/>
      <c r="E91" s="6"/>
      <c r="F91" s="19"/>
      <c r="G91" s="24"/>
      <c r="H91" s="24"/>
      <c r="I91" s="31"/>
      <c r="J91" s="31"/>
      <c r="K91" s="35"/>
    </row>
    <row r="92" spans="1:11" x14ac:dyDescent="0.35">
      <c r="A92" s="28"/>
      <c r="B92" s="28"/>
      <c r="C92" s="58" t="s">
        <v>20</v>
      </c>
      <c r="D92" s="54"/>
      <c r="E92" s="6"/>
      <c r="F92" s="19"/>
      <c r="G92" s="24" t="s">
        <v>2</v>
      </c>
      <c r="H92" s="24" t="s">
        <v>2</v>
      </c>
      <c r="I92" s="31"/>
      <c r="J92" s="31"/>
      <c r="K92" s="35"/>
    </row>
    <row r="93" spans="1:11" x14ac:dyDescent="0.35">
      <c r="A93" s="28"/>
      <c r="B93" s="28"/>
      <c r="C93" s="58"/>
      <c r="D93" s="54"/>
      <c r="E93" s="6"/>
      <c r="F93" s="19"/>
      <c r="G93" s="24"/>
      <c r="H93" s="24"/>
      <c r="I93" s="31"/>
      <c r="J93" s="31"/>
      <c r="K93" s="35"/>
    </row>
    <row r="94" spans="1:11" x14ac:dyDescent="0.35">
      <c r="A94" s="28"/>
      <c r="B94" s="28"/>
      <c r="C94" s="58" t="s">
        <v>21</v>
      </c>
      <c r="D94" s="54"/>
      <c r="E94" s="6"/>
      <c r="F94" s="19"/>
      <c r="G94" s="24" t="s">
        <v>2</v>
      </c>
      <c r="H94" s="24" t="s">
        <v>2</v>
      </c>
      <c r="I94" s="31"/>
      <c r="J94" s="31"/>
      <c r="K94" s="35"/>
    </row>
    <row r="95" spans="1:11" x14ac:dyDescent="0.35">
      <c r="A95" s="28"/>
      <c r="B95" s="28"/>
      <c r="C95" s="58"/>
      <c r="D95" s="54"/>
      <c r="E95" s="6"/>
      <c r="F95" s="19"/>
      <c r="G95" s="24"/>
      <c r="H95" s="24"/>
      <c r="I95" s="31"/>
      <c r="J95" s="31"/>
      <c r="K95" s="35"/>
    </row>
    <row r="96" spans="1:11" x14ac:dyDescent="0.35">
      <c r="A96" s="28"/>
      <c r="B96" s="28"/>
      <c r="C96" s="58" t="s">
        <v>22</v>
      </c>
      <c r="D96" s="54"/>
      <c r="E96" s="6"/>
      <c r="F96" s="19"/>
      <c r="G96" s="24" t="s">
        <v>2</v>
      </c>
      <c r="H96" s="24" t="s">
        <v>2</v>
      </c>
      <c r="I96" s="31"/>
      <c r="J96" s="31"/>
      <c r="K96" s="35"/>
    </row>
    <row r="97" spans="1:54" x14ac:dyDescent="0.35">
      <c r="A97" s="28"/>
      <c r="B97" s="28"/>
      <c r="C97" s="58"/>
      <c r="D97" s="54"/>
      <c r="E97" s="6"/>
      <c r="F97" s="19"/>
      <c r="G97" s="24"/>
      <c r="H97" s="24"/>
      <c r="I97" s="31"/>
      <c r="J97" s="31"/>
      <c r="K97" s="35"/>
    </row>
    <row r="98" spans="1:54" x14ac:dyDescent="0.35">
      <c r="A98" s="28"/>
      <c r="B98" s="28"/>
      <c r="C98" s="58" t="s">
        <v>23</v>
      </c>
      <c r="D98" s="54"/>
      <c r="E98" s="6"/>
      <c r="F98" s="19"/>
      <c r="G98" s="24" t="s">
        <v>2</v>
      </c>
      <c r="H98" s="24" t="s">
        <v>2</v>
      </c>
      <c r="I98" s="31"/>
      <c r="J98" s="31"/>
      <c r="K98" s="35"/>
    </row>
    <row r="99" spans="1:54" x14ac:dyDescent="0.35">
      <c r="A99" s="28"/>
      <c r="B99" s="28"/>
      <c r="C99" s="58"/>
      <c r="D99" s="54"/>
      <c r="E99" s="6"/>
      <c r="F99" s="19"/>
      <c r="G99" s="24"/>
      <c r="H99" s="24"/>
      <c r="I99" s="31"/>
      <c r="J99" s="31"/>
      <c r="K99" s="35"/>
    </row>
    <row r="100" spans="1:54" x14ac:dyDescent="0.35">
      <c r="C100" s="59" t="s">
        <v>24</v>
      </c>
      <c r="D100" s="54"/>
      <c r="E100" s="6"/>
      <c r="F100" s="19"/>
      <c r="G100" s="24"/>
      <c r="H100" s="24"/>
      <c r="I100" s="31"/>
      <c r="J100" s="31"/>
      <c r="K100" s="35"/>
    </row>
    <row r="101" spans="1:54" x14ac:dyDescent="0.35">
      <c r="B101" s="8" t="s">
        <v>185</v>
      </c>
      <c r="C101" s="57" t="s">
        <v>186</v>
      </c>
      <c r="D101" s="54"/>
      <c r="E101" s="6"/>
      <c r="F101" s="19"/>
      <c r="G101" s="24">
        <v>8814.01</v>
      </c>
      <c r="H101" s="24">
        <v>2.87</v>
      </c>
      <c r="I101" s="31"/>
      <c r="J101" s="31"/>
      <c r="K101" s="35"/>
    </row>
    <row r="102" spans="1:54" x14ac:dyDescent="0.35">
      <c r="C102" s="58" t="s">
        <v>174</v>
      </c>
      <c r="D102" s="54"/>
      <c r="E102" s="6"/>
      <c r="F102" s="19"/>
      <c r="G102" s="25">
        <v>8814.01</v>
      </c>
      <c r="H102" s="25">
        <v>2.87</v>
      </c>
      <c r="I102" s="31"/>
      <c r="J102" s="31"/>
      <c r="K102" s="35"/>
    </row>
    <row r="103" spans="1:54" x14ac:dyDescent="0.35">
      <c r="C103" s="57"/>
      <c r="D103" s="54"/>
      <c r="E103" s="6"/>
      <c r="F103" s="19"/>
      <c r="G103" s="24"/>
      <c r="H103" s="24"/>
      <c r="I103" s="31"/>
      <c r="J103" s="31"/>
      <c r="K103" s="35"/>
    </row>
    <row r="104" spans="1:54" x14ac:dyDescent="0.35">
      <c r="A104" s="10"/>
      <c r="B104" s="28"/>
      <c r="C104" s="58" t="s">
        <v>25</v>
      </c>
      <c r="D104" s="54"/>
      <c r="E104" s="6"/>
      <c r="F104" s="19"/>
      <c r="G104" s="24"/>
      <c r="H104" s="24"/>
      <c r="I104" s="31"/>
      <c r="J104" s="31"/>
      <c r="K104" s="35"/>
    </row>
    <row r="105" spans="1:54" s="2" customFormat="1" ht="13.5" x14ac:dyDescent="0.35">
      <c r="A105" s="28"/>
      <c r="B105" s="28"/>
      <c r="C105" s="57" t="s">
        <v>4819</v>
      </c>
      <c r="D105" s="54"/>
      <c r="E105" s="6"/>
      <c r="F105" s="19"/>
      <c r="G105" s="24" t="s">
        <v>2</v>
      </c>
      <c r="H105" s="24" t="s">
        <v>2</v>
      </c>
      <c r="I105" s="31"/>
      <c r="J105" s="31"/>
      <c r="K105" s="35"/>
      <c r="L105" s="3"/>
      <c r="AI105" s="3"/>
      <c r="AV105" s="3"/>
      <c r="AX105" s="3"/>
      <c r="BB105" s="3"/>
    </row>
    <row r="106" spans="1:54" x14ac:dyDescent="0.35">
      <c r="B106" s="8"/>
      <c r="C106" s="57" t="s">
        <v>187</v>
      </c>
      <c r="D106" s="54"/>
      <c r="E106" s="6"/>
      <c r="F106" s="19"/>
      <c r="G106" s="24">
        <v>-491.3</v>
      </c>
      <c r="H106" s="24">
        <v>-0.2</v>
      </c>
      <c r="I106" s="31"/>
      <c r="J106" s="31"/>
      <c r="K106" s="35"/>
    </row>
    <row r="107" spans="1:54" x14ac:dyDescent="0.35">
      <c r="C107" s="58" t="s">
        <v>174</v>
      </c>
      <c r="D107" s="54"/>
      <c r="E107" s="6"/>
      <c r="F107" s="19"/>
      <c r="G107" s="25">
        <v>-491.3</v>
      </c>
      <c r="H107" s="25">
        <v>-0.2</v>
      </c>
      <c r="I107" s="31"/>
      <c r="J107" s="31"/>
      <c r="K107" s="35"/>
    </row>
    <row r="108" spans="1:54" x14ac:dyDescent="0.35">
      <c r="C108" s="57"/>
      <c r="D108" s="54"/>
      <c r="E108" s="6"/>
      <c r="F108" s="19"/>
      <c r="G108" s="24"/>
      <c r="H108" s="24"/>
      <c r="I108" s="31"/>
      <c r="J108" s="31"/>
      <c r="K108" s="35"/>
    </row>
    <row r="109" spans="1:54" x14ac:dyDescent="0.35">
      <c r="C109" s="60" t="s">
        <v>188</v>
      </c>
      <c r="D109" s="55"/>
      <c r="E109" s="5"/>
      <c r="F109" s="20"/>
      <c r="G109" s="26">
        <v>307400.43</v>
      </c>
      <c r="H109" s="26">
        <v>100</v>
      </c>
      <c r="I109" s="32"/>
      <c r="J109" s="32"/>
      <c r="K109" s="36"/>
    </row>
    <row r="112" spans="1:54" x14ac:dyDescent="0.35">
      <c r="C112" s="1" t="s">
        <v>189</v>
      </c>
    </row>
    <row r="113" spans="3:11" x14ac:dyDescent="0.35">
      <c r="C113" s="37" t="s">
        <v>190</v>
      </c>
      <c r="D113" s="37"/>
      <c r="E113" s="37"/>
      <c r="F113" s="37"/>
      <c r="G113" s="37"/>
      <c r="H113" s="37"/>
      <c r="I113" s="37"/>
      <c r="J113" s="37"/>
      <c r="K113" s="37"/>
    </row>
    <row r="114" spans="3:11" x14ac:dyDescent="0.35">
      <c r="C114" s="2" t="s">
        <v>191</v>
      </c>
    </row>
    <row r="115" spans="3:11" x14ac:dyDescent="0.35">
      <c r="C115" s="2" t="s">
        <v>192</v>
      </c>
    </row>
    <row r="116" spans="3:11" ht="30" customHeight="1" x14ac:dyDescent="0.35">
      <c r="C116" s="83" t="s">
        <v>193</v>
      </c>
      <c r="D116" s="84"/>
      <c r="E116" s="84"/>
      <c r="F116" s="84"/>
      <c r="G116" s="84"/>
      <c r="H116" s="84"/>
      <c r="I116" s="84"/>
      <c r="J116" s="84"/>
      <c r="K116" s="84"/>
    </row>
    <row r="117" spans="3:11" x14ac:dyDescent="0.35">
      <c r="C117" s="2" t="s">
        <v>194</v>
      </c>
    </row>
    <row r="119" spans="3:11" x14ac:dyDescent="0.35">
      <c r="C119" s="80" t="s">
        <v>4901</v>
      </c>
      <c r="E119" s="80" t="s">
        <v>4902</v>
      </c>
      <c r="F119" s="81"/>
    </row>
    <row r="120" spans="3:11" x14ac:dyDescent="0.35">
      <c r="E120" s="2" t="s">
        <v>4909</v>
      </c>
    </row>
  </sheetData>
  <mergeCells count="1">
    <mergeCell ref="C116:K116"/>
  </mergeCells>
  <hyperlinks>
    <hyperlink ref="J2" location="'Index'!A1" display="'Index'!A1" xr:uid="{E5E05B5A-014D-4788-BD02-13C427955B50}"/>
  </hyperlinks>
  <pageMargins left="0.7" right="0.7" top="0.75" bottom="0.75" header="0.3" footer="0.3"/>
  <pageSetup orientation="portrait" horizontalDpi="4294967293"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7633F-BC16-4757-AE88-066CF6A79513}">
  <sheetPr codeName="Sheet178"/>
  <dimension ref="A1:IV87"/>
  <sheetViews>
    <sheetView showGridLines="0" zoomScale="90" zoomScaleNormal="90" workbookViewId="0">
      <pane ySplit="6" topLeftCell="A67"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3236</v>
      </c>
      <c r="J2" s="38" t="s">
        <v>4601</v>
      </c>
    </row>
    <row r="3" spans="1:54" ht="16" x14ac:dyDescent="0.4">
      <c r="C3" s="1" t="s">
        <v>28</v>
      </c>
      <c r="D3" s="21" t="s">
        <v>3237</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3238</v>
      </c>
      <c r="C26" s="57" t="s">
        <v>3239</v>
      </c>
      <c r="D26" s="54" t="s">
        <v>3240</v>
      </c>
      <c r="E26" s="6" t="s">
        <v>698</v>
      </c>
      <c r="F26" s="19">
        <v>20000000</v>
      </c>
      <c r="G26" s="24">
        <v>20271.62</v>
      </c>
      <c r="H26" s="24">
        <v>53.47</v>
      </c>
      <c r="I26" s="31">
        <v>7.0701371999999996</v>
      </c>
      <c r="J26" s="31"/>
      <c r="K26" s="35"/>
    </row>
    <row r="27" spans="1:11" x14ac:dyDescent="0.35">
      <c r="B27" s="8" t="s">
        <v>3241</v>
      </c>
      <c r="C27" s="57" t="s">
        <v>3242</v>
      </c>
      <c r="D27" s="54" t="s">
        <v>3243</v>
      </c>
      <c r="E27" s="6" t="s">
        <v>698</v>
      </c>
      <c r="F27" s="19">
        <v>2500000</v>
      </c>
      <c r="G27" s="24">
        <v>2540</v>
      </c>
      <c r="H27" s="24">
        <v>6.7</v>
      </c>
      <c r="I27" s="31">
        <v>7.0051160000000001</v>
      </c>
      <c r="J27" s="31"/>
      <c r="K27" s="35"/>
    </row>
    <row r="28" spans="1:11" x14ac:dyDescent="0.35">
      <c r="B28" s="8" t="s">
        <v>3244</v>
      </c>
      <c r="C28" s="57" t="s">
        <v>3245</v>
      </c>
      <c r="D28" s="54" t="s">
        <v>3246</v>
      </c>
      <c r="E28" s="6" t="s">
        <v>698</v>
      </c>
      <c r="F28" s="19">
        <v>2500000</v>
      </c>
      <c r="G28" s="24">
        <v>2525.75</v>
      </c>
      <c r="H28" s="24">
        <v>6.66</v>
      </c>
      <c r="I28" s="31">
        <v>7.0639298999999998</v>
      </c>
      <c r="J28" s="31"/>
      <c r="K28" s="35"/>
    </row>
    <row r="29" spans="1:11" x14ac:dyDescent="0.35">
      <c r="B29" s="8" t="s">
        <v>3247</v>
      </c>
      <c r="C29" s="57" t="s">
        <v>3248</v>
      </c>
      <c r="D29" s="54" t="s">
        <v>3249</v>
      </c>
      <c r="E29" s="6" t="s">
        <v>698</v>
      </c>
      <c r="F29" s="19">
        <v>1500000</v>
      </c>
      <c r="G29" s="24">
        <v>1524.82</v>
      </c>
      <c r="H29" s="24">
        <v>4.0199999999999996</v>
      </c>
      <c r="I29" s="31">
        <v>7.0342957999999998</v>
      </c>
      <c r="J29" s="31"/>
      <c r="K29" s="35"/>
    </row>
    <row r="30" spans="1:11" x14ac:dyDescent="0.35">
      <c r="B30" s="8" t="s">
        <v>3250</v>
      </c>
      <c r="C30" s="57" t="s">
        <v>3251</v>
      </c>
      <c r="D30" s="54" t="s">
        <v>3252</v>
      </c>
      <c r="E30" s="6" t="s">
        <v>698</v>
      </c>
      <c r="F30" s="19">
        <v>1507600</v>
      </c>
      <c r="G30" s="24">
        <v>1491.01</v>
      </c>
      <c r="H30" s="24">
        <v>3.93</v>
      </c>
      <c r="I30" s="31">
        <v>7.0517618000000004</v>
      </c>
      <c r="J30" s="31"/>
      <c r="K30" s="35"/>
    </row>
    <row r="31" spans="1:11" x14ac:dyDescent="0.35">
      <c r="B31" s="8" t="s">
        <v>3186</v>
      </c>
      <c r="C31" s="57" t="s">
        <v>3187</v>
      </c>
      <c r="D31" s="54" t="s">
        <v>3188</v>
      </c>
      <c r="E31" s="6" t="s">
        <v>698</v>
      </c>
      <c r="F31" s="19">
        <v>800000</v>
      </c>
      <c r="G31" s="24">
        <v>810.64</v>
      </c>
      <c r="H31" s="24">
        <v>2.14</v>
      </c>
      <c r="I31" s="31">
        <v>7.0589595999999997</v>
      </c>
      <c r="J31" s="31"/>
      <c r="K31" s="35"/>
    </row>
    <row r="32" spans="1:11" x14ac:dyDescent="0.35">
      <c r="B32" s="8" t="s">
        <v>3253</v>
      </c>
      <c r="C32" s="57" t="s">
        <v>3130</v>
      </c>
      <c r="D32" s="54" t="s">
        <v>3254</v>
      </c>
      <c r="E32" s="6" t="s">
        <v>698</v>
      </c>
      <c r="F32" s="19">
        <v>700000</v>
      </c>
      <c r="G32" s="24">
        <v>711</v>
      </c>
      <c r="H32" s="24">
        <v>1.88</v>
      </c>
      <c r="I32" s="31">
        <v>7.0040868999999999</v>
      </c>
      <c r="J32" s="31"/>
      <c r="K32" s="35"/>
    </row>
    <row r="33" spans="1:11" x14ac:dyDescent="0.35">
      <c r="B33" s="8" t="s">
        <v>3255</v>
      </c>
      <c r="C33" s="57" t="s">
        <v>3256</v>
      </c>
      <c r="D33" s="54" t="s">
        <v>3257</v>
      </c>
      <c r="E33" s="6" t="s">
        <v>698</v>
      </c>
      <c r="F33" s="19">
        <v>500000</v>
      </c>
      <c r="G33" s="24">
        <v>506.55</v>
      </c>
      <c r="H33" s="24">
        <v>1.34</v>
      </c>
      <c r="I33" s="31">
        <v>7.0927958999999996</v>
      </c>
      <c r="J33" s="31"/>
      <c r="K33" s="35"/>
    </row>
    <row r="34" spans="1:11" x14ac:dyDescent="0.35">
      <c r="C34" s="58" t="s">
        <v>174</v>
      </c>
      <c r="D34" s="54"/>
      <c r="E34" s="6"/>
      <c r="F34" s="19"/>
      <c r="G34" s="25">
        <v>30381.39</v>
      </c>
      <c r="H34" s="25">
        <v>80.14</v>
      </c>
      <c r="I34" s="31"/>
      <c r="J34" s="31"/>
      <c r="K34" s="35"/>
    </row>
    <row r="35" spans="1:11" x14ac:dyDescent="0.35">
      <c r="C35" s="57"/>
      <c r="D35" s="54"/>
      <c r="E35" s="6"/>
      <c r="F35" s="19"/>
      <c r="G35" s="24"/>
      <c r="H35" s="24"/>
      <c r="I35" s="31"/>
      <c r="J35" s="31"/>
      <c r="K35" s="35"/>
    </row>
    <row r="36" spans="1:11" x14ac:dyDescent="0.35">
      <c r="A36" s="10"/>
      <c r="B36" s="28"/>
      <c r="C36" s="58" t="s">
        <v>11</v>
      </c>
      <c r="D36" s="54"/>
      <c r="E36" s="6"/>
      <c r="F36" s="19"/>
      <c r="G36" s="24"/>
      <c r="H36" s="24"/>
      <c r="I36" s="31"/>
      <c r="J36" s="31"/>
      <c r="K36" s="35"/>
    </row>
    <row r="37" spans="1:11" x14ac:dyDescent="0.35">
      <c r="A37" s="28"/>
      <c r="B37" s="28"/>
      <c r="C37" s="58" t="s">
        <v>13</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A39" s="28"/>
      <c r="B39" s="28"/>
      <c r="C39" s="58" t="s">
        <v>14</v>
      </c>
      <c r="D39" s="54"/>
      <c r="E39" s="6"/>
      <c r="F39" s="19"/>
      <c r="G39" s="24" t="s">
        <v>2</v>
      </c>
      <c r="H39" s="24" t="s">
        <v>2</v>
      </c>
      <c r="I39" s="31"/>
      <c r="J39" s="31"/>
      <c r="K39" s="35"/>
    </row>
    <row r="40" spans="1:11" x14ac:dyDescent="0.35">
      <c r="A40" s="28"/>
      <c r="B40" s="28"/>
      <c r="C40" s="58"/>
      <c r="D40" s="54"/>
      <c r="E40" s="6"/>
      <c r="F40" s="19"/>
      <c r="G40" s="24"/>
      <c r="H40" s="24"/>
      <c r="I40" s="31"/>
      <c r="J40" s="31"/>
      <c r="K40" s="35"/>
    </row>
    <row r="41" spans="1:11" x14ac:dyDescent="0.35">
      <c r="A41" s="28"/>
      <c r="B41" s="28"/>
      <c r="C41" s="58" t="s">
        <v>15</v>
      </c>
      <c r="D41" s="54"/>
      <c r="E41" s="6"/>
      <c r="F41" s="19"/>
      <c r="G41" s="24" t="s">
        <v>2</v>
      </c>
      <c r="H41" s="24" t="s">
        <v>2</v>
      </c>
      <c r="I41" s="31"/>
      <c r="J41" s="31"/>
      <c r="K41" s="35"/>
    </row>
    <row r="42" spans="1:11" x14ac:dyDescent="0.35">
      <c r="A42" s="28"/>
      <c r="B42" s="28"/>
      <c r="C42" s="58"/>
      <c r="D42" s="54"/>
      <c r="E42" s="6"/>
      <c r="F42" s="19"/>
      <c r="G42" s="24"/>
      <c r="H42" s="24"/>
      <c r="I42" s="31"/>
      <c r="J42" s="31"/>
      <c r="K42" s="35"/>
    </row>
    <row r="43" spans="1:11" x14ac:dyDescent="0.35">
      <c r="A43" s="28"/>
      <c r="B43" s="28"/>
      <c r="C43" s="58" t="s">
        <v>16</v>
      </c>
      <c r="D43" s="54"/>
      <c r="E43" s="6"/>
      <c r="F43" s="19"/>
      <c r="G43" s="24" t="s">
        <v>2</v>
      </c>
      <c r="H43" s="24" t="s">
        <v>2</v>
      </c>
      <c r="I43" s="31"/>
      <c r="J43" s="31"/>
      <c r="K43" s="35"/>
    </row>
    <row r="44" spans="1:11" x14ac:dyDescent="0.35">
      <c r="A44" s="28"/>
      <c r="B44" s="28"/>
      <c r="C44" s="58"/>
      <c r="D44" s="54"/>
      <c r="E44" s="6"/>
      <c r="F44" s="19"/>
      <c r="G44" s="24"/>
      <c r="H44" s="24"/>
      <c r="I44" s="31"/>
      <c r="J44" s="31"/>
      <c r="K44" s="35"/>
    </row>
    <row r="45" spans="1:11" x14ac:dyDescent="0.35">
      <c r="C45" s="59" t="s">
        <v>17</v>
      </c>
      <c r="D45" s="54"/>
      <c r="E45" s="6"/>
      <c r="F45" s="19"/>
      <c r="G45" s="24"/>
      <c r="H45" s="24"/>
      <c r="I45" s="31"/>
      <c r="J45" s="31"/>
      <c r="K45" s="35"/>
    </row>
    <row r="46" spans="1:11" x14ac:dyDescent="0.35">
      <c r="B46" s="8" t="s">
        <v>3144</v>
      </c>
      <c r="C46" s="57" t="s">
        <v>3145</v>
      </c>
      <c r="D46" s="54" t="s">
        <v>3146</v>
      </c>
      <c r="E46" s="6" t="s">
        <v>698</v>
      </c>
      <c r="F46" s="19">
        <v>2010000</v>
      </c>
      <c r="G46" s="24">
        <v>1813.65</v>
      </c>
      <c r="H46" s="24">
        <v>4.78</v>
      </c>
      <c r="I46" s="31">
        <v>6.8568411999999999</v>
      </c>
      <c r="J46" s="31"/>
      <c r="K46" s="35"/>
    </row>
    <row r="47" spans="1:11" x14ac:dyDescent="0.35">
      <c r="B47" s="8" t="s">
        <v>3063</v>
      </c>
      <c r="C47" s="57" t="s">
        <v>3064</v>
      </c>
      <c r="D47" s="54" t="s">
        <v>3065</v>
      </c>
      <c r="E47" s="6" t="s">
        <v>698</v>
      </c>
      <c r="F47" s="19">
        <v>1334000</v>
      </c>
      <c r="G47" s="24">
        <v>1216.53</v>
      </c>
      <c r="H47" s="24">
        <v>3.21</v>
      </c>
      <c r="I47" s="31">
        <v>6.8483685999999997</v>
      </c>
      <c r="J47" s="31"/>
      <c r="K47" s="35"/>
    </row>
    <row r="48" spans="1:11" x14ac:dyDescent="0.35">
      <c r="B48" s="8" t="s">
        <v>3141</v>
      </c>
      <c r="C48" s="57" t="s">
        <v>3142</v>
      </c>
      <c r="D48" s="54" t="s">
        <v>3143</v>
      </c>
      <c r="E48" s="6" t="s">
        <v>698</v>
      </c>
      <c r="F48" s="19">
        <v>1260000</v>
      </c>
      <c r="G48" s="24">
        <v>1137.55</v>
      </c>
      <c r="H48" s="24">
        <v>3</v>
      </c>
      <c r="I48" s="31">
        <v>6.8563763</v>
      </c>
      <c r="J48" s="31"/>
      <c r="K48" s="35"/>
    </row>
    <row r="49" spans="1:11" x14ac:dyDescent="0.35">
      <c r="B49" s="8" t="s">
        <v>3153</v>
      </c>
      <c r="C49" s="57" t="s">
        <v>3154</v>
      </c>
      <c r="D49" s="54" t="s">
        <v>3155</v>
      </c>
      <c r="E49" s="6" t="s">
        <v>698</v>
      </c>
      <c r="F49" s="19">
        <v>891500</v>
      </c>
      <c r="G49" s="24">
        <v>805.46</v>
      </c>
      <c r="H49" s="24">
        <v>2.12</v>
      </c>
      <c r="I49" s="31">
        <v>6.8558079999999997</v>
      </c>
      <c r="J49" s="31"/>
      <c r="K49" s="35"/>
    </row>
    <row r="50" spans="1:11" x14ac:dyDescent="0.35">
      <c r="B50" s="8" t="s">
        <v>3150</v>
      </c>
      <c r="C50" s="57" t="s">
        <v>3151</v>
      </c>
      <c r="D50" s="54" t="s">
        <v>3152</v>
      </c>
      <c r="E50" s="6" t="s">
        <v>698</v>
      </c>
      <c r="F50" s="19">
        <v>807500</v>
      </c>
      <c r="G50" s="24">
        <v>728.89</v>
      </c>
      <c r="H50" s="24">
        <v>1.92</v>
      </c>
      <c r="I50" s="31">
        <v>6.8565312</v>
      </c>
      <c r="J50" s="31"/>
      <c r="K50" s="35"/>
    </row>
    <row r="51" spans="1:11" x14ac:dyDescent="0.35">
      <c r="B51" s="8" t="s">
        <v>3060</v>
      </c>
      <c r="C51" s="57" t="s">
        <v>3061</v>
      </c>
      <c r="D51" s="54" t="s">
        <v>3062</v>
      </c>
      <c r="E51" s="6" t="s">
        <v>698</v>
      </c>
      <c r="F51" s="19">
        <v>665000</v>
      </c>
      <c r="G51" s="24">
        <v>610.85</v>
      </c>
      <c r="H51" s="24">
        <v>1.61</v>
      </c>
      <c r="I51" s="31">
        <v>6.8572262000000004</v>
      </c>
      <c r="J51" s="31"/>
      <c r="K51" s="35"/>
    </row>
    <row r="52" spans="1:11" x14ac:dyDescent="0.35">
      <c r="B52" s="8" t="s">
        <v>3138</v>
      </c>
      <c r="C52" s="57" t="s">
        <v>3139</v>
      </c>
      <c r="D52" s="54" t="s">
        <v>3140</v>
      </c>
      <c r="E52" s="6" t="s">
        <v>698</v>
      </c>
      <c r="F52" s="19">
        <v>265000</v>
      </c>
      <c r="G52" s="24">
        <v>239.29</v>
      </c>
      <c r="H52" s="24">
        <v>0.63</v>
      </c>
      <c r="I52" s="31">
        <v>6.8562212999999996</v>
      </c>
      <c r="J52" s="31"/>
      <c r="K52" s="35"/>
    </row>
    <row r="53" spans="1:11" x14ac:dyDescent="0.35">
      <c r="B53" s="8" t="s">
        <v>3066</v>
      </c>
      <c r="C53" s="57" t="s">
        <v>3067</v>
      </c>
      <c r="D53" s="54" t="s">
        <v>3068</v>
      </c>
      <c r="E53" s="6" t="s">
        <v>698</v>
      </c>
      <c r="F53" s="19">
        <v>50000</v>
      </c>
      <c r="G53" s="24">
        <v>45.87</v>
      </c>
      <c r="H53" s="24">
        <v>0.12</v>
      </c>
      <c r="I53" s="31">
        <v>6.8582593999999997</v>
      </c>
      <c r="J53" s="31"/>
      <c r="K53" s="35"/>
    </row>
    <row r="54" spans="1:11" x14ac:dyDescent="0.35">
      <c r="C54" s="58" t="s">
        <v>174</v>
      </c>
      <c r="D54" s="54"/>
      <c r="E54" s="6"/>
      <c r="F54" s="19"/>
      <c r="G54" s="25">
        <v>6598.09</v>
      </c>
      <c r="H54" s="25">
        <v>17.39</v>
      </c>
      <c r="I54" s="31"/>
      <c r="J54" s="31"/>
      <c r="K54" s="35"/>
    </row>
    <row r="55" spans="1:11" x14ac:dyDescent="0.35">
      <c r="C55" s="57"/>
      <c r="D55" s="54"/>
      <c r="E55" s="6"/>
      <c r="F55" s="19"/>
      <c r="G55" s="24"/>
      <c r="H55" s="24"/>
      <c r="I55" s="31"/>
      <c r="J55" s="31"/>
      <c r="K55" s="35"/>
    </row>
    <row r="56" spans="1:11" x14ac:dyDescent="0.35">
      <c r="A56" s="10"/>
      <c r="B56" s="28"/>
      <c r="C56" s="58" t="s">
        <v>18</v>
      </c>
      <c r="D56" s="54"/>
      <c r="E56" s="6"/>
      <c r="F56" s="19"/>
      <c r="G56" s="24"/>
      <c r="H56" s="24"/>
      <c r="I56" s="31"/>
      <c r="J56" s="31"/>
      <c r="K56" s="35"/>
    </row>
    <row r="57" spans="1:11" x14ac:dyDescent="0.35">
      <c r="A57" s="28"/>
      <c r="B57" s="28"/>
      <c r="C57" s="58" t="s">
        <v>19</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20</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21</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A63" s="28"/>
      <c r="B63" s="28"/>
      <c r="C63" s="58" t="s">
        <v>22</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54" x14ac:dyDescent="0.35">
      <c r="A65" s="28"/>
      <c r="B65" s="28"/>
      <c r="C65" s="58" t="s">
        <v>23</v>
      </c>
      <c r="D65" s="54"/>
      <c r="E65" s="6"/>
      <c r="F65" s="19"/>
      <c r="G65" s="24" t="s">
        <v>2</v>
      </c>
      <c r="H65" s="24" t="s">
        <v>2</v>
      </c>
      <c r="I65" s="31"/>
      <c r="J65" s="31"/>
      <c r="K65" s="35"/>
    </row>
    <row r="66" spans="1:54" x14ac:dyDescent="0.35">
      <c r="A66" s="28"/>
      <c r="B66" s="28"/>
      <c r="C66" s="58"/>
      <c r="D66" s="54"/>
      <c r="E66" s="6"/>
      <c r="F66" s="19"/>
      <c r="G66" s="24"/>
      <c r="H66" s="24"/>
      <c r="I66" s="31"/>
      <c r="J66" s="31"/>
      <c r="K66" s="35"/>
    </row>
    <row r="67" spans="1:54" x14ac:dyDescent="0.35">
      <c r="C67" s="59" t="s">
        <v>24</v>
      </c>
      <c r="D67" s="54"/>
      <c r="E67" s="6"/>
      <c r="F67" s="19"/>
      <c r="G67" s="24"/>
      <c r="H67" s="24"/>
      <c r="I67" s="31"/>
      <c r="J67" s="31"/>
      <c r="K67" s="35"/>
    </row>
    <row r="68" spans="1:54" x14ac:dyDescent="0.35">
      <c r="B68" s="8" t="s">
        <v>185</v>
      </c>
      <c r="C68" s="57" t="s">
        <v>186</v>
      </c>
      <c r="D68" s="54"/>
      <c r="E68" s="6"/>
      <c r="F68" s="19"/>
      <c r="G68" s="24">
        <v>59.47</v>
      </c>
      <c r="H68" s="24">
        <v>0.16</v>
      </c>
      <c r="I68" s="31"/>
      <c r="J68" s="31"/>
      <c r="K68" s="35"/>
    </row>
    <row r="69" spans="1:54" x14ac:dyDescent="0.35">
      <c r="C69" s="58" t="s">
        <v>174</v>
      </c>
      <c r="D69" s="54"/>
      <c r="E69" s="6"/>
      <c r="F69" s="19"/>
      <c r="G69" s="25">
        <v>59.47</v>
      </c>
      <c r="H69" s="25">
        <v>0.16</v>
      </c>
      <c r="I69" s="31"/>
      <c r="J69" s="31"/>
      <c r="K69" s="35"/>
    </row>
    <row r="70" spans="1:54" x14ac:dyDescent="0.35">
      <c r="C70" s="57"/>
      <c r="D70" s="54"/>
      <c r="E70" s="6"/>
      <c r="F70" s="19"/>
      <c r="G70" s="24"/>
      <c r="H70" s="24"/>
      <c r="I70" s="31"/>
      <c r="J70" s="31"/>
      <c r="K70" s="35"/>
    </row>
    <row r="71" spans="1:54" x14ac:dyDescent="0.35">
      <c r="A71" s="10"/>
      <c r="B71" s="28"/>
      <c r="C71" s="58" t="s">
        <v>25</v>
      </c>
      <c r="D71" s="54"/>
      <c r="E71" s="6"/>
      <c r="F71" s="19"/>
      <c r="G71" s="24"/>
      <c r="H71" s="24"/>
      <c r="I71" s="31"/>
      <c r="J71" s="31"/>
      <c r="K71" s="35"/>
    </row>
    <row r="72" spans="1:54" s="2" customFormat="1" ht="13.5" x14ac:dyDescent="0.35">
      <c r="A72" s="28"/>
      <c r="B72" s="28"/>
      <c r="C72" s="57" t="s">
        <v>4819</v>
      </c>
      <c r="D72" s="54"/>
      <c r="E72" s="6"/>
      <c r="F72" s="19"/>
      <c r="G72" s="24" t="s">
        <v>2</v>
      </c>
      <c r="H72" s="24" t="s">
        <v>2</v>
      </c>
      <c r="I72" s="31"/>
      <c r="J72" s="31"/>
      <c r="K72" s="35"/>
      <c r="L72" s="3"/>
      <c r="AI72" s="3"/>
      <c r="AV72" s="3"/>
      <c r="AX72" s="3"/>
      <c r="BB72" s="3"/>
    </row>
    <row r="73" spans="1:54" x14ac:dyDescent="0.35">
      <c r="B73" s="8"/>
      <c r="C73" s="57" t="s">
        <v>187</v>
      </c>
      <c r="D73" s="54"/>
      <c r="E73" s="6"/>
      <c r="F73" s="19"/>
      <c r="G73" s="24">
        <v>873.24</v>
      </c>
      <c r="H73" s="24">
        <v>2.3099999999999996</v>
      </c>
      <c r="I73" s="31"/>
      <c r="J73" s="31"/>
      <c r="K73" s="35"/>
    </row>
    <row r="74" spans="1:54" x14ac:dyDescent="0.35">
      <c r="C74" s="58" t="s">
        <v>174</v>
      </c>
      <c r="D74" s="54"/>
      <c r="E74" s="6"/>
      <c r="F74" s="19"/>
      <c r="G74" s="25">
        <v>873.24</v>
      </c>
      <c r="H74" s="25">
        <v>2.3099999999999996</v>
      </c>
      <c r="I74" s="31"/>
      <c r="J74" s="31"/>
      <c r="K74" s="35"/>
    </row>
    <row r="75" spans="1:54" x14ac:dyDescent="0.35">
      <c r="C75" s="57"/>
      <c r="D75" s="54"/>
      <c r="E75" s="6"/>
      <c r="F75" s="19"/>
      <c r="G75" s="24"/>
      <c r="H75" s="24"/>
      <c r="I75" s="31"/>
      <c r="J75" s="31"/>
      <c r="K75" s="35"/>
    </row>
    <row r="76" spans="1:54" x14ac:dyDescent="0.35">
      <c r="C76" s="60" t="s">
        <v>188</v>
      </c>
      <c r="D76" s="55"/>
      <c r="E76" s="5"/>
      <c r="F76" s="20"/>
      <c r="G76" s="26">
        <v>37912.19</v>
      </c>
      <c r="H76" s="26">
        <v>100</v>
      </c>
      <c r="I76" s="32"/>
      <c r="J76" s="32"/>
      <c r="K76" s="36"/>
    </row>
    <row r="79" spans="1:54" x14ac:dyDescent="0.35">
      <c r="C79" s="1" t="s">
        <v>189</v>
      </c>
    </row>
    <row r="80" spans="1:54" x14ac:dyDescent="0.35">
      <c r="C80" s="37" t="s">
        <v>190</v>
      </c>
      <c r="D80" s="37"/>
      <c r="E80" s="37"/>
      <c r="F80" s="37"/>
      <c r="G80" s="37"/>
      <c r="H80" s="37"/>
      <c r="I80" s="37"/>
      <c r="J80" s="37"/>
      <c r="K80" s="37"/>
    </row>
    <row r="81" spans="3:11" x14ac:dyDescent="0.35">
      <c r="C81" s="2" t="s">
        <v>191</v>
      </c>
    </row>
    <row r="82" spans="3:11" x14ac:dyDescent="0.35">
      <c r="C82" s="2" t="s">
        <v>192</v>
      </c>
    </row>
    <row r="83" spans="3:11" ht="30" customHeight="1" x14ac:dyDescent="0.35">
      <c r="C83" s="83" t="s">
        <v>193</v>
      </c>
      <c r="D83" s="84"/>
      <c r="E83" s="84"/>
      <c r="F83" s="84"/>
      <c r="G83" s="84"/>
      <c r="H83" s="84"/>
      <c r="I83" s="84"/>
      <c r="J83" s="84"/>
      <c r="K83" s="84"/>
    </row>
    <row r="84" spans="3:11" x14ac:dyDescent="0.35">
      <c r="C84" s="2" t="s">
        <v>194</v>
      </c>
    </row>
    <row r="86" spans="3:11" x14ac:dyDescent="0.35">
      <c r="C86" s="80" t="s">
        <v>4901</v>
      </c>
      <c r="E86" s="80" t="s">
        <v>4902</v>
      </c>
      <c r="F86" s="81"/>
    </row>
    <row r="87" spans="3:11" x14ac:dyDescent="0.35">
      <c r="E87" s="2" t="s">
        <v>4951</v>
      </c>
    </row>
  </sheetData>
  <mergeCells count="1">
    <mergeCell ref="C83:K83"/>
  </mergeCells>
  <hyperlinks>
    <hyperlink ref="J2" location="'Index'!A1" display="'Index'!A1" xr:uid="{47EF2DA9-CF10-4C7B-92CC-050CF88063FD}"/>
  </hyperlinks>
  <pageMargins left="0.7" right="0.7" top="0.75" bottom="0.75" header="0.3" footer="0.3"/>
  <pageSetup orientation="portrait" horizontalDpi="4294967293"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822D6-B8FD-4B3A-B494-13D304B9ABAE}">
  <sheetPr codeName="Sheet179"/>
  <dimension ref="A1:IV83"/>
  <sheetViews>
    <sheetView showGridLines="0" zoomScale="90" zoomScaleNormal="90" workbookViewId="0">
      <pane ySplit="6" topLeftCell="A63"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3258</v>
      </c>
      <c r="J2" s="38" t="s">
        <v>4601</v>
      </c>
    </row>
    <row r="3" spans="1:54" ht="16" x14ac:dyDescent="0.4">
      <c r="C3" s="1" t="s">
        <v>28</v>
      </c>
      <c r="D3" s="21" t="s">
        <v>3259</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3260</v>
      </c>
      <c r="C26" s="57" t="s">
        <v>3261</v>
      </c>
      <c r="D26" s="54" t="s">
        <v>3262</v>
      </c>
      <c r="E26" s="6" t="s">
        <v>698</v>
      </c>
      <c r="F26" s="19">
        <v>2499900</v>
      </c>
      <c r="G26" s="24">
        <v>2518.34</v>
      </c>
      <c r="H26" s="24">
        <v>21.39</v>
      </c>
      <c r="I26" s="31">
        <v>7.0444196000000003</v>
      </c>
      <c r="J26" s="31"/>
      <c r="K26" s="35"/>
    </row>
    <row r="27" spans="1:11" x14ac:dyDescent="0.35">
      <c r="B27" s="8" t="s">
        <v>3263</v>
      </c>
      <c r="C27" s="57" t="s">
        <v>3264</v>
      </c>
      <c r="D27" s="54" t="s">
        <v>3265</v>
      </c>
      <c r="E27" s="6" t="s">
        <v>698</v>
      </c>
      <c r="F27" s="19">
        <v>2000000</v>
      </c>
      <c r="G27" s="24">
        <v>2014.78</v>
      </c>
      <c r="H27" s="24">
        <v>17.12</v>
      </c>
      <c r="I27" s="31">
        <v>7.0539648000000001</v>
      </c>
      <c r="J27" s="31"/>
      <c r="K27" s="35"/>
    </row>
    <row r="28" spans="1:11" x14ac:dyDescent="0.35">
      <c r="B28" s="8" t="s">
        <v>3266</v>
      </c>
      <c r="C28" s="57" t="s">
        <v>3267</v>
      </c>
      <c r="D28" s="54" t="s">
        <v>3268</v>
      </c>
      <c r="E28" s="6" t="s">
        <v>698</v>
      </c>
      <c r="F28" s="19">
        <v>1500000</v>
      </c>
      <c r="G28" s="24">
        <v>1511.03</v>
      </c>
      <c r="H28" s="24">
        <v>12.84</v>
      </c>
      <c r="I28" s="31">
        <v>7.0358555999999997</v>
      </c>
      <c r="J28" s="31"/>
      <c r="K28" s="35"/>
    </row>
    <row r="29" spans="1:11" x14ac:dyDescent="0.35">
      <c r="B29" s="8" t="s">
        <v>3269</v>
      </c>
      <c r="C29" s="57" t="s">
        <v>3270</v>
      </c>
      <c r="D29" s="54" t="s">
        <v>3271</v>
      </c>
      <c r="E29" s="6" t="s">
        <v>698</v>
      </c>
      <c r="F29" s="19">
        <v>500000</v>
      </c>
      <c r="G29" s="24">
        <v>505.32</v>
      </c>
      <c r="H29" s="24">
        <v>4.29</v>
      </c>
      <c r="I29" s="31">
        <v>7.0513555999999999</v>
      </c>
      <c r="J29" s="31"/>
      <c r="K29" s="35"/>
    </row>
    <row r="30" spans="1:11" x14ac:dyDescent="0.35">
      <c r="B30" s="8" t="s">
        <v>3250</v>
      </c>
      <c r="C30" s="57" t="s">
        <v>3251</v>
      </c>
      <c r="D30" s="54" t="s">
        <v>3252</v>
      </c>
      <c r="E30" s="6" t="s">
        <v>698</v>
      </c>
      <c r="F30" s="19">
        <v>225000</v>
      </c>
      <c r="G30" s="24">
        <v>222.52</v>
      </c>
      <c r="H30" s="24">
        <v>1.89</v>
      </c>
      <c r="I30" s="31">
        <v>7.0517618000000004</v>
      </c>
      <c r="J30" s="31"/>
      <c r="K30" s="35"/>
    </row>
    <row r="31" spans="1:11" x14ac:dyDescent="0.35">
      <c r="C31" s="58" t="s">
        <v>174</v>
      </c>
      <c r="D31" s="54"/>
      <c r="E31" s="6"/>
      <c r="F31" s="19"/>
      <c r="G31" s="25">
        <v>6771.99</v>
      </c>
      <c r="H31" s="25">
        <v>57.53</v>
      </c>
      <c r="I31" s="31"/>
      <c r="J31" s="31"/>
      <c r="K31" s="35"/>
    </row>
    <row r="32" spans="1:11" x14ac:dyDescent="0.35">
      <c r="C32" s="57"/>
      <c r="D32" s="54"/>
      <c r="E32" s="6"/>
      <c r="F32" s="19"/>
      <c r="G32" s="24"/>
      <c r="H32" s="24"/>
      <c r="I32" s="31"/>
      <c r="J32" s="31"/>
      <c r="K32" s="35"/>
    </row>
    <row r="33" spans="1:11" x14ac:dyDescent="0.35">
      <c r="A33" s="10"/>
      <c r="B33" s="28"/>
      <c r="C33" s="58" t="s">
        <v>11</v>
      </c>
      <c r="D33" s="54"/>
      <c r="E33" s="6"/>
      <c r="F33" s="19"/>
      <c r="G33" s="24"/>
      <c r="H33" s="24"/>
      <c r="I33" s="31"/>
      <c r="J33" s="31"/>
      <c r="K33" s="35"/>
    </row>
    <row r="34" spans="1:11" x14ac:dyDescent="0.35">
      <c r="A34" s="28"/>
      <c r="B34" s="28"/>
      <c r="C34" s="58" t="s">
        <v>13</v>
      </c>
      <c r="D34" s="54"/>
      <c r="E34" s="6"/>
      <c r="F34" s="19"/>
      <c r="G34" s="24" t="s">
        <v>2</v>
      </c>
      <c r="H34" s="24" t="s">
        <v>2</v>
      </c>
      <c r="I34" s="31"/>
      <c r="J34" s="31"/>
      <c r="K34" s="35"/>
    </row>
    <row r="35" spans="1:11" x14ac:dyDescent="0.35">
      <c r="A35" s="28"/>
      <c r="B35" s="28"/>
      <c r="C35" s="58"/>
      <c r="D35" s="54"/>
      <c r="E35" s="6"/>
      <c r="F35" s="19"/>
      <c r="G35" s="24"/>
      <c r="H35" s="24"/>
      <c r="I35" s="31"/>
      <c r="J35" s="31"/>
      <c r="K35" s="35"/>
    </row>
    <row r="36" spans="1:11" x14ac:dyDescent="0.35">
      <c r="A36" s="28"/>
      <c r="B36" s="28"/>
      <c r="C36" s="58" t="s">
        <v>14</v>
      </c>
      <c r="D36" s="54"/>
      <c r="E36" s="6"/>
      <c r="F36" s="19"/>
      <c r="G36" s="24" t="s">
        <v>2</v>
      </c>
      <c r="H36" s="24" t="s">
        <v>2</v>
      </c>
      <c r="I36" s="31"/>
      <c r="J36" s="31"/>
      <c r="K36" s="35"/>
    </row>
    <row r="37" spans="1:11" x14ac:dyDescent="0.35">
      <c r="A37" s="28"/>
      <c r="B37" s="28"/>
      <c r="C37" s="58"/>
      <c r="D37" s="54"/>
      <c r="E37" s="6"/>
      <c r="F37" s="19"/>
      <c r="G37" s="24"/>
      <c r="H37" s="24"/>
      <c r="I37" s="31"/>
      <c r="J37" s="31"/>
      <c r="K37" s="35"/>
    </row>
    <row r="38" spans="1:11" x14ac:dyDescent="0.35">
      <c r="A38" s="28"/>
      <c r="B38" s="28"/>
      <c r="C38" s="58" t="s">
        <v>15</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A40" s="28"/>
      <c r="B40" s="28"/>
      <c r="C40" s="58" t="s">
        <v>16</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C42" s="59" t="s">
        <v>17</v>
      </c>
      <c r="D42" s="54"/>
      <c r="E42" s="6"/>
      <c r="F42" s="19"/>
      <c r="G42" s="24"/>
      <c r="H42" s="24"/>
      <c r="I42" s="31"/>
      <c r="J42" s="31"/>
      <c r="K42" s="35"/>
    </row>
    <row r="43" spans="1:11" x14ac:dyDescent="0.35">
      <c r="B43" s="8" t="s">
        <v>720</v>
      </c>
      <c r="C43" s="57" t="s">
        <v>721</v>
      </c>
      <c r="D43" s="54" t="s">
        <v>722</v>
      </c>
      <c r="E43" s="6" t="s">
        <v>698</v>
      </c>
      <c r="F43" s="19">
        <v>3035000</v>
      </c>
      <c r="G43" s="24">
        <v>2706.3</v>
      </c>
      <c r="H43" s="24">
        <v>22.99</v>
      </c>
      <c r="I43" s="31">
        <v>6.8709429000000002</v>
      </c>
      <c r="J43" s="31"/>
      <c r="K43" s="35"/>
    </row>
    <row r="44" spans="1:11" x14ac:dyDescent="0.35">
      <c r="B44" s="8" t="s">
        <v>3153</v>
      </c>
      <c r="C44" s="57" t="s">
        <v>3154</v>
      </c>
      <c r="D44" s="54" t="s">
        <v>3155</v>
      </c>
      <c r="E44" s="6" t="s">
        <v>698</v>
      </c>
      <c r="F44" s="19">
        <v>806300</v>
      </c>
      <c r="G44" s="24">
        <v>728.48</v>
      </c>
      <c r="H44" s="24">
        <v>6.19</v>
      </c>
      <c r="I44" s="31">
        <v>6.8558079999999997</v>
      </c>
      <c r="J44" s="31"/>
      <c r="K44" s="35"/>
    </row>
    <row r="45" spans="1:11" x14ac:dyDescent="0.35">
      <c r="B45" s="8" t="s">
        <v>3272</v>
      </c>
      <c r="C45" s="57" t="s">
        <v>3273</v>
      </c>
      <c r="D45" s="54" t="s">
        <v>3274</v>
      </c>
      <c r="E45" s="6" t="s">
        <v>698</v>
      </c>
      <c r="F45" s="19">
        <v>550000</v>
      </c>
      <c r="G45" s="24">
        <v>487.96</v>
      </c>
      <c r="H45" s="24">
        <v>4.1500000000000004</v>
      </c>
      <c r="I45" s="31">
        <v>6.8750230999999999</v>
      </c>
      <c r="J45" s="31"/>
      <c r="K45" s="35"/>
    </row>
    <row r="46" spans="1:11" x14ac:dyDescent="0.35">
      <c r="B46" s="8" t="s">
        <v>3138</v>
      </c>
      <c r="C46" s="57" t="s">
        <v>3139</v>
      </c>
      <c r="D46" s="54" t="s">
        <v>3140</v>
      </c>
      <c r="E46" s="6" t="s">
        <v>698</v>
      </c>
      <c r="F46" s="19">
        <v>325000</v>
      </c>
      <c r="G46" s="24">
        <v>293.47000000000003</v>
      </c>
      <c r="H46" s="24">
        <v>2.4900000000000002</v>
      </c>
      <c r="I46" s="31">
        <v>6.8562212999999996</v>
      </c>
      <c r="J46" s="31"/>
      <c r="K46" s="35"/>
    </row>
    <row r="47" spans="1:11" x14ac:dyDescent="0.35">
      <c r="B47" s="8" t="s">
        <v>3144</v>
      </c>
      <c r="C47" s="57" t="s">
        <v>3145</v>
      </c>
      <c r="D47" s="54" t="s">
        <v>3146</v>
      </c>
      <c r="E47" s="6" t="s">
        <v>698</v>
      </c>
      <c r="F47" s="19">
        <v>325000</v>
      </c>
      <c r="G47" s="24">
        <v>293.25</v>
      </c>
      <c r="H47" s="24">
        <v>2.4900000000000002</v>
      </c>
      <c r="I47" s="31">
        <v>6.8568411999999999</v>
      </c>
      <c r="J47" s="31"/>
      <c r="K47" s="35"/>
    </row>
    <row r="48" spans="1:11" x14ac:dyDescent="0.35">
      <c r="B48" s="8" t="s">
        <v>3063</v>
      </c>
      <c r="C48" s="57" t="s">
        <v>3064</v>
      </c>
      <c r="D48" s="54" t="s">
        <v>3065</v>
      </c>
      <c r="E48" s="6" t="s">
        <v>698</v>
      </c>
      <c r="F48" s="19">
        <v>275000</v>
      </c>
      <c r="G48" s="24">
        <v>250.78</v>
      </c>
      <c r="H48" s="24">
        <v>2.13</v>
      </c>
      <c r="I48" s="31">
        <v>6.8483685999999997</v>
      </c>
      <c r="J48" s="31"/>
      <c r="K48" s="35"/>
    </row>
    <row r="49" spans="1:11" x14ac:dyDescent="0.35">
      <c r="B49" s="8" t="s">
        <v>3150</v>
      </c>
      <c r="C49" s="57" t="s">
        <v>3151</v>
      </c>
      <c r="D49" s="54" t="s">
        <v>3152</v>
      </c>
      <c r="E49" s="6" t="s">
        <v>698</v>
      </c>
      <c r="F49" s="19">
        <v>100000</v>
      </c>
      <c r="G49" s="24">
        <v>90.26</v>
      </c>
      <c r="H49" s="24">
        <v>0.77</v>
      </c>
      <c r="I49" s="31">
        <v>6.8565312</v>
      </c>
      <c r="J49" s="31"/>
      <c r="K49" s="35"/>
    </row>
    <row r="50" spans="1:11" x14ac:dyDescent="0.35">
      <c r="C50" s="58" t="s">
        <v>174</v>
      </c>
      <c r="D50" s="54"/>
      <c r="E50" s="6"/>
      <c r="F50" s="19"/>
      <c r="G50" s="25">
        <v>4850.5</v>
      </c>
      <c r="H50" s="25">
        <v>41.21</v>
      </c>
      <c r="I50" s="31"/>
      <c r="J50" s="31"/>
      <c r="K50" s="35"/>
    </row>
    <row r="51" spans="1:11" x14ac:dyDescent="0.35">
      <c r="C51" s="57"/>
      <c r="D51" s="54"/>
      <c r="E51" s="6"/>
      <c r="F51" s="19"/>
      <c r="G51" s="24"/>
      <c r="H51" s="24"/>
      <c r="I51" s="31"/>
      <c r="J51" s="31"/>
      <c r="K51" s="35"/>
    </row>
    <row r="52" spans="1:11" x14ac:dyDescent="0.35">
      <c r="A52" s="10"/>
      <c r="B52" s="28"/>
      <c r="C52" s="58" t="s">
        <v>18</v>
      </c>
      <c r="D52" s="54"/>
      <c r="E52" s="6"/>
      <c r="F52" s="19"/>
      <c r="G52" s="24"/>
      <c r="H52" s="24"/>
      <c r="I52" s="31"/>
      <c r="J52" s="31"/>
      <c r="K52" s="35"/>
    </row>
    <row r="53" spans="1:11" x14ac:dyDescent="0.35">
      <c r="A53" s="28"/>
      <c r="B53" s="28"/>
      <c r="C53" s="58" t="s">
        <v>19</v>
      </c>
      <c r="D53" s="54"/>
      <c r="E53" s="6"/>
      <c r="F53" s="19"/>
      <c r="G53" s="24" t="s">
        <v>2</v>
      </c>
      <c r="H53" s="24" t="s">
        <v>2</v>
      </c>
      <c r="I53" s="31"/>
      <c r="J53" s="31"/>
      <c r="K53" s="35"/>
    </row>
    <row r="54" spans="1:11" x14ac:dyDescent="0.35">
      <c r="A54" s="28"/>
      <c r="B54" s="28"/>
      <c r="C54" s="58"/>
      <c r="D54" s="54"/>
      <c r="E54" s="6"/>
      <c r="F54" s="19"/>
      <c r="G54" s="24"/>
      <c r="H54" s="24"/>
      <c r="I54" s="31"/>
      <c r="J54" s="31"/>
      <c r="K54" s="35"/>
    </row>
    <row r="55" spans="1:11" x14ac:dyDescent="0.35">
      <c r="A55" s="28"/>
      <c r="B55" s="28"/>
      <c r="C55" s="58" t="s">
        <v>20</v>
      </c>
      <c r="D55" s="54"/>
      <c r="E55" s="6"/>
      <c r="F55" s="19"/>
      <c r="G55" s="24" t="s">
        <v>2</v>
      </c>
      <c r="H55" s="24" t="s">
        <v>2</v>
      </c>
      <c r="I55" s="31"/>
      <c r="J55" s="31"/>
      <c r="K55" s="35"/>
    </row>
    <row r="56" spans="1:11" x14ac:dyDescent="0.35">
      <c r="A56" s="28"/>
      <c r="B56" s="28"/>
      <c r="C56" s="58"/>
      <c r="D56" s="54"/>
      <c r="E56" s="6"/>
      <c r="F56" s="19"/>
      <c r="G56" s="24"/>
      <c r="H56" s="24"/>
      <c r="I56" s="31"/>
      <c r="J56" s="31"/>
      <c r="K56" s="35"/>
    </row>
    <row r="57" spans="1:11" x14ac:dyDescent="0.35">
      <c r="A57" s="28"/>
      <c r="B57" s="28"/>
      <c r="C57" s="58" t="s">
        <v>21</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22</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23</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C63" s="59" t="s">
        <v>24</v>
      </c>
      <c r="D63" s="54"/>
      <c r="E63" s="6"/>
      <c r="F63" s="19"/>
      <c r="G63" s="24"/>
      <c r="H63" s="24"/>
      <c r="I63" s="31"/>
      <c r="J63" s="31"/>
      <c r="K63" s="35"/>
    </row>
    <row r="64" spans="1:11" x14ac:dyDescent="0.35">
      <c r="B64" s="8" t="s">
        <v>185</v>
      </c>
      <c r="C64" s="57" t="s">
        <v>186</v>
      </c>
      <c r="D64" s="54"/>
      <c r="E64" s="6"/>
      <c r="F64" s="19"/>
      <c r="G64" s="24">
        <v>29.63</v>
      </c>
      <c r="H64" s="24">
        <v>0.25</v>
      </c>
      <c r="I64" s="31"/>
      <c r="J64" s="31"/>
      <c r="K64" s="35"/>
    </row>
    <row r="65" spans="1:54" x14ac:dyDescent="0.35">
      <c r="C65" s="58" t="s">
        <v>174</v>
      </c>
      <c r="D65" s="54"/>
      <c r="E65" s="6"/>
      <c r="F65" s="19"/>
      <c r="G65" s="25">
        <v>29.63</v>
      </c>
      <c r="H65" s="25">
        <v>0.25</v>
      </c>
      <c r="I65" s="31"/>
      <c r="J65" s="31"/>
      <c r="K65" s="35"/>
    </row>
    <row r="66" spans="1:54" x14ac:dyDescent="0.35">
      <c r="C66" s="57"/>
      <c r="D66" s="54"/>
      <c r="E66" s="6"/>
      <c r="F66" s="19"/>
      <c r="G66" s="24"/>
      <c r="H66" s="24"/>
      <c r="I66" s="31"/>
      <c r="J66" s="31"/>
      <c r="K66" s="35"/>
    </row>
    <row r="67" spans="1:54" x14ac:dyDescent="0.35">
      <c r="A67" s="10"/>
      <c r="B67" s="28"/>
      <c r="C67" s="58" t="s">
        <v>25</v>
      </c>
      <c r="D67" s="54"/>
      <c r="E67" s="6"/>
      <c r="F67" s="19"/>
      <c r="G67" s="24"/>
      <c r="H67" s="24"/>
      <c r="I67" s="31"/>
      <c r="J67" s="31"/>
      <c r="K67" s="35"/>
    </row>
    <row r="68" spans="1:54" s="2" customFormat="1" ht="13.5" x14ac:dyDescent="0.35">
      <c r="A68" s="28"/>
      <c r="B68" s="28"/>
      <c r="C68" s="57" t="s">
        <v>4819</v>
      </c>
      <c r="D68" s="54"/>
      <c r="E68" s="6"/>
      <c r="F68" s="19"/>
      <c r="G68" s="24" t="s">
        <v>2</v>
      </c>
      <c r="H68" s="24" t="s">
        <v>2</v>
      </c>
      <c r="I68" s="31"/>
      <c r="J68" s="31"/>
      <c r="K68" s="35"/>
      <c r="L68" s="3"/>
      <c r="AI68" s="3"/>
      <c r="AV68" s="3"/>
      <c r="AX68" s="3"/>
      <c r="BB68" s="3"/>
    </row>
    <row r="69" spans="1:54" x14ac:dyDescent="0.35">
      <c r="B69" s="8"/>
      <c r="C69" s="57" t="s">
        <v>187</v>
      </c>
      <c r="D69" s="54"/>
      <c r="E69" s="6"/>
      <c r="F69" s="19"/>
      <c r="G69" s="24">
        <v>119.6</v>
      </c>
      <c r="H69" s="24">
        <v>1.01</v>
      </c>
      <c r="I69" s="31"/>
      <c r="J69" s="31"/>
      <c r="K69" s="35"/>
    </row>
    <row r="70" spans="1:54" x14ac:dyDescent="0.35">
      <c r="C70" s="58" t="s">
        <v>174</v>
      </c>
      <c r="D70" s="54"/>
      <c r="E70" s="6"/>
      <c r="F70" s="19"/>
      <c r="G70" s="25">
        <v>119.6</v>
      </c>
      <c r="H70" s="25">
        <v>1.01</v>
      </c>
      <c r="I70" s="31"/>
      <c r="J70" s="31"/>
      <c r="K70" s="35"/>
    </row>
    <row r="71" spans="1:54" x14ac:dyDescent="0.35">
      <c r="C71" s="57"/>
      <c r="D71" s="54"/>
      <c r="E71" s="6"/>
      <c r="F71" s="19"/>
      <c r="G71" s="24"/>
      <c r="H71" s="24"/>
      <c r="I71" s="31"/>
      <c r="J71" s="31"/>
      <c r="K71" s="35"/>
    </row>
    <row r="72" spans="1:54" x14ac:dyDescent="0.35">
      <c r="C72" s="60" t="s">
        <v>188</v>
      </c>
      <c r="D72" s="55"/>
      <c r="E72" s="5"/>
      <c r="F72" s="20"/>
      <c r="G72" s="26">
        <v>11771.72</v>
      </c>
      <c r="H72" s="26">
        <v>100.00000000000001</v>
      </c>
      <c r="I72" s="32"/>
      <c r="J72" s="32"/>
      <c r="K72" s="36"/>
    </row>
    <row r="75" spans="1:54" x14ac:dyDescent="0.35">
      <c r="C75" s="1" t="s">
        <v>189</v>
      </c>
    </row>
    <row r="76" spans="1:54" x14ac:dyDescent="0.35">
      <c r="C76" s="37" t="s">
        <v>190</v>
      </c>
      <c r="D76" s="37"/>
      <c r="E76" s="37"/>
      <c r="F76" s="37"/>
      <c r="G76" s="37"/>
      <c r="H76" s="37"/>
      <c r="I76" s="37"/>
      <c r="J76" s="37"/>
      <c r="K76" s="37"/>
    </row>
    <row r="77" spans="1:54" x14ac:dyDescent="0.35">
      <c r="C77" s="2" t="s">
        <v>191</v>
      </c>
    </row>
    <row r="78" spans="1:54" x14ac:dyDescent="0.35">
      <c r="C78" s="2" t="s">
        <v>192</v>
      </c>
    </row>
    <row r="79" spans="1:54" ht="30" customHeight="1" x14ac:dyDescent="0.35">
      <c r="C79" s="83" t="s">
        <v>193</v>
      </c>
      <c r="D79" s="84"/>
      <c r="E79" s="84"/>
      <c r="F79" s="84"/>
      <c r="G79" s="84"/>
      <c r="H79" s="84"/>
      <c r="I79" s="84"/>
      <c r="J79" s="84"/>
      <c r="K79" s="84"/>
    </row>
    <row r="80" spans="1:54" x14ac:dyDescent="0.35">
      <c r="C80" s="2" t="s">
        <v>194</v>
      </c>
    </row>
    <row r="82" spans="3:6" x14ac:dyDescent="0.35">
      <c r="C82" s="80" t="s">
        <v>4901</v>
      </c>
      <c r="E82" s="80" t="s">
        <v>4902</v>
      </c>
      <c r="F82" s="81"/>
    </row>
    <row r="83" spans="3:6" x14ac:dyDescent="0.35">
      <c r="E83" s="2" t="s">
        <v>4951</v>
      </c>
    </row>
  </sheetData>
  <mergeCells count="1">
    <mergeCell ref="C79:K79"/>
  </mergeCells>
  <hyperlinks>
    <hyperlink ref="J2" location="'Index'!A1" display="'Index'!A1" xr:uid="{6CB0072E-496D-46E4-A15E-C4513539A3E2}"/>
  </hyperlinks>
  <pageMargins left="0.7" right="0.7" top="0.75" bottom="0.75" header="0.3" footer="0.3"/>
  <pageSetup orientation="portrait" horizontalDpi="4294967293"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9F466-5C64-4612-94B7-5CC55198C1CA}">
  <sheetPr codeName="Sheet180"/>
  <dimension ref="A1:IV92"/>
  <sheetViews>
    <sheetView showGridLines="0" zoomScale="90" zoomScaleNormal="90" workbookViewId="0">
      <pane ySplit="6" topLeftCell="A72"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3275</v>
      </c>
      <c r="J2" s="38" t="s">
        <v>4601</v>
      </c>
    </row>
    <row r="3" spans="1:54" ht="16" x14ac:dyDescent="0.4">
      <c r="C3" s="1" t="s">
        <v>28</v>
      </c>
      <c r="D3" s="21" t="s">
        <v>3276</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3277</v>
      </c>
      <c r="C26" s="57" t="s">
        <v>3278</v>
      </c>
      <c r="D26" s="54" t="s">
        <v>3279</v>
      </c>
      <c r="E26" s="6" t="s">
        <v>698</v>
      </c>
      <c r="F26" s="19">
        <v>5000000</v>
      </c>
      <c r="G26" s="24">
        <v>5018.87</v>
      </c>
      <c r="H26" s="24">
        <v>17.38</v>
      </c>
      <c r="I26" s="31">
        <v>7.0480923000000004</v>
      </c>
      <c r="J26" s="31"/>
      <c r="K26" s="35"/>
    </row>
    <row r="27" spans="1:11" x14ac:dyDescent="0.35">
      <c r="B27" s="8" t="s">
        <v>3280</v>
      </c>
      <c r="C27" s="57" t="s">
        <v>3281</v>
      </c>
      <c r="D27" s="54" t="s">
        <v>3282</v>
      </c>
      <c r="E27" s="6" t="s">
        <v>698</v>
      </c>
      <c r="F27" s="19">
        <v>3100000</v>
      </c>
      <c r="G27" s="24">
        <v>3121.73</v>
      </c>
      <c r="H27" s="24">
        <v>10.81</v>
      </c>
      <c r="I27" s="31">
        <v>7.0569617999999998</v>
      </c>
      <c r="J27" s="31"/>
      <c r="K27" s="35"/>
    </row>
    <row r="28" spans="1:11" x14ac:dyDescent="0.35">
      <c r="B28" s="8" t="s">
        <v>3283</v>
      </c>
      <c r="C28" s="57" t="s">
        <v>3284</v>
      </c>
      <c r="D28" s="54" t="s">
        <v>3285</v>
      </c>
      <c r="E28" s="6" t="s">
        <v>698</v>
      </c>
      <c r="F28" s="19">
        <v>2500000</v>
      </c>
      <c r="G28" s="24">
        <v>2526.7399999999998</v>
      </c>
      <c r="H28" s="24">
        <v>8.75</v>
      </c>
      <c r="I28" s="31">
        <v>7.0483095000000002</v>
      </c>
      <c r="J28" s="31"/>
      <c r="K28" s="35"/>
    </row>
    <row r="29" spans="1:11" x14ac:dyDescent="0.35">
      <c r="B29" s="8" t="s">
        <v>3286</v>
      </c>
      <c r="C29" s="57" t="s">
        <v>3287</v>
      </c>
      <c r="D29" s="54" t="s">
        <v>3288</v>
      </c>
      <c r="E29" s="6" t="s">
        <v>698</v>
      </c>
      <c r="F29" s="19">
        <v>2500000</v>
      </c>
      <c r="G29" s="24">
        <v>2525.5500000000002</v>
      </c>
      <c r="H29" s="24">
        <v>8.75</v>
      </c>
      <c r="I29" s="31">
        <v>7.0589595999999997</v>
      </c>
      <c r="J29" s="31"/>
      <c r="K29" s="35"/>
    </row>
    <row r="30" spans="1:11" x14ac:dyDescent="0.35">
      <c r="B30" s="8" t="s">
        <v>3289</v>
      </c>
      <c r="C30" s="57" t="s">
        <v>3290</v>
      </c>
      <c r="D30" s="54" t="s">
        <v>3291</v>
      </c>
      <c r="E30" s="6" t="s">
        <v>698</v>
      </c>
      <c r="F30" s="19">
        <v>2000000</v>
      </c>
      <c r="G30" s="24">
        <v>2014.76</v>
      </c>
      <c r="H30" s="24">
        <v>6.98</v>
      </c>
      <c r="I30" s="31">
        <v>7.0546372000000002</v>
      </c>
      <c r="J30" s="31"/>
      <c r="K30" s="35"/>
    </row>
    <row r="31" spans="1:11" x14ac:dyDescent="0.35">
      <c r="B31" s="8" t="s">
        <v>3266</v>
      </c>
      <c r="C31" s="57" t="s">
        <v>3267</v>
      </c>
      <c r="D31" s="54" t="s">
        <v>3268</v>
      </c>
      <c r="E31" s="6" t="s">
        <v>698</v>
      </c>
      <c r="F31" s="19">
        <v>1500000</v>
      </c>
      <c r="G31" s="24">
        <v>1511.03</v>
      </c>
      <c r="H31" s="24">
        <v>5.23</v>
      </c>
      <c r="I31" s="31">
        <v>7.0358555999999997</v>
      </c>
      <c r="J31" s="31"/>
      <c r="K31" s="35"/>
    </row>
    <row r="32" spans="1:11" x14ac:dyDescent="0.35">
      <c r="B32" s="8" t="s">
        <v>3292</v>
      </c>
      <c r="C32" s="57" t="s">
        <v>3293</v>
      </c>
      <c r="D32" s="54" t="s">
        <v>3294</v>
      </c>
      <c r="E32" s="6" t="s">
        <v>698</v>
      </c>
      <c r="F32" s="19">
        <v>500000</v>
      </c>
      <c r="G32" s="24">
        <v>501.82</v>
      </c>
      <c r="H32" s="24">
        <v>1.74</v>
      </c>
      <c r="I32" s="31">
        <v>7.0569617999999998</v>
      </c>
      <c r="J32" s="31"/>
      <c r="K32" s="35"/>
    </row>
    <row r="33" spans="1:11" x14ac:dyDescent="0.35">
      <c r="B33" s="8" t="s">
        <v>3295</v>
      </c>
      <c r="C33" s="57" t="s">
        <v>3296</v>
      </c>
      <c r="D33" s="54" t="s">
        <v>3297</v>
      </c>
      <c r="E33" s="6" t="s">
        <v>698</v>
      </c>
      <c r="F33" s="19">
        <v>411200</v>
      </c>
      <c r="G33" s="24">
        <v>407.26</v>
      </c>
      <c r="H33" s="24">
        <v>1.41</v>
      </c>
      <c r="I33" s="31">
        <v>7.0392695999999999</v>
      </c>
      <c r="J33" s="31"/>
      <c r="K33" s="35"/>
    </row>
    <row r="34" spans="1:11" x14ac:dyDescent="0.35">
      <c r="B34" s="8" t="s">
        <v>3250</v>
      </c>
      <c r="C34" s="57" t="s">
        <v>3251</v>
      </c>
      <c r="D34" s="54" t="s">
        <v>3252</v>
      </c>
      <c r="E34" s="6" t="s">
        <v>698</v>
      </c>
      <c r="F34" s="19">
        <v>400000</v>
      </c>
      <c r="G34" s="24">
        <v>395.6</v>
      </c>
      <c r="H34" s="24">
        <v>1.37</v>
      </c>
      <c r="I34" s="31">
        <v>7.0517618000000004</v>
      </c>
      <c r="J34" s="31"/>
      <c r="K34" s="35"/>
    </row>
    <row r="35" spans="1:11" x14ac:dyDescent="0.35">
      <c r="B35" s="8" t="s">
        <v>3183</v>
      </c>
      <c r="C35" s="57" t="s">
        <v>3184</v>
      </c>
      <c r="D35" s="54" t="s">
        <v>3185</v>
      </c>
      <c r="E35" s="6" t="s">
        <v>698</v>
      </c>
      <c r="F35" s="19">
        <v>200000</v>
      </c>
      <c r="G35" s="24">
        <v>202.69</v>
      </c>
      <c r="H35" s="24">
        <v>0.7</v>
      </c>
      <c r="I35" s="31">
        <v>7.0804872000000003</v>
      </c>
      <c r="J35" s="31"/>
      <c r="K35" s="35"/>
    </row>
    <row r="36" spans="1:11" x14ac:dyDescent="0.35">
      <c r="B36" s="8" t="s">
        <v>3298</v>
      </c>
      <c r="C36" s="57" t="s">
        <v>3299</v>
      </c>
      <c r="D36" s="54" t="s">
        <v>3300</v>
      </c>
      <c r="E36" s="6" t="s">
        <v>698</v>
      </c>
      <c r="F36" s="19">
        <v>200000</v>
      </c>
      <c r="G36" s="24">
        <v>202.24</v>
      </c>
      <c r="H36" s="24">
        <v>0.7</v>
      </c>
      <c r="I36" s="31">
        <v>7.0724618000000001</v>
      </c>
      <c r="J36" s="31"/>
      <c r="K36" s="35"/>
    </row>
    <row r="37" spans="1:11" x14ac:dyDescent="0.35">
      <c r="C37" s="58" t="s">
        <v>174</v>
      </c>
      <c r="D37" s="54"/>
      <c r="E37" s="6"/>
      <c r="F37" s="19"/>
      <c r="G37" s="25">
        <v>18428.29</v>
      </c>
      <c r="H37" s="25">
        <v>63.82</v>
      </c>
      <c r="I37" s="31"/>
      <c r="J37" s="31"/>
      <c r="K37" s="35"/>
    </row>
    <row r="38" spans="1:11" x14ac:dyDescent="0.35">
      <c r="C38" s="57"/>
      <c r="D38" s="54"/>
      <c r="E38" s="6"/>
      <c r="F38" s="19"/>
      <c r="G38" s="24"/>
      <c r="H38" s="24"/>
      <c r="I38" s="31"/>
      <c r="J38" s="31"/>
      <c r="K38" s="35"/>
    </row>
    <row r="39" spans="1:11" x14ac:dyDescent="0.35">
      <c r="A39" s="10"/>
      <c r="B39" s="28"/>
      <c r="C39" s="58" t="s">
        <v>11</v>
      </c>
      <c r="D39" s="54"/>
      <c r="E39" s="6"/>
      <c r="F39" s="19"/>
      <c r="G39" s="24"/>
      <c r="H39" s="24"/>
      <c r="I39" s="31"/>
      <c r="J39" s="31"/>
      <c r="K39" s="35"/>
    </row>
    <row r="40" spans="1:11" x14ac:dyDescent="0.35">
      <c r="A40" s="28"/>
      <c r="B40" s="28"/>
      <c r="C40" s="58" t="s">
        <v>13</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A42" s="28"/>
      <c r="B42" s="28"/>
      <c r="C42" s="58" t="s">
        <v>14</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A44" s="28"/>
      <c r="B44" s="28"/>
      <c r="C44" s="58" t="s">
        <v>15</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A46" s="28"/>
      <c r="B46" s="28"/>
      <c r="C46" s="58" t="s">
        <v>16</v>
      </c>
      <c r="D46" s="54"/>
      <c r="E46" s="6"/>
      <c r="F46" s="19"/>
      <c r="G46" s="24" t="s">
        <v>2</v>
      </c>
      <c r="H46" s="24" t="s">
        <v>2</v>
      </c>
      <c r="I46" s="31"/>
      <c r="J46" s="31"/>
      <c r="K46" s="35"/>
    </row>
    <row r="47" spans="1:11" x14ac:dyDescent="0.35">
      <c r="A47" s="28"/>
      <c r="B47" s="28"/>
      <c r="C47" s="58"/>
      <c r="D47" s="54"/>
      <c r="E47" s="6"/>
      <c r="F47" s="19"/>
      <c r="G47" s="24"/>
      <c r="H47" s="24"/>
      <c r="I47" s="31"/>
      <c r="J47" s="31"/>
      <c r="K47" s="35"/>
    </row>
    <row r="48" spans="1:11" x14ac:dyDescent="0.35">
      <c r="C48" s="59" t="s">
        <v>17</v>
      </c>
      <c r="D48" s="54"/>
      <c r="E48" s="6"/>
      <c r="F48" s="19"/>
      <c r="G48" s="24"/>
      <c r="H48" s="24"/>
      <c r="I48" s="31"/>
      <c r="J48" s="31"/>
      <c r="K48" s="35"/>
    </row>
    <row r="49" spans="1:11" x14ac:dyDescent="0.35">
      <c r="B49" s="8" t="s">
        <v>720</v>
      </c>
      <c r="C49" s="57" t="s">
        <v>721</v>
      </c>
      <c r="D49" s="54" t="s">
        <v>722</v>
      </c>
      <c r="E49" s="6" t="s">
        <v>698</v>
      </c>
      <c r="F49" s="19">
        <v>4035000</v>
      </c>
      <c r="G49" s="24">
        <v>3598</v>
      </c>
      <c r="H49" s="24">
        <v>12.46</v>
      </c>
      <c r="I49" s="31">
        <v>6.8709429000000002</v>
      </c>
      <c r="J49" s="31"/>
      <c r="K49" s="35"/>
    </row>
    <row r="50" spans="1:11" x14ac:dyDescent="0.35">
      <c r="B50" s="8" t="s">
        <v>3301</v>
      </c>
      <c r="C50" s="57" t="s">
        <v>3302</v>
      </c>
      <c r="D50" s="54" t="s">
        <v>3303</v>
      </c>
      <c r="E50" s="6" t="s">
        <v>698</v>
      </c>
      <c r="F50" s="19">
        <v>2500000</v>
      </c>
      <c r="G50" s="24">
        <v>2250.25</v>
      </c>
      <c r="H50" s="24">
        <v>7.79</v>
      </c>
      <c r="I50" s="31">
        <v>6.8609027999999999</v>
      </c>
      <c r="J50" s="31"/>
      <c r="K50" s="35"/>
    </row>
    <row r="51" spans="1:11" x14ac:dyDescent="0.35">
      <c r="B51" s="8" t="s">
        <v>3272</v>
      </c>
      <c r="C51" s="57" t="s">
        <v>3273</v>
      </c>
      <c r="D51" s="54" t="s">
        <v>3274</v>
      </c>
      <c r="E51" s="6" t="s">
        <v>698</v>
      </c>
      <c r="F51" s="19">
        <v>1400000</v>
      </c>
      <c r="G51" s="24">
        <v>1242.0899999999999</v>
      </c>
      <c r="H51" s="24">
        <v>4.3</v>
      </c>
      <c r="I51" s="31">
        <v>6.8750230999999999</v>
      </c>
      <c r="J51" s="31"/>
      <c r="K51" s="35"/>
    </row>
    <row r="52" spans="1:11" x14ac:dyDescent="0.35">
      <c r="B52" s="8" t="s">
        <v>3063</v>
      </c>
      <c r="C52" s="57" t="s">
        <v>3064</v>
      </c>
      <c r="D52" s="54" t="s">
        <v>3065</v>
      </c>
      <c r="E52" s="6" t="s">
        <v>698</v>
      </c>
      <c r="F52" s="19">
        <v>745000</v>
      </c>
      <c r="G52" s="24">
        <v>679.39</v>
      </c>
      <c r="H52" s="24">
        <v>2.35</v>
      </c>
      <c r="I52" s="31">
        <v>6.8483685999999997</v>
      </c>
      <c r="J52" s="31"/>
      <c r="K52" s="35"/>
    </row>
    <row r="53" spans="1:11" x14ac:dyDescent="0.35">
      <c r="B53" s="8" t="s">
        <v>3144</v>
      </c>
      <c r="C53" s="57" t="s">
        <v>3145</v>
      </c>
      <c r="D53" s="54" t="s">
        <v>3146</v>
      </c>
      <c r="E53" s="6" t="s">
        <v>698</v>
      </c>
      <c r="F53" s="19">
        <v>675000</v>
      </c>
      <c r="G53" s="24">
        <v>609.05999999999995</v>
      </c>
      <c r="H53" s="24">
        <v>2.11</v>
      </c>
      <c r="I53" s="31">
        <v>6.8568411999999999</v>
      </c>
      <c r="J53" s="31"/>
      <c r="K53" s="35"/>
    </row>
    <row r="54" spans="1:11" x14ac:dyDescent="0.35">
      <c r="B54" s="8" t="s">
        <v>3138</v>
      </c>
      <c r="C54" s="57" t="s">
        <v>3139</v>
      </c>
      <c r="D54" s="54" t="s">
        <v>3140</v>
      </c>
      <c r="E54" s="6" t="s">
        <v>698</v>
      </c>
      <c r="F54" s="19">
        <v>650000</v>
      </c>
      <c r="G54" s="24">
        <v>586.94000000000005</v>
      </c>
      <c r="H54" s="24">
        <v>2.0299999999999998</v>
      </c>
      <c r="I54" s="31">
        <v>6.8562212999999996</v>
      </c>
      <c r="J54" s="31"/>
      <c r="K54" s="35"/>
    </row>
    <row r="55" spans="1:11" x14ac:dyDescent="0.35">
      <c r="B55" s="8" t="s">
        <v>3150</v>
      </c>
      <c r="C55" s="57" t="s">
        <v>3151</v>
      </c>
      <c r="D55" s="54" t="s">
        <v>3152</v>
      </c>
      <c r="E55" s="6" t="s">
        <v>698</v>
      </c>
      <c r="F55" s="19">
        <v>400500</v>
      </c>
      <c r="G55" s="24">
        <v>361.51</v>
      </c>
      <c r="H55" s="24">
        <v>1.25</v>
      </c>
      <c r="I55" s="31">
        <v>6.8565312</v>
      </c>
      <c r="J55" s="31"/>
      <c r="K55" s="35"/>
    </row>
    <row r="56" spans="1:11" x14ac:dyDescent="0.35">
      <c r="B56" s="8" t="s">
        <v>3153</v>
      </c>
      <c r="C56" s="57" t="s">
        <v>3154</v>
      </c>
      <c r="D56" s="54" t="s">
        <v>3155</v>
      </c>
      <c r="E56" s="6" t="s">
        <v>698</v>
      </c>
      <c r="F56" s="19">
        <v>375000</v>
      </c>
      <c r="G56" s="24">
        <v>338.81</v>
      </c>
      <c r="H56" s="24">
        <v>1.17</v>
      </c>
      <c r="I56" s="31">
        <v>6.8558079999999997</v>
      </c>
      <c r="J56" s="31"/>
      <c r="K56" s="35"/>
    </row>
    <row r="57" spans="1:11" x14ac:dyDescent="0.35">
      <c r="B57" s="8" t="s">
        <v>3304</v>
      </c>
      <c r="C57" s="57" t="s">
        <v>3305</v>
      </c>
      <c r="D57" s="54" t="s">
        <v>3306</v>
      </c>
      <c r="E57" s="6" t="s">
        <v>698</v>
      </c>
      <c r="F57" s="19">
        <v>275000</v>
      </c>
      <c r="G57" s="24">
        <v>244.16</v>
      </c>
      <c r="H57" s="24">
        <v>0.85</v>
      </c>
      <c r="I57" s="31">
        <v>6.8744547000000003</v>
      </c>
      <c r="J57" s="31"/>
      <c r="K57" s="35"/>
    </row>
    <row r="58" spans="1:11" x14ac:dyDescent="0.35">
      <c r="B58" s="8" t="s">
        <v>3307</v>
      </c>
      <c r="C58" s="57" t="s">
        <v>3308</v>
      </c>
      <c r="D58" s="54" t="s">
        <v>3309</v>
      </c>
      <c r="E58" s="6" t="s">
        <v>698</v>
      </c>
      <c r="F58" s="19">
        <v>200000</v>
      </c>
      <c r="G58" s="24">
        <v>177.67</v>
      </c>
      <c r="H58" s="24">
        <v>0.62</v>
      </c>
      <c r="I58" s="31">
        <v>6.8739897000000001</v>
      </c>
      <c r="J58" s="31"/>
      <c r="K58" s="35"/>
    </row>
    <row r="59" spans="1:11" x14ac:dyDescent="0.35">
      <c r="C59" s="58" t="s">
        <v>174</v>
      </c>
      <c r="D59" s="54"/>
      <c r="E59" s="6"/>
      <c r="F59" s="19"/>
      <c r="G59" s="25">
        <v>10087.879999999999</v>
      </c>
      <c r="H59" s="25">
        <v>34.93</v>
      </c>
      <c r="I59" s="31"/>
      <c r="J59" s="31"/>
      <c r="K59" s="35"/>
    </row>
    <row r="60" spans="1:11" x14ac:dyDescent="0.35">
      <c r="C60" s="57"/>
      <c r="D60" s="54"/>
      <c r="E60" s="6"/>
      <c r="F60" s="19"/>
      <c r="G60" s="24"/>
      <c r="H60" s="24"/>
      <c r="I60" s="31"/>
      <c r="J60" s="31"/>
      <c r="K60" s="35"/>
    </row>
    <row r="61" spans="1:11" x14ac:dyDescent="0.35">
      <c r="A61" s="10"/>
      <c r="B61" s="28"/>
      <c r="C61" s="58" t="s">
        <v>18</v>
      </c>
      <c r="D61" s="54"/>
      <c r="E61" s="6"/>
      <c r="F61" s="19"/>
      <c r="G61" s="24"/>
      <c r="H61" s="24"/>
      <c r="I61" s="31"/>
      <c r="J61" s="31"/>
      <c r="K61" s="35"/>
    </row>
    <row r="62" spans="1:11" x14ac:dyDescent="0.35">
      <c r="A62" s="28"/>
      <c r="B62" s="28"/>
      <c r="C62" s="58" t="s">
        <v>19</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A64" s="28"/>
      <c r="B64" s="28"/>
      <c r="C64" s="58" t="s">
        <v>20</v>
      </c>
      <c r="D64" s="54"/>
      <c r="E64" s="6"/>
      <c r="F64" s="19"/>
      <c r="G64" s="24" t="s">
        <v>2</v>
      </c>
      <c r="H64" s="24" t="s">
        <v>2</v>
      </c>
      <c r="I64" s="31"/>
      <c r="J64" s="31"/>
      <c r="K64" s="35"/>
    </row>
    <row r="65" spans="1:54" x14ac:dyDescent="0.35">
      <c r="A65" s="28"/>
      <c r="B65" s="28"/>
      <c r="C65" s="58"/>
      <c r="D65" s="54"/>
      <c r="E65" s="6"/>
      <c r="F65" s="19"/>
      <c r="G65" s="24"/>
      <c r="H65" s="24"/>
      <c r="I65" s="31"/>
      <c r="J65" s="31"/>
      <c r="K65" s="35"/>
    </row>
    <row r="66" spans="1:54" x14ac:dyDescent="0.35">
      <c r="A66" s="28"/>
      <c r="B66" s="28"/>
      <c r="C66" s="58" t="s">
        <v>21</v>
      </c>
      <c r="D66" s="54"/>
      <c r="E66" s="6"/>
      <c r="F66" s="19"/>
      <c r="G66" s="24" t="s">
        <v>2</v>
      </c>
      <c r="H66" s="24" t="s">
        <v>2</v>
      </c>
      <c r="I66" s="31"/>
      <c r="J66" s="31"/>
      <c r="K66" s="35"/>
    </row>
    <row r="67" spans="1:54" x14ac:dyDescent="0.35">
      <c r="A67" s="28"/>
      <c r="B67" s="28"/>
      <c r="C67" s="58"/>
      <c r="D67" s="54"/>
      <c r="E67" s="6"/>
      <c r="F67" s="19"/>
      <c r="G67" s="24"/>
      <c r="H67" s="24"/>
      <c r="I67" s="31"/>
      <c r="J67" s="31"/>
      <c r="K67" s="35"/>
    </row>
    <row r="68" spans="1:54" x14ac:dyDescent="0.35">
      <c r="A68" s="28"/>
      <c r="B68" s="28"/>
      <c r="C68" s="58" t="s">
        <v>22</v>
      </c>
      <c r="D68" s="54"/>
      <c r="E68" s="6"/>
      <c r="F68" s="19"/>
      <c r="G68" s="24" t="s">
        <v>2</v>
      </c>
      <c r="H68" s="24" t="s">
        <v>2</v>
      </c>
      <c r="I68" s="31"/>
      <c r="J68" s="31"/>
      <c r="K68" s="35"/>
    </row>
    <row r="69" spans="1:54" x14ac:dyDescent="0.35">
      <c r="A69" s="28"/>
      <c r="B69" s="28"/>
      <c r="C69" s="58"/>
      <c r="D69" s="54"/>
      <c r="E69" s="6"/>
      <c r="F69" s="19"/>
      <c r="G69" s="24"/>
      <c r="H69" s="24"/>
      <c r="I69" s="31"/>
      <c r="J69" s="31"/>
      <c r="K69" s="35"/>
    </row>
    <row r="70" spans="1:54" x14ac:dyDescent="0.35">
      <c r="A70" s="28"/>
      <c r="B70" s="28"/>
      <c r="C70" s="58" t="s">
        <v>23</v>
      </c>
      <c r="D70" s="54"/>
      <c r="E70" s="6"/>
      <c r="F70" s="19"/>
      <c r="G70" s="24" t="s">
        <v>2</v>
      </c>
      <c r="H70" s="24" t="s">
        <v>2</v>
      </c>
      <c r="I70" s="31"/>
      <c r="J70" s="31"/>
      <c r="K70" s="35"/>
    </row>
    <row r="71" spans="1:54" x14ac:dyDescent="0.35">
      <c r="A71" s="28"/>
      <c r="B71" s="28"/>
      <c r="C71" s="58"/>
      <c r="D71" s="54"/>
      <c r="E71" s="6"/>
      <c r="F71" s="19"/>
      <c r="G71" s="24"/>
      <c r="H71" s="24"/>
      <c r="I71" s="31"/>
      <c r="J71" s="31"/>
      <c r="K71" s="35"/>
    </row>
    <row r="72" spans="1:54" x14ac:dyDescent="0.35">
      <c r="C72" s="59" t="s">
        <v>24</v>
      </c>
      <c r="D72" s="54"/>
      <c r="E72" s="6"/>
      <c r="F72" s="19"/>
      <c r="G72" s="24"/>
      <c r="H72" s="24"/>
      <c r="I72" s="31"/>
      <c r="J72" s="31"/>
      <c r="K72" s="35"/>
    </row>
    <row r="73" spans="1:54" x14ac:dyDescent="0.35">
      <c r="B73" s="8" t="s">
        <v>185</v>
      </c>
      <c r="C73" s="57" t="s">
        <v>186</v>
      </c>
      <c r="D73" s="54"/>
      <c r="E73" s="6"/>
      <c r="F73" s="19"/>
      <c r="G73" s="24">
        <v>35.130000000000003</v>
      </c>
      <c r="H73" s="24">
        <v>0.12</v>
      </c>
      <c r="I73" s="31"/>
      <c r="J73" s="31"/>
      <c r="K73" s="35"/>
    </row>
    <row r="74" spans="1:54" x14ac:dyDescent="0.35">
      <c r="C74" s="58" t="s">
        <v>174</v>
      </c>
      <c r="D74" s="54"/>
      <c r="E74" s="6"/>
      <c r="F74" s="19"/>
      <c r="G74" s="25">
        <v>35.130000000000003</v>
      </c>
      <c r="H74" s="25">
        <v>0.12</v>
      </c>
      <c r="I74" s="31"/>
      <c r="J74" s="31"/>
      <c r="K74" s="35"/>
    </row>
    <row r="75" spans="1:54" x14ac:dyDescent="0.35">
      <c r="C75" s="57"/>
      <c r="D75" s="54"/>
      <c r="E75" s="6"/>
      <c r="F75" s="19"/>
      <c r="G75" s="24"/>
      <c r="H75" s="24"/>
      <c r="I75" s="31"/>
      <c r="J75" s="31"/>
      <c r="K75" s="35"/>
    </row>
    <row r="76" spans="1:54" x14ac:dyDescent="0.35">
      <c r="A76" s="10"/>
      <c r="B76" s="28"/>
      <c r="C76" s="58" t="s">
        <v>25</v>
      </c>
      <c r="D76" s="54"/>
      <c r="E76" s="6"/>
      <c r="F76" s="19"/>
      <c r="G76" s="24"/>
      <c r="H76" s="24"/>
      <c r="I76" s="31"/>
      <c r="J76" s="31"/>
      <c r="K76" s="35"/>
    </row>
    <row r="77" spans="1:54" s="2" customFormat="1" ht="13.5" x14ac:dyDescent="0.35">
      <c r="A77" s="28"/>
      <c r="B77" s="28"/>
      <c r="C77" s="57" t="s">
        <v>4819</v>
      </c>
      <c r="D77" s="54"/>
      <c r="E77" s="6"/>
      <c r="F77" s="19"/>
      <c r="G77" s="24" t="s">
        <v>2</v>
      </c>
      <c r="H77" s="24" t="s">
        <v>2</v>
      </c>
      <c r="I77" s="31"/>
      <c r="J77" s="31"/>
      <c r="K77" s="35"/>
      <c r="L77" s="3"/>
      <c r="AI77" s="3"/>
      <c r="AV77" s="3"/>
      <c r="AX77" s="3"/>
      <c r="BB77" s="3"/>
    </row>
    <row r="78" spans="1:54" x14ac:dyDescent="0.35">
      <c r="B78" s="8"/>
      <c r="C78" s="57" t="s">
        <v>187</v>
      </c>
      <c r="D78" s="54"/>
      <c r="E78" s="6"/>
      <c r="F78" s="19"/>
      <c r="G78" s="24">
        <v>328.2</v>
      </c>
      <c r="H78" s="24">
        <v>1.1299999999999999</v>
      </c>
      <c r="I78" s="31"/>
      <c r="J78" s="31"/>
      <c r="K78" s="35"/>
    </row>
    <row r="79" spans="1:54" x14ac:dyDescent="0.35">
      <c r="C79" s="58" t="s">
        <v>174</v>
      </c>
      <c r="D79" s="54"/>
      <c r="E79" s="6"/>
      <c r="F79" s="19"/>
      <c r="G79" s="25">
        <v>328.2</v>
      </c>
      <c r="H79" s="25">
        <v>1.1299999999999999</v>
      </c>
      <c r="I79" s="31"/>
      <c r="J79" s="31"/>
      <c r="K79" s="35"/>
    </row>
    <row r="80" spans="1:54" x14ac:dyDescent="0.35">
      <c r="C80" s="57"/>
      <c r="D80" s="54"/>
      <c r="E80" s="6"/>
      <c r="F80" s="19"/>
      <c r="G80" s="24"/>
      <c r="H80" s="24"/>
      <c r="I80" s="31"/>
      <c r="J80" s="31"/>
      <c r="K80" s="35"/>
    </row>
    <row r="81" spans="3:11" x14ac:dyDescent="0.35">
      <c r="C81" s="60" t="s">
        <v>188</v>
      </c>
      <c r="D81" s="55"/>
      <c r="E81" s="5"/>
      <c r="F81" s="20"/>
      <c r="G81" s="26">
        <v>28879.5</v>
      </c>
      <c r="H81" s="26">
        <v>100</v>
      </c>
      <c r="I81" s="32"/>
      <c r="J81" s="32"/>
      <c r="K81" s="36"/>
    </row>
    <row r="84" spans="3:11" x14ac:dyDescent="0.35">
      <c r="C84" s="1" t="s">
        <v>189</v>
      </c>
    </row>
    <row r="85" spans="3:11" x14ac:dyDescent="0.35">
      <c r="C85" s="37" t="s">
        <v>190</v>
      </c>
      <c r="D85" s="37"/>
      <c r="E85" s="37"/>
      <c r="F85" s="37"/>
      <c r="G85" s="37"/>
      <c r="H85" s="37"/>
      <c r="I85" s="37"/>
      <c r="J85" s="37"/>
      <c r="K85" s="37"/>
    </row>
    <row r="86" spans="3:11" x14ac:dyDescent="0.35">
      <c r="C86" s="2" t="s">
        <v>191</v>
      </c>
    </row>
    <row r="87" spans="3:11" x14ac:dyDescent="0.35">
      <c r="C87" s="2" t="s">
        <v>192</v>
      </c>
    </row>
    <row r="88" spans="3:11" ht="30" customHeight="1" x14ac:dyDescent="0.35">
      <c r="C88" s="83" t="s">
        <v>193</v>
      </c>
      <c r="D88" s="84"/>
      <c r="E88" s="84"/>
      <c r="F88" s="84"/>
      <c r="G88" s="84"/>
      <c r="H88" s="84"/>
      <c r="I88" s="84"/>
      <c r="J88" s="84"/>
      <c r="K88" s="84"/>
    </row>
    <row r="89" spans="3:11" x14ac:dyDescent="0.35">
      <c r="C89" s="2" t="s">
        <v>194</v>
      </c>
    </row>
    <row r="91" spans="3:11" x14ac:dyDescent="0.35">
      <c r="C91" s="80" t="s">
        <v>4901</v>
      </c>
      <c r="E91" s="80" t="s">
        <v>4902</v>
      </c>
      <c r="F91" s="81"/>
    </row>
    <row r="92" spans="3:11" x14ac:dyDescent="0.35">
      <c r="E92" s="2" t="s">
        <v>4951</v>
      </c>
    </row>
  </sheetData>
  <mergeCells count="1">
    <mergeCell ref="C88:K88"/>
  </mergeCells>
  <hyperlinks>
    <hyperlink ref="J2" location="'Index'!A1" display="'Index'!A1" xr:uid="{91F6E8E8-C640-4E40-86C3-795A511176FD}"/>
  </hyperlinks>
  <pageMargins left="0.7" right="0.7" top="0.75" bottom="0.75" header="0.3" footer="0.3"/>
  <pageSetup orientation="portrait" horizontalDpi="4294967293"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36448-F8B7-4786-9EB7-CE1599ACCA15}">
  <sheetPr codeName="Sheet181"/>
  <dimension ref="A1:IV86"/>
  <sheetViews>
    <sheetView showGridLines="0" zoomScale="90" zoomScaleNormal="90" workbookViewId="0">
      <pane ySplit="6" topLeftCell="A66"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3310</v>
      </c>
      <c r="J2" s="38" t="s">
        <v>4601</v>
      </c>
    </row>
    <row r="3" spans="1:54" ht="16" x14ac:dyDescent="0.4">
      <c r="C3" s="1" t="s">
        <v>28</v>
      </c>
      <c r="D3" s="21" t="s">
        <v>3311</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3312</v>
      </c>
      <c r="C26" s="57" t="s">
        <v>3313</v>
      </c>
      <c r="D26" s="54" t="s">
        <v>3314</v>
      </c>
      <c r="E26" s="6" t="s">
        <v>698</v>
      </c>
      <c r="F26" s="19">
        <v>5000000</v>
      </c>
      <c r="G26" s="24">
        <v>5147.2</v>
      </c>
      <c r="H26" s="24">
        <v>38.82</v>
      </c>
      <c r="I26" s="31">
        <v>7.0617055999999998</v>
      </c>
      <c r="J26" s="31"/>
      <c r="K26" s="35"/>
    </row>
    <row r="27" spans="1:11" x14ac:dyDescent="0.35">
      <c r="B27" s="8" t="s">
        <v>3183</v>
      </c>
      <c r="C27" s="57" t="s">
        <v>3184</v>
      </c>
      <c r="D27" s="54" t="s">
        <v>3185</v>
      </c>
      <c r="E27" s="6" t="s">
        <v>698</v>
      </c>
      <c r="F27" s="19">
        <v>3800000</v>
      </c>
      <c r="G27" s="24">
        <v>3851.03</v>
      </c>
      <c r="H27" s="24">
        <v>29.05</v>
      </c>
      <c r="I27" s="31">
        <v>7.0804872000000003</v>
      </c>
      <c r="J27" s="31"/>
      <c r="K27" s="35"/>
    </row>
    <row r="28" spans="1:11" x14ac:dyDescent="0.35">
      <c r="B28" s="8" t="s">
        <v>3315</v>
      </c>
      <c r="C28" s="57" t="s">
        <v>3316</v>
      </c>
      <c r="D28" s="54" t="s">
        <v>3317</v>
      </c>
      <c r="E28" s="6" t="s">
        <v>698</v>
      </c>
      <c r="F28" s="19">
        <v>500000</v>
      </c>
      <c r="G28" s="24">
        <v>502</v>
      </c>
      <c r="H28" s="24">
        <v>3.79</v>
      </c>
      <c r="I28" s="31">
        <v>7.0649872</v>
      </c>
      <c r="J28" s="31"/>
      <c r="K28" s="35"/>
    </row>
    <row r="29" spans="1:11" x14ac:dyDescent="0.35">
      <c r="B29" s="8" t="s">
        <v>3250</v>
      </c>
      <c r="C29" s="57" t="s">
        <v>3251</v>
      </c>
      <c r="D29" s="54" t="s">
        <v>3252</v>
      </c>
      <c r="E29" s="6" t="s">
        <v>698</v>
      </c>
      <c r="F29" s="19">
        <v>225000</v>
      </c>
      <c r="G29" s="24">
        <v>222.52</v>
      </c>
      <c r="H29" s="24">
        <v>1.68</v>
      </c>
      <c r="I29" s="31">
        <v>7.0517618000000004</v>
      </c>
      <c r="J29" s="31"/>
      <c r="K29" s="35"/>
    </row>
    <row r="30" spans="1:11" x14ac:dyDescent="0.35">
      <c r="B30" s="8" t="s">
        <v>3318</v>
      </c>
      <c r="C30" s="57" t="s">
        <v>3319</v>
      </c>
      <c r="D30" s="54" t="s">
        <v>3320</v>
      </c>
      <c r="E30" s="6" t="s">
        <v>698</v>
      </c>
      <c r="F30" s="19">
        <v>200000</v>
      </c>
      <c r="G30" s="24">
        <v>202.22</v>
      </c>
      <c r="H30" s="24">
        <v>1.53</v>
      </c>
      <c r="I30" s="31">
        <v>7.0804872000000003</v>
      </c>
      <c r="J30" s="31"/>
      <c r="K30" s="35"/>
    </row>
    <row r="31" spans="1:11" x14ac:dyDescent="0.35">
      <c r="C31" s="58" t="s">
        <v>174</v>
      </c>
      <c r="D31" s="54"/>
      <c r="E31" s="6"/>
      <c r="F31" s="19"/>
      <c r="G31" s="25">
        <v>9924.9699999999993</v>
      </c>
      <c r="H31" s="25">
        <v>74.87</v>
      </c>
      <c r="I31" s="31"/>
      <c r="J31" s="31"/>
      <c r="K31" s="35"/>
    </row>
    <row r="32" spans="1:11" x14ac:dyDescent="0.35">
      <c r="C32" s="57"/>
      <c r="D32" s="54"/>
      <c r="E32" s="6"/>
      <c r="F32" s="19"/>
      <c r="G32" s="24"/>
      <c r="H32" s="24"/>
      <c r="I32" s="31"/>
      <c r="J32" s="31"/>
      <c r="K32" s="35"/>
    </row>
    <row r="33" spans="1:11" x14ac:dyDescent="0.35">
      <c r="A33" s="10"/>
      <c r="B33" s="28"/>
      <c r="C33" s="58" t="s">
        <v>11</v>
      </c>
      <c r="D33" s="54"/>
      <c r="E33" s="6"/>
      <c r="F33" s="19"/>
      <c r="G33" s="24"/>
      <c r="H33" s="24"/>
      <c r="I33" s="31"/>
      <c r="J33" s="31"/>
      <c r="K33" s="35"/>
    </row>
    <row r="34" spans="1:11" x14ac:dyDescent="0.35">
      <c r="A34" s="28"/>
      <c r="B34" s="28"/>
      <c r="C34" s="58" t="s">
        <v>13</v>
      </c>
      <c r="D34" s="54"/>
      <c r="E34" s="6"/>
      <c r="F34" s="19"/>
      <c r="G34" s="24" t="s">
        <v>2</v>
      </c>
      <c r="H34" s="24" t="s">
        <v>2</v>
      </c>
      <c r="I34" s="31"/>
      <c r="J34" s="31"/>
      <c r="K34" s="35"/>
    </row>
    <row r="35" spans="1:11" x14ac:dyDescent="0.35">
      <c r="A35" s="28"/>
      <c r="B35" s="28"/>
      <c r="C35" s="58"/>
      <c r="D35" s="54"/>
      <c r="E35" s="6"/>
      <c r="F35" s="19"/>
      <c r="G35" s="24"/>
      <c r="H35" s="24"/>
      <c r="I35" s="31"/>
      <c r="J35" s="31"/>
      <c r="K35" s="35"/>
    </row>
    <row r="36" spans="1:11" x14ac:dyDescent="0.35">
      <c r="A36" s="28"/>
      <c r="B36" s="28"/>
      <c r="C36" s="58" t="s">
        <v>14</v>
      </c>
      <c r="D36" s="54"/>
      <c r="E36" s="6"/>
      <c r="F36" s="19"/>
      <c r="G36" s="24" t="s">
        <v>2</v>
      </c>
      <c r="H36" s="24" t="s">
        <v>2</v>
      </c>
      <c r="I36" s="31"/>
      <c r="J36" s="31"/>
      <c r="K36" s="35"/>
    </row>
    <row r="37" spans="1:11" x14ac:dyDescent="0.35">
      <c r="A37" s="28"/>
      <c r="B37" s="28"/>
      <c r="C37" s="58"/>
      <c r="D37" s="54"/>
      <c r="E37" s="6"/>
      <c r="F37" s="19"/>
      <c r="G37" s="24"/>
      <c r="H37" s="24"/>
      <c r="I37" s="31"/>
      <c r="J37" s="31"/>
      <c r="K37" s="35"/>
    </row>
    <row r="38" spans="1:11" x14ac:dyDescent="0.35">
      <c r="A38" s="28"/>
      <c r="B38" s="28"/>
      <c r="C38" s="58" t="s">
        <v>15</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A40" s="28"/>
      <c r="B40" s="28"/>
      <c r="C40" s="58" t="s">
        <v>16</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C42" s="59" t="s">
        <v>17</v>
      </c>
      <c r="D42" s="54"/>
      <c r="E42" s="6"/>
      <c r="F42" s="19"/>
      <c r="G42" s="24"/>
      <c r="H42" s="24"/>
      <c r="I42" s="31"/>
      <c r="J42" s="31"/>
      <c r="K42" s="35"/>
    </row>
    <row r="43" spans="1:11" x14ac:dyDescent="0.35">
      <c r="B43" s="8" t="s">
        <v>3272</v>
      </c>
      <c r="C43" s="57" t="s">
        <v>3273</v>
      </c>
      <c r="D43" s="54" t="s">
        <v>3274</v>
      </c>
      <c r="E43" s="6" t="s">
        <v>698</v>
      </c>
      <c r="F43" s="19">
        <v>761000</v>
      </c>
      <c r="G43" s="24">
        <v>675.16</v>
      </c>
      <c r="H43" s="24">
        <v>5.09</v>
      </c>
      <c r="I43" s="31">
        <v>6.8750230999999999</v>
      </c>
      <c r="J43" s="31"/>
      <c r="K43" s="35"/>
    </row>
    <row r="44" spans="1:11" x14ac:dyDescent="0.35">
      <c r="B44" s="8" t="s">
        <v>3150</v>
      </c>
      <c r="C44" s="57" t="s">
        <v>3151</v>
      </c>
      <c r="D44" s="54" t="s">
        <v>3152</v>
      </c>
      <c r="E44" s="6" t="s">
        <v>698</v>
      </c>
      <c r="F44" s="19">
        <v>600000</v>
      </c>
      <c r="G44" s="24">
        <v>541.59</v>
      </c>
      <c r="H44" s="24">
        <v>4.09</v>
      </c>
      <c r="I44" s="31">
        <v>6.8565312</v>
      </c>
      <c r="J44" s="31"/>
      <c r="K44" s="35"/>
    </row>
    <row r="45" spans="1:11" x14ac:dyDescent="0.35">
      <c r="B45" s="8" t="s">
        <v>720</v>
      </c>
      <c r="C45" s="57" t="s">
        <v>721</v>
      </c>
      <c r="D45" s="54" t="s">
        <v>722</v>
      </c>
      <c r="E45" s="6" t="s">
        <v>698</v>
      </c>
      <c r="F45" s="19">
        <v>470000</v>
      </c>
      <c r="G45" s="24">
        <v>419.1</v>
      </c>
      <c r="H45" s="24">
        <v>3.16</v>
      </c>
      <c r="I45" s="31">
        <v>6.8709429000000002</v>
      </c>
      <c r="J45" s="31"/>
      <c r="K45" s="35"/>
    </row>
    <row r="46" spans="1:11" x14ac:dyDescent="0.35">
      <c r="B46" s="8" t="s">
        <v>3063</v>
      </c>
      <c r="C46" s="57" t="s">
        <v>3064</v>
      </c>
      <c r="D46" s="54" t="s">
        <v>3065</v>
      </c>
      <c r="E46" s="6" t="s">
        <v>698</v>
      </c>
      <c r="F46" s="19">
        <v>316000</v>
      </c>
      <c r="G46" s="24">
        <v>288.17</v>
      </c>
      <c r="H46" s="24">
        <v>2.17</v>
      </c>
      <c r="I46" s="31">
        <v>6.8483685999999997</v>
      </c>
      <c r="J46" s="31"/>
      <c r="K46" s="35"/>
    </row>
    <row r="47" spans="1:11" x14ac:dyDescent="0.35">
      <c r="B47" s="8" t="s">
        <v>3153</v>
      </c>
      <c r="C47" s="57" t="s">
        <v>3154</v>
      </c>
      <c r="D47" s="54" t="s">
        <v>3155</v>
      </c>
      <c r="E47" s="6" t="s">
        <v>698</v>
      </c>
      <c r="F47" s="19">
        <v>292000</v>
      </c>
      <c r="G47" s="24">
        <v>263.82</v>
      </c>
      <c r="H47" s="24">
        <v>1.99</v>
      </c>
      <c r="I47" s="31">
        <v>6.8558079999999997</v>
      </c>
      <c r="J47" s="31"/>
      <c r="K47" s="35"/>
    </row>
    <row r="48" spans="1:11" x14ac:dyDescent="0.35">
      <c r="B48" s="8" t="s">
        <v>3007</v>
      </c>
      <c r="C48" s="57" t="s">
        <v>3008</v>
      </c>
      <c r="D48" s="54" t="s">
        <v>3009</v>
      </c>
      <c r="E48" s="6" t="s">
        <v>698</v>
      </c>
      <c r="F48" s="19">
        <v>200000</v>
      </c>
      <c r="G48" s="24">
        <v>195.32</v>
      </c>
      <c r="H48" s="24">
        <v>1.47</v>
      </c>
      <c r="I48" s="31">
        <v>6.6274499999999996</v>
      </c>
      <c r="J48" s="31"/>
      <c r="K48" s="35"/>
    </row>
    <row r="49" spans="1:11" x14ac:dyDescent="0.35">
      <c r="B49" s="8" t="s">
        <v>3138</v>
      </c>
      <c r="C49" s="57" t="s">
        <v>3139</v>
      </c>
      <c r="D49" s="54" t="s">
        <v>3140</v>
      </c>
      <c r="E49" s="6" t="s">
        <v>698</v>
      </c>
      <c r="F49" s="19">
        <v>200000</v>
      </c>
      <c r="G49" s="24">
        <v>180.6</v>
      </c>
      <c r="H49" s="24">
        <v>1.36</v>
      </c>
      <c r="I49" s="31">
        <v>6.8562212999999996</v>
      </c>
      <c r="J49" s="31"/>
      <c r="K49" s="35"/>
    </row>
    <row r="50" spans="1:11" x14ac:dyDescent="0.35">
      <c r="B50" s="8" t="s">
        <v>3144</v>
      </c>
      <c r="C50" s="57" t="s">
        <v>3145</v>
      </c>
      <c r="D50" s="54" t="s">
        <v>3146</v>
      </c>
      <c r="E50" s="6" t="s">
        <v>698</v>
      </c>
      <c r="F50" s="19">
        <v>200000</v>
      </c>
      <c r="G50" s="24">
        <v>180.46</v>
      </c>
      <c r="H50" s="24">
        <v>1.36</v>
      </c>
      <c r="I50" s="31">
        <v>6.8568411999999999</v>
      </c>
      <c r="J50" s="31"/>
      <c r="K50" s="35"/>
    </row>
    <row r="51" spans="1:11" x14ac:dyDescent="0.35">
      <c r="B51" s="8" t="s">
        <v>3304</v>
      </c>
      <c r="C51" s="57" t="s">
        <v>3305</v>
      </c>
      <c r="D51" s="54" t="s">
        <v>3306</v>
      </c>
      <c r="E51" s="6" t="s">
        <v>698</v>
      </c>
      <c r="F51" s="19">
        <v>130000</v>
      </c>
      <c r="G51" s="24">
        <v>115.42</v>
      </c>
      <c r="H51" s="24">
        <v>0.87</v>
      </c>
      <c r="I51" s="31">
        <v>6.8744547000000003</v>
      </c>
      <c r="J51" s="31"/>
      <c r="K51" s="35"/>
    </row>
    <row r="52" spans="1:11" x14ac:dyDescent="0.35">
      <c r="B52" s="8" t="s">
        <v>3057</v>
      </c>
      <c r="C52" s="57" t="s">
        <v>3058</v>
      </c>
      <c r="D52" s="54" t="s">
        <v>3059</v>
      </c>
      <c r="E52" s="6" t="s">
        <v>698</v>
      </c>
      <c r="F52" s="19">
        <v>100000</v>
      </c>
      <c r="G52" s="24">
        <v>92.2</v>
      </c>
      <c r="H52" s="24">
        <v>0.7</v>
      </c>
      <c r="I52" s="31">
        <v>6.8542817999999999</v>
      </c>
      <c r="J52" s="31"/>
      <c r="K52" s="35"/>
    </row>
    <row r="53" spans="1:11" x14ac:dyDescent="0.35">
      <c r="C53" s="58" t="s">
        <v>174</v>
      </c>
      <c r="D53" s="54"/>
      <c r="E53" s="6"/>
      <c r="F53" s="19"/>
      <c r="G53" s="25">
        <v>2951.84</v>
      </c>
      <c r="H53" s="25">
        <v>22.26</v>
      </c>
      <c r="I53" s="31"/>
      <c r="J53" s="31"/>
      <c r="K53" s="35"/>
    </row>
    <row r="54" spans="1:11" x14ac:dyDescent="0.35">
      <c r="C54" s="57"/>
      <c r="D54" s="54"/>
      <c r="E54" s="6"/>
      <c r="F54" s="19"/>
      <c r="G54" s="24"/>
      <c r="H54" s="24"/>
      <c r="I54" s="31"/>
      <c r="J54" s="31"/>
      <c r="K54" s="35"/>
    </row>
    <row r="55" spans="1:11" x14ac:dyDescent="0.35">
      <c r="A55" s="10"/>
      <c r="B55" s="28"/>
      <c r="C55" s="58" t="s">
        <v>18</v>
      </c>
      <c r="D55" s="54"/>
      <c r="E55" s="6"/>
      <c r="F55" s="19"/>
      <c r="G55" s="24"/>
      <c r="H55" s="24"/>
      <c r="I55" s="31"/>
      <c r="J55" s="31"/>
      <c r="K55" s="35"/>
    </row>
    <row r="56" spans="1:11" x14ac:dyDescent="0.35">
      <c r="A56" s="28"/>
      <c r="B56" s="28"/>
      <c r="C56" s="58" t="s">
        <v>19</v>
      </c>
      <c r="D56" s="54"/>
      <c r="E56" s="6"/>
      <c r="F56" s="19"/>
      <c r="G56" s="24" t="s">
        <v>2</v>
      </c>
      <c r="H56" s="24" t="s">
        <v>2</v>
      </c>
      <c r="I56" s="31"/>
      <c r="J56" s="31"/>
      <c r="K56" s="35"/>
    </row>
    <row r="57" spans="1:11" x14ac:dyDescent="0.35">
      <c r="A57" s="28"/>
      <c r="B57" s="28"/>
      <c r="C57" s="58"/>
      <c r="D57" s="54"/>
      <c r="E57" s="6"/>
      <c r="F57" s="19"/>
      <c r="G57" s="24"/>
      <c r="H57" s="24"/>
      <c r="I57" s="31"/>
      <c r="J57" s="31"/>
      <c r="K57" s="35"/>
    </row>
    <row r="58" spans="1:11" x14ac:dyDescent="0.35">
      <c r="A58" s="28"/>
      <c r="B58" s="28"/>
      <c r="C58" s="58" t="s">
        <v>20</v>
      </c>
      <c r="D58" s="54"/>
      <c r="E58" s="6"/>
      <c r="F58" s="19"/>
      <c r="G58" s="24" t="s">
        <v>2</v>
      </c>
      <c r="H58" s="24" t="s">
        <v>2</v>
      </c>
      <c r="I58" s="31"/>
      <c r="J58" s="31"/>
      <c r="K58" s="35"/>
    </row>
    <row r="59" spans="1:11" x14ac:dyDescent="0.35">
      <c r="A59" s="28"/>
      <c r="B59" s="28"/>
      <c r="C59" s="58"/>
      <c r="D59" s="54"/>
      <c r="E59" s="6"/>
      <c r="F59" s="19"/>
      <c r="G59" s="24"/>
      <c r="H59" s="24"/>
      <c r="I59" s="31"/>
      <c r="J59" s="31"/>
      <c r="K59" s="35"/>
    </row>
    <row r="60" spans="1:11" x14ac:dyDescent="0.35">
      <c r="A60" s="28"/>
      <c r="B60" s="28"/>
      <c r="C60" s="58" t="s">
        <v>21</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A62" s="28"/>
      <c r="B62" s="28"/>
      <c r="C62" s="58" t="s">
        <v>22</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A64" s="28"/>
      <c r="B64" s="28"/>
      <c r="C64" s="58" t="s">
        <v>23</v>
      </c>
      <c r="D64" s="54"/>
      <c r="E64" s="6"/>
      <c r="F64" s="19"/>
      <c r="G64" s="24" t="s">
        <v>2</v>
      </c>
      <c r="H64" s="24" t="s">
        <v>2</v>
      </c>
      <c r="I64" s="31"/>
      <c r="J64" s="31"/>
      <c r="K64" s="35"/>
    </row>
    <row r="65" spans="1:54" x14ac:dyDescent="0.35">
      <c r="A65" s="28"/>
      <c r="B65" s="28"/>
      <c r="C65" s="58"/>
      <c r="D65" s="54"/>
      <c r="E65" s="6"/>
      <c r="F65" s="19"/>
      <c r="G65" s="24"/>
      <c r="H65" s="24"/>
      <c r="I65" s="31"/>
      <c r="J65" s="31"/>
      <c r="K65" s="35"/>
    </row>
    <row r="66" spans="1:54" x14ac:dyDescent="0.35">
      <c r="C66" s="59" t="s">
        <v>24</v>
      </c>
      <c r="D66" s="54"/>
      <c r="E66" s="6"/>
      <c r="F66" s="19"/>
      <c r="G66" s="24"/>
      <c r="H66" s="24"/>
      <c r="I66" s="31"/>
      <c r="J66" s="31"/>
      <c r="K66" s="35"/>
    </row>
    <row r="67" spans="1:54" x14ac:dyDescent="0.35">
      <c r="B67" s="8" t="s">
        <v>185</v>
      </c>
      <c r="C67" s="57" t="s">
        <v>186</v>
      </c>
      <c r="D67" s="54"/>
      <c r="E67" s="6"/>
      <c r="F67" s="19"/>
      <c r="G67" s="24">
        <v>154.02000000000001</v>
      </c>
      <c r="H67" s="24">
        <v>1.1599999999999999</v>
      </c>
      <c r="I67" s="31"/>
      <c r="J67" s="31"/>
      <c r="K67" s="35"/>
    </row>
    <row r="68" spans="1:54" x14ac:dyDescent="0.35">
      <c r="C68" s="58" t="s">
        <v>174</v>
      </c>
      <c r="D68" s="54"/>
      <c r="E68" s="6"/>
      <c r="F68" s="19"/>
      <c r="G68" s="25">
        <v>154.02000000000001</v>
      </c>
      <c r="H68" s="25">
        <v>1.1599999999999999</v>
      </c>
      <c r="I68" s="31"/>
      <c r="J68" s="31"/>
      <c r="K68" s="35"/>
    </row>
    <row r="69" spans="1:54" x14ac:dyDescent="0.35">
      <c r="C69" s="57"/>
      <c r="D69" s="54"/>
      <c r="E69" s="6"/>
      <c r="F69" s="19"/>
      <c r="G69" s="24"/>
      <c r="H69" s="24"/>
      <c r="I69" s="31"/>
      <c r="J69" s="31"/>
      <c r="K69" s="35"/>
    </row>
    <row r="70" spans="1:54" x14ac:dyDescent="0.35">
      <c r="A70" s="10"/>
      <c r="B70" s="28"/>
      <c r="C70" s="58" t="s">
        <v>25</v>
      </c>
      <c r="D70" s="54"/>
      <c r="E70" s="6"/>
      <c r="F70" s="19"/>
      <c r="G70" s="24"/>
      <c r="H70" s="24"/>
      <c r="I70" s="31"/>
      <c r="J70" s="31"/>
      <c r="K70" s="35"/>
    </row>
    <row r="71" spans="1:54" s="2" customFormat="1" ht="13.5" x14ac:dyDescent="0.35">
      <c r="A71" s="28"/>
      <c r="B71" s="28"/>
      <c r="C71" s="57" t="s">
        <v>4819</v>
      </c>
      <c r="D71" s="54"/>
      <c r="E71" s="6"/>
      <c r="F71" s="19"/>
      <c r="G71" s="24" t="s">
        <v>2</v>
      </c>
      <c r="H71" s="24" t="s">
        <v>2</v>
      </c>
      <c r="I71" s="31"/>
      <c r="J71" s="31"/>
      <c r="K71" s="35"/>
      <c r="L71" s="3"/>
      <c r="AI71" s="3"/>
      <c r="AV71" s="3"/>
      <c r="AX71" s="3"/>
      <c r="BB71" s="3"/>
    </row>
    <row r="72" spans="1:54" x14ac:dyDescent="0.35">
      <c r="B72" s="8"/>
      <c r="C72" s="57" t="s">
        <v>187</v>
      </c>
      <c r="D72" s="54"/>
      <c r="E72" s="6"/>
      <c r="F72" s="19"/>
      <c r="G72" s="24">
        <v>226.94</v>
      </c>
      <c r="H72" s="24">
        <v>1.71</v>
      </c>
      <c r="I72" s="31"/>
      <c r="J72" s="31"/>
      <c r="K72" s="35"/>
    </row>
    <row r="73" spans="1:54" x14ac:dyDescent="0.35">
      <c r="C73" s="58" t="s">
        <v>174</v>
      </c>
      <c r="D73" s="54"/>
      <c r="E73" s="6"/>
      <c r="F73" s="19"/>
      <c r="G73" s="25">
        <v>226.94</v>
      </c>
      <c r="H73" s="25">
        <v>1.71</v>
      </c>
      <c r="I73" s="31"/>
      <c r="J73" s="31"/>
      <c r="K73" s="35"/>
    </row>
    <row r="74" spans="1:54" x14ac:dyDescent="0.35">
      <c r="C74" s="57"/>
      <c r="D74" s="54"/>
      <c r="E74" s="6"/>
      <c r="F74" s="19"/>
      <c r="G74" s="24"/>
      <c r="H74" s="24"/>
      <c r="I74" s="31"/>
      <c r="J74" s="31"/>
      <c r="K74" s="35"/>
    </row>
    <row r="75" spans="1:54" x14ac:dyDescent="0.35">
      <c r="C75" s="60" t="s">
        <v>188</v>
      </c>
      <c r="D75" s="55"/>
      <c r="E75" s="5"/>
      <c r="F75" s="20"/>
      <c r="G75" s="26">
        <v>13257.77</v>
      </c>
      <c r="H75" s="26">
        <v>100</v>
      </c>
      <c r="I75" s="32"/>
      <c r="J75" s="32"/>
      <c r="K75" s="36"/>
    </row>
    <row r="78" spans="1:54" x14ac:dyDescent="0.35">
      <c r="C78" s="1" t="s">
        <v>189</v>
      </c>
    </row>
    <row r="79" spans="1:54" x14ac:dyDescent="0.35">
      <c r="C79" s="37" t="s">
        <v>190</v>
      </c>
      <c r="D79" s="37"/>
      <c r="E79" s="37"/>
      <c r="F79" s="37"/>
      <c r="G79" s="37"/>
      <c r="H79" s="37"/>
      <c r="I79" s="37"/>
      <c r="J79" s="37"/>
      <c r="K79" s="37"/>
    </row>
    <row r="80" spans="1:54" x14ac:dyDescent="0.35">
      <c r="C80" s="2" t="s">
        <v>191</v>
      </c>
    </row>
    <row r="81" spans="3:11" x14ac:dyDescent="0.35">
      <c r="C81" s="2" t="s">
        <v>192</v>
      </c>
    </row>
    <row r="82" spans="3:11" ht="30" customHeight="1" x14ac:dyDescent="0.35">
      <c r="C82" s="83" t="s">
        <v>193</v>
      </c>
      <c r="D82" s="84"/>
      <c r="E82" s="84"/>
      <c r="F82" s="84"/>
      <c r="G82" s="84"/>
      <c r="H82" s="84"/>
      <c r="I82" s="84"/>
      <c r="J82" s="84"/>
      <c r="K82" s="84"/>
    </row>
    <row r="83" spans="3:11" x14ac:dyDescent="0.35">
      <c r="C83" s="2" t="s">
        <v>194</v>
      </c>
    </row>
    <row r="85" spans="3:11" x14ac:dyDescent="0.35">
      <c r="C85" s="80" t="s">
        <v>4901</v>
      </c>
      <c r="E85" s="80" t="s">
        <v>4902</v>
      </c>
      <c r="F85" s="81"/>
    </row>
    <row r="86" spans="3:11" x14ac:dyDescent="0.35">
      <c r="E86" s="2" t="s">
        <v>4951</v>
      </c>
    </row>
  </sheetData>
  <mergeCells count="1">
    <mergeCell ref="C82:K82"/>
  </mergeCells>
  <hyperlinks>
    <hyperlink ref="J2" location="'Index'!A1" display="'Index'!A1" xr:uid="{26BCB76F-63A3-45AF-8218-367BA60C35DB}"/>
  </hyperlinks>
  <pageMargins left="0.7" right="0.7" top="0.75" bottom="0.75" header="0.3" footer="0.3"/>
  <pageSetup orientation="portrait" horizontalDpi="4294967293"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616BD-8C40-420E-9AD3-C7A2F3B592A5}">
  <sheetPr codeName="Sheet182"/>
  <dimension ref="A1:IV91"/>
  <sheetViews>
    <sheetView showGridLines="0" zoomScale="90" zoomScaleNormal="90" workbookViewId="0">
      <pane ySplit="6" topLeftCell="A71"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3321</v>
      </c>
      <c r="J2" s="38" t="s">
        <v>4601</v>
      </c>
    </row>
    <row r="3" spans="1:54" ht="16" x14ac:dyDescent="0.4">
      <c r="C3" s="1" t="s">
        <v>28</v>
      </c>
      <c r="D3" s="21" t="s">
        <v>3322</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3323</v>
      </c>
      <c r="C26" s="57" t="s">
        <v>3324</v>
      </c>
      <c r="D26" s="54" t="s">
        <v>3325</v>
      </c>
      <c r="E26" s="6" t="s">
        <v>698</v>
      </c>
      <c r="F26" s="19">
        <v>13000000</v>
      </c>
      <c r="G26" s="24">
        <v>13100.48</v>
      </c>
      <c r="H26" s="24">
        <v>43.86</v>
      </c>
      <c r="I26" s="31">
        <v>7.0328094999999999</v>
      </c>
      <c r="J26" s="31"/>
      <c r="K26" s="35"/>
    </row>
    <row r="27" spans="1:11" x14ac:dyDescent="0.35">
      <c r="B27" s="8" t="s">
        <v>3326</v>
      </c>
      <c r="C27" s="57" t="s">
        <v>3327</v>
      </c>
      <c r="D27" s="54" t="s">
        <v>3328</v>
      </c>
      <c r="E27" s="6" t="s">
        <v>698</v>
      </c>
      <c r="F27" s="19">
        <v>4000000</v>
      </c>
      <c r="G27" s="24">
        <v>4021.06</v>
      </c>
      <c r="H27" s="24">
        <v>13.46</v>
      </c>
      <c r="I27" s="31">
        <v>7.0649872</v>
      </c>
      <c r="J27" s="31"/>
      <c r="K27" s="35"/>
    </row>
    <row r="28" spans="1:11" x14ac:dyDescent="0.35">
      <c r="B28" s="8" t="s">
        <v>3329</v>
      </c>
      <c r="C28" s="57" t="s">
        <v>3330</v>
      </c>
      <c r="D28" s="54" t="s">
        <v>3331</v>
      </c>
      <c r="E28" s="6" t="s">
        <v>698</v>
      </c>
      <c r="F28" s="19">
        <v>2500000</v>
      </c>
      <c r="G28" s="24">
        <v>2509.2600000000002</v>
      </c>
      <c r="H28" s="24">
        <v>8.4</v>
      </c>
      <c r="I28" s="31">
        <v>7.0480923000000004</v>
      </c>
      <c r="J28" s="31"/>
      <c r="K28" s="35"/>
    </row>
    <row r="29" spans="1:11" x14ac:dyDescent="0.35">
      <c r="B29" s="8" t="s">
        <v>3332</v>
      </c>
      <c r="C29" s="57" t="s">
        <v>3333</v>
      </c>
      <c r="D29" s="54" t="s">
        <v>3334</v>
      </c>
      <c r="E29" s="6" t="s">
        <v>698</v>
      </c>
      <c r="F29" s="19">
        <v>1068700</v>
      </c>
      <c r="G29" s="24">
        <v>1074.48</v>
      </c>
      <c r="H29" s="24">
        <v>3.6</v>
      </c>
      <c r="I29" s="31">
        <v>7.0358555999999997</v>
      </c>
      <c r="J29" s="31"/>
      <c r="K29" s="35"/>
    </row>
    <row r="30" spans="1:11" x14ac:dyDescent="0.35">
      <c r="B30" s="8" t="s">
        <v>3335</v>
      </c>
      <c r="C30" s="57" t="s">
        <v>3336</v>
      </c>
      <c r="D30" s="54" t="s">
        <v>3337</v>
      </c>
      <c r="E30" s="6" t="s">
        <v>698</v>
      </c>
      <c r="F30" s="19">
        <v>1000000</v>
      </c>
      <c r="G30" s="24">
        <v>1003.94</v>
      </c>
      <c r="H30" s="24">
        <v>3.36</v>
      </c>
      <c r="I30" s="31">
        <v>7.0547889000000001</v>
      </c>
      <c r="J30" s="31"/>
      <c r="K30" s="35"/>
    </row>
    <row r="31" spans="1:11" x14ac:dyDescent="0.35">
      <c r="B31" s="8" t="s">
        <v>3338</v>
      </c>
      <c r="C31" s="57" t="s">
        <v>3339</v>
      </c>
      <c r="D31" s="54" t="s">
        <v>3340</v>
      </c>
      <c r="E31" s="6" t="s">
        <v>698</v>
      </c>
      <c r="F31" s="19">
        <v>500000</v>
      </c>
      <c r="G31" s="24">
        <v>501.78</v>
      </c>
      <c r="H31" s="24">
        <v>1.68</v>
      </c>
      <c r="I31" s="31">
        <v>7.0569617999999998</v>
      </c>
      <c r="J31" s="31"/>
      <c r="K31" s="35"/>
    </row>
    <row r="32" spans="1:11" x14ac:dyDescent="0.35">
      <c r="B32" s="8" t="s">
        <v>3250</v>
      </c>
      <c r="C32" s="57" t="s">
        <v>3251</v>
      </c>
      <c r="D32" s="54" t="s">
        <v>3252</v>
      </c>
      <c r="E32" s="6" t="s">
        <v>698</v>
      </c>
      <c r="F32" s="19">
        <v>450000</v>
      </c>
      <c r="G32" s="24">
        <v>445.05</v>
      </c>
      <c r="H32" s="24">
        <v>1.49</v>
      </c>
      <c r="I32" s="31">
        <v>7.0517618000000004</v>
      </c>
      <c r="J32" s="31"/>
      <c r="K32" s="35"/>
    </row>
    <row r="33" spans="1:11" x14ac:dyDescent="0.35">
      <c r="B33" s="8" t="s">
        <v>3341</v>
      </c>
      <c r="C33" s="57" t="s">
        <v>3342</v>
      </c>
      <c r="D33" s="54" t="s">
        <v>3343</v>
      </c>
      <c r="E33" s="6" t="s">
        <v>698</v>
      </c>
      <c r="F33" s="19">
        <v>294200</v>
      </c>
      <c r="G33" s="24">
        <v>295.63</v>
      </c>
      <c r="H33" s="24">
        <v>0.99</v>
      </c>
      <c r="I33" s="31">
        <v>7.0887878000000004</v>
      </c>
      <c r="J33" s="31"/>
      <c r="K33" s="35"/>
    </row>
    <row r="34" spans="1:11" x14ac:dyDescent="0.35">
      <c r="B34" s="8" t="s">
        <v>3344</v>
      </c>
      <c r="C34" s="57" t="s">
        <v>3345</v>
      </c>
      <c r="D34" s="54" t="s">
        <v>3346</v>
      </c>
      <c r="E34" s="6" t="s">
        <v>698</v>
      </c>
      <c r="F34" s="19">
        <v>260000</v>
      </c>
      <c r="G34" s="24">
        <v>260.97000000000003</v>
      </c>
      <c r="H34" s="24">
        <v>0.87</v>
      </c>
      <c r="I34" s="31">
        <v>7.0358555999999997</v>
      </c>
      <c r="J34" s="31"/>
      <c r="K34" s="35"/>
    </row>
    <row r="35" spans="1:11" x14ac:dyDescent="0.35">
      <c r="C35" s="58" t="s">
        <v>174</v>
      </c>
      <c r="D35" s="54"/>
      <c r="E35" s="6"/>
      <c r="F35" s="19"/>
      <c r="G35" s="25">
        <v>23212.65</v>
      </c>
      <c r="H35" s="25">
        <v>77.709999999999994</v>
      </c>
      <c r="I35" s="31"/>
      <c r="J35" s="31"/>
      <c r="K35" s="35"/>
    </row>
    <row r="36" spans="1:11" x14ac:dyDescent="0.35">
      <c r="C36" s="57"/>
      <c r="D36" s="54"/>
      <c r="E36" s="6"/>
      <c r="F36" s="19"/>
      <c r="G36" s="24"/>
      <c r="H36" s="24"/>
      <c r="I36" s="31"/>
      <c r="J36" s="31"/>
      <c r="K36" s="35"/>
    </row>
    <row r="37" spans="1:11" x14ac:dyDescent="0.35">
      <c r="A37" s="10"/>
      <c r="B37" s="28"/>
      <c r="C37" s="58" t="s">
        <v>11</v>
      </c>
      <c r="D37" s="54"/>
      <c r="E37" s="6"/>
      <c r="F37" s="19"/>
      <c r="G37" s="24"/>
      <c r="H37" s="24"/>
      <c r="I37" s="31"/>
      <c r="J37" s="31"/>
      <c r="K37" s="35"/>
    </row>
    <row r="38" spans="1:11" x14ac:dyDescent="0.35">
      <c r="A38" s="28"/>
      <c r="B38" s="28"/>
      <c r="C38" s="58" t="s">
        <v>13</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A40" s="28"/>
      <c r="B40" s="28"/>
      <c r="C40" s="58" t="s">
        <v>14</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A42" s="28"/>
      <c r="B42" s="28"/>
      <c r="C42" s="58" t="s">
        <v>15</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A44" s="28"/>
      <c r="B44" s="28"/>
      <c r="C44" s="58" t="s">
        <v>16</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C46" s="59" t="s">
        <v>17</v>
      </c>
      <c r="D46" s="54"/>
      <c r="E46" s="6"/>
      <c r="F46" s="19"/>
      <c r="G46" s="24"/>
      <c r="H46" s="24"/>
      <c r="I46" s="31"/>
      <c r="J46" s="31"/>
      <c r="K46" s="35"/>
    </row>
    <row r="47" spans="1:11" x14ac:dyDescent="0.35">
      <c r="B47" s="8" t="s">
        <v>720</v>
      </c>
      <c r="C47" s="57" t="s">
        <v>721</v>
      </c>
      <c r="D47" s="54" t="s">
        <v>722</v>
      </c>
      <c r="E47" s="6" t="s">
        <v>698</v>
      </c>
      <c r="F47" s="19">
        <v>1561000</v>
      </c>
      <c r="G47" s="24">
        <v>1391.94</v>
      </c>
      <c r="H47" s="24">
        <v>4.66</v>
      </c>
      <c r="I47" s="31">
        <v>6.8709429000000002</v>
      </c>
      <c r="J47" s="31"/>
      <c r="K47" s="35"/>
    </row>
    <row r="48" spans="1:11" x14ac:dyDescent="0.35">
      <c r="B48" s="8" t="s">
        <v>3153</v>
      </c>
      <c r="C48" s="57" t="s">
        <v>3154</v>
      </c>
      <c r="D48" s="54" t="s">
        <v>3155</v>
      </c>
      <c r="E48" s="6" t="s">
        <v>698</v>
      </c>
      <c r="F48" s="19">
        <v>1370500</v>
      </c>
      <c r="G48" s="24">
        <v>1238.23</v>
      </c>
      <c r="H48" s="24">
        <v>4.1500000000000004</v>
      </c>
      <c r="I48" s="31">
        <v>6.8558079999999997</v>
      </c>
      <c r="J48" s="31"/>
      <c r="K48" s="35"/>
    </row>
    <row r="49" spans="1:11" x14ac:dyDescent="0.35">
      <c r="B49" s="8" t="s">
        <v>3272</v>
      </c>
      <c r="C49" s="57" t="s">
        <v>3273</v>
      </c>
      <c r="D49" s="54" t="s">
        <v>3274</v>
      </c>
      <c r="E49" s="6" t="s">
        <v>698</v>
      </c>
      <c r="F49" s="19">
        <v>1292500</v>
      </c>
      <c r="G49" s="24">
        <v>1146.71</v>
      </c>
      <c r="H49" s="24">
        <v>3.84</v>
      </c>
      <c r="I49" s="31">
        <v>6.8750230999999999</v>
      </c>
      <c r="J49" s="31"/>
      <c r="K49" s="35"/>
    </row>
    <row r="50" spans="1:11" x14ac:dyDescent="0.35">
      <c r="B50" s="8" t="s">
        <v>3138</v>
      </c>
      <c r="C50" s="57" t="s">
        <v>3139</v>
      </c>
      <c r="D50" s="54" t="s">
        <v>3140</v>
      </c>
      <c r="E50" s="6" t="s">
        <v>698</v>
      </c>
      <c r="F50" s="19">
        <v>600000</v>
      </c>
      <c r="G50" s="24">
        <v>541.79</v>
      </c>
      <c r="H50" s="24">
        <v>1.81</v>
      </c>
      <c r="I50" s="31">
        <v>6.8562212999999996</v>
      </c>
      <c r="J50" s="31"/>
      <c r="K50" s="35"/>
    </row>
    <row r="51" spans="1:11" x14ac:dyDescent="0.35">
      <c r="B51" s="8" t="s">
        <v>3307</v>
      </c>
      <c r="C51" s="57" t="s">
        <v>3308</v>
      </c>
      <c r="D51" s="54" t="s">
        <v>3309</v>
      </c>
      <c r="E51" s="6" t="s">
        <v>698</v>
      </c>
      <c r="F51" s="19">
        <v>588000</v>
      </c>
      <c r="G51" s="24">
        <v>522.36</v>
      </c>
      <c r="H51" s="24">
        <v>1.75</v>
      </c>
      <c r="I51" s="31">
        <v>6.8739897000000001</v>
      </c>
      <c r="J51" s="31"/>
      <c r="K51" s="35"/>
    </row>
    <row r="52" spans="1:11" x14ac:dyDescent="0.35">
      <c r="B52" s="8" t="s">
        <v>3347</v>
      </c>
      <c r="C52" s="57" t="s">
        <v>3348</v>
      </c>
      <c r="D52" s="54" t="s">
        <v>3349</v>
      </c>
      <c r="E52" s="6" t="s">
        <v>698</v>
      </c>
      <c r="F52" s="19">
        <v>500000</v>
      </c>
      <c r="G52" s="24">
        <v>440.87</v>
      </c>
      <c r="H52" s="24">
        <v>1.48</v>
      </c>
      <c r="I52" s="31">
        <v>6.8798819</v>
      </c>
      <c r="J52" s="31"/>
      <c r="K52" s="35"/>
    </row>
    <row r="53" spans="1:11" x14ac:dyDescent="0.35">
      <c r="B53" s="8" t="s">
        <v>3304</v>
      </c>
      <c r="C53" s="57" t="s">
        <v>3305</v>
      </c>
      <c r="D53" s="54" t="s">
        <v>3306</v>
      </c>
      <c r="E53" s="6" t="s">
        <v>698</v>
      </c>
      <c r="F53" s="19">
        <v>475000</v>
      </c>
      <c r="G53" s="24">
        <v>421.74</v>
      </c>
      <c r="H53" s="24">
        <v>1.41</v>
      </c>
      <c r="I53" s="31">
        <v>6.8744547000000003</v>
      </c>
      <c r="J53" s="31"/>
      <c r="K53" s="35"/>
    </row>
    <row r="54" spans="1:11" x14ac:dyDescent="0.35">
      <c r="B54" s="8" t="s">
        <v>3063</v>
      </c>
      <c r="C54" s="57" t="s">
        <v>3064</v>
      </c>
      <c r="D54" s="54" t="s">
        <v>3065</v>
      </c>
      <c r="E54" s="6" t="s">
        <v>698</v>
      </c>
      <c r="F54" s="19">
        <v>225400</v>
      </c>
      <c r="G54" s="24">
        <v>205.55</v>
      </c>
      <c r="H54" s="24">
        <v>0.69</v>
      </c>
      <c r="I54" s="31">
        <v>6.8483685999999997</v>
      </c>
      <c r="J54" s="31"/>
      <c r="K54" s="35"/>
    </row>
    <row r="55" spans="1:11" x14ac:dyDescent="0.35">
      <c r="B55" s="8" t="s">
        <v>3350</v>
      </c>
      <c r="C55" s="57" t="s">
        <v>3351</v>
      </c>
      <c r="D55" s="54" t="s">
        <v>3352</v>
      </c>
      <c r="E55" s="6" t="s">
        <v>698</v>
      </c>
      <c r="F55" s="19">
        <v>225000</v>
      </c>
      <c r="G55" s="24">
        <v>197.87</v>
      </c>
      <c r="H55" s="24">
        <v>0.66</v>
      </c>
      <c r="I55" s="31">
        <v>6.8820005000000002</v>
      </c>
      <c r="J55" s="31"/>
      <c r="K55" s="35"/>
    </row>
    <row r="56" spans="1:11" x14ac:dyDescent="0.35">
      <c r="B56" s="8" t="s">
        <v>3353</v>
      </c>
      <c r="C56" s="57" t="s">
        <v>3354</v>
      </c>
      <c r="D56" s="54" t="s">
        <v>3355</v>
      </c>
      <c r="E56" s="6" t="s">
        <v>698</v>
      </c>
      <c r="F56" s="19">
        <v>150000</v>
      </c>
      <c r="G56" s="24">
        <v>132.16</v>
      </c>
      <c r="H56" s="24">
        <v>0.44</v>
      </c>
      <c r="I56" s="31">
        <v>6.8805019999999999</v>
      </c>
      <c r="J56" s="31"/>
      <c r="K56" s="35"/>
    </row>
    <row r="57" spans="1:11" x14ac:dyDescent="0.35">
      <c r="B57" s="8" t="s">
        <v>3144</v>
      </c>
      <c r="C57" s="57" t="s">
        <v>3145</v>
      </c>
      <c r="D57" s="54" t="s">
        <v>3146</v>
      </c>
      <c r="E57" s="6" t="s">
        <v>698</v>
      </c>
      <c r="F57" s="19">
        <v>100000</v>
      </c>
      <c r="G57" s="24">
        <v>90.23</v>
      </c>
      <c r="H57" s="24">
        <v>0.3</v>
      </c>
      <c r="I57" s="31">
        <v>6.8568411999999999</v>
      </c>
      <c r="J57" s="31"/>
      <c r="K57" s="35"/>
    </row>
    <row r="58" spans="1:11" x14ac:dyDescent="0.35">
      <c r="C58" s="58" t="s">
        <v>174</v>
      </c>
      <c r="D58" s="54"/>
      <c r="E58" s="6"/>
      <c r="F58" s="19"/>
      <c r="G58" s="25">
        <v>6329.45</v>
      </c>
      <c r="H58" s="25">
        <v>21.19</v>
      </c>
      <c r="I58" s="31"/>
      <c r="J58" s="31"/>
      <c r="K58" s="35"/>
    </row>
    <row r="59" spans="1:11" x14ac:dyDescent="0.35">
      <c r="C59" s="57"/>
      <c r="D59" s="54"/>
      <c r="E59" s="6"/>
      <c r="F59" s="19"/>
      <c r="G59" s="24"/>
      <c r="H59" s="24"/>
      <c r="I59" s="31"/>
      <c r="J59" s="31"/>
      <c r="K59" s="35"/>
    </row>
    <row r="60" spans="1:11" x14ac:dyDescent="0.35">
      <c r="A60" s="10"/>
      <c r="B60" s="28"/>
      <c r="C60" s="58" t="s">
        <v>18</v>
      </c>
      <c r="D60" s="54"/>
      <c r="E60" s="6"/>
      <c r="F60" s="19"/>
      <c r="G60" s="24"/>
      <c r="H60" s="24"/>
      <c r="I60" s="31"/>
      <c r="J60" s="31"/>
      <c r="K60" s="35"/>
    </row>
    <row r="61" spans="1:11" x14ac:dyDescent="0.35">
      <c r="A61" s="28"/>
      <c r="B61" s="28"/>
      <c r="C61" s="58" t="s">
        <v>19</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A63" s="28"/>
      <c r="B63" s="28"/>
      <c r="C63" s="58" t="s">
        <v>20</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54" x14ac:dyDescent="0.35">
      <c r="A65" s="28"/>
      <c r="B65" s="28"/>
      <c r="C65" s="58" t="s">
        <v>21</v>
      </c>
      <c r="D65" s="54"/>
      <c r="E65" s="6"/>
      <c r="F65" s="19"/>
      <c r="G65" s="24" t="s">
        <v>2</v>
      </c>
      <c r="H65" s="24" t="s">
        <v>2</v>
      </c>
      <c r="I65" s="31"/>
      <c r="J65" s="31"/>
      <c r="K65" s="35"/>
    </row>
    <row r="66" spans="1:54" x14ac:dyDescent="0.35">
      <c r="A66" s="28"/>
      <c r="B66" s="28"/>
      <c r="C66" s="58"/>
      <c r="D66" s="54"/>
      <c r="E66" s="6"/>
      <c r="F66" s="19"/>
      <c r="G66" s="24"/>
      <c r="H66" s="24"/>
      <c r="I66" s="31"/>
      <c r="J66" s="31"/>
      <c r="K66" s="35"/>
    </row>
    <row r="67" spans="1:54" x14ac:dyDescent="0.35">
      <c r="A67" s="28"/>
      <c r="B67" s="28"/>
      <c r="C67" s="58" t="s">
        <v>22</v>
      </c>
      <c r="D67" s="54"/>
      <c r="E67" s="6"/>
      <c r="F67" s="19"/>
      <c r="G67" s="24" t="s">
        <v>2</v>
      </c>
      <c r="H67" s="24" t="s">
        <v>2</v>
      </c>
      <c r="I67" s="31"/>
      <c r="J67" s="31"/>
      <c r="K67" s="35"/>
    </row>
    <row r="68" spans="1:54" x14ac:dyDescent="0.35">
      <c r="A68" s="28"/>
      <c r="B68" s="28"/>
      <c r="C68" s="58"/>
      <c r="D68" s="54"/>
      <c r="E68" s="6"/>
      <c r="F68" s="19"/>
      <c r="G68" s="24"/>
      <c r="H68" s="24"/>
      <c r="I68" s="31"/>
      <c r="J68" s="31"/>
      <c r="K68" s="35"/>
    </row>
    <row r="69" spans="1:54" x14ac:dyDescent="0.35">
      <c r="A69" s="28"/>
      <c r="B69" s="28"/>
      <c r="C69" s="58" t="s">
        <v>23</v>
      </c>
      <c r="D69" s="54"/>
      <c r="E69" s="6"/>
      <c r="F69" s="19"/>
      <c r="G69" s="24" t="s">
        <v>2</v>
      </c>
      <c r="H69" s="24" t="s">
        <v>2</v>
      </c>
      <c r="I69" s="31"/>
      <c r="J69" s="31"/>
      <c r="K69" s="35"/>
    </row>
    <row r="70" spans="1:54" x14ac:dyDescent="0.35">
      <c r="A70" s="28"/>
      <c r="B70" s="28"/>
      <c r="C70" s="58"/>
      <c r="D70" s="54"/>
      <c r="E70" s="6"/>
      <c r="F70" s="19"/>
      <c r="G70" s="24"/>
      <c r="H70" s="24"/>
      <c r="I70" s="31"/>
      <c r="J70" s="31"/>
      <c r="K70" s="35"/>
    </row>
    <row r="71" spans="1:54" x14ac:dyDescent="0.35">
      <c r="C71" s="59" t="s">
        <v>24</v>
      </c>
      <c r="D71" s="54"/>
      <c r="E71" s="6"/>
      <c r="F71" s="19"/>
      <c r="G71" s="24"/>
      <c r="H71" s="24"/>
      <c r="I71" s="31"/>
      <c r="J71" s="31"/>
      <c r="K71" s="35"/>
    </row>
    <row r="72" spans="1:54" x14ac:dyDescent="0.35">
      <c r="B72" s="8" t="s">
        <v>185</v>
      </c>
      <c r="C72" s="57" t="s">
        <v>186</v>
      </c>
      <c r="D72" s="54"/>
      <c r="E72" s="6"/>
      <c r="F72" s="19"/>
      <c r="G72" s="24">
        <v>28.99</v>
      </c>
      <c r="H72" s="24">
        <v>0.1</v>
      </c>
      <c r="I72" s="31"/>
      <c r="J72" s="31"/>
      <c r="K72" s="35"/>
    </row>
    <row r="73" spans="1:54" x14ac:dyDescent="0.35">
      <c r="C73" s="58" t="s">
        <v>174</v>
      </c>
      <c r="D73" s="54"/>
      <c r="E73" s="6"/>
      <c r="F73" s="19"/>
      <c r="G73" s="25">
        <v>28.99</v>
      </c>
      <c r="H73" s="25">
        <v>0.1</v>
      </c>
      <c r="I73" s="31"/>
      <c r="J73" s="31"/>
      <c r="K73" s="35"/>
    </row>
    <row r="74" spans="1:54" x14ac:dyDescent="0.35">
      <c r="C74" s="57"/>
      <c r="D74" s="54"/>
      <c r="E74" s="6"/>
      <c r="F74" s="19"/>
      <c r="G74" s="24"/>
      <c r="H74" s="24"/>
      <c r="I74" s="31"/>
      <c r="J74" s="31"/>
      <c r="K74" s="35"/>
    </row>
    <row r="75" spans="1:54" x14ac:dyDescent="0.35">
      <c r="A75" s="10"/>
      <c r="B75" s="28"/>
      <c r="C75" s="58" t="s">
        <v>25</v>
      </c>
      <c r="D75" s="54"/>
      <c r="E75" s="6"/>
      <c r="F75" s="19"/>
      <c r="G75" s="24"/>
      <c r="H75" s="24"/>
      <c r="I75" s="31"/>
      <c r="J75" s="31"/>
      <c r="K75" s="35"/>
    </row>
    <row r="76" spans="1:54" s="2" customFormat="1" ht="13.5" x14ac:dyDescent="0.35">
      <c r="A76" s="28"/>
      <c r="B76" s="28"/>
      <c r="C76" s="57" t="s">
        <v>4819</v>
      </c>
      <c r="D76" s="54"/>
      <c r="E76" s="6"/>
      <c r="F76" s="19"/>
      <c r="G76" s="24" t="s">
        <v>2</v>
      </c>
      <c r="H76" s="24" t="s">
        <v>2</v>
      </c>
      <c r="I76" s="31"/>
      <c r="J76" s="31"/>
      <c r="K76" s="35"/>
      <c r="L76" s="3"/>
      <c r="AI76" s="3"/>
      <c r="AV76" s="3"/>
      <c r="AX76" s="3"/>
      <c r="BB76" s="3"/>
    </row>
    <row r="77" spans="1:54" x14ac:dyDescent="0.35">
      <c r="B77" s="8"/>
      <c r="C77" s="57" t="s">
        <v>187</v>
      </c>
      <c r="D77" s="54"/>
      <c r="E77" s="6"/>
      <c r="F77" s="19"/>
      <c r="G77" s="24">
        <v>300.55</v>
      </c>
      <c r="H77" s="24">
        <v>1</v>
      </c>
      <c r="I77" s="31"/>
      <c r="J77" s="31"/>
      <c r="K77" s="35"/>
    </row>
    <row r="78" spans="1:54" x14ac:dyDescent="0.35">
      <c r="C78" s="58" t="s">
        <v>174</v>
      </c>
      <c r="D78" s="54"/>
      <c r="E78" s="6"/>
      <c r="F78" s="19"/>
      <c r="G78" s="25">
        <v>300.55</v>
      </c>
      <c r="H78" s="25">
        <v>1</v>
      </c>
      <c r="I78" s="31"/>
      <c r="J78" s="31"/>
      <c r="K78" s="35"/>
    </row>
    <row r="79" spans="1:54" x14ac:dyDescent="0.35">
      <c r="C79" s="57"/>
      <c r="D79" s="54"/>
      <c r="E79" s="6"/>
      <c r="F79" s="19"/>
      <c r="G79" s="24"/>
      <c r="H79" s="24"/>
      <c r="I79" s="31"/>
      <c r="J79" s="31"/>
      <c r="K79" s="35"/>
    </row>
    <row r="80" spans="1:54" x14ac:dyDescent="0.35">
      <c r="C80" s="60" t="s">
        <v>188</v>
      </c>
      <c r="D80" s="55"/>
      <c r="E80" s="5"/>
      <c r="F80" s="20"/>
      <c r="G80" s="26">
        <v>29871.64</v>
      </c>
      <c r="H80" s="26">
        <v>99.999999999999986</v>
      </c>
      <c r="I80" s="32"/>
      <c r="J80" s="32"/>
      <c r="K80" s="36"/>
    </row>
    <row r="83" spans="3:11" x14ac:dyDescent="0.35">
      <c r="C83" s="1" t="s">
        <v>189</v>
      </c>
    </row>
    <row r="84" spans="3:11" x14ac:dyDescent="0.35">
      <c r="C84" s="37" t="s">
        <v>190</v>
      </c>
      <c r="D84" s="37"/>
      <c r="E84" s="37"/>
      <c r="F84" s="37"/>
      <c r="G84" s="37"/>
      <c r="H84" s="37"/>
      <c r="I84" s="37"/>
      <c r="J84" s="37"/>
      <c r="K84" s="37"/>
    </row>
    <row r="85" spans="3:11" x14ac:dyDescent="0.35">
      <c r="C85" s="2" t="s">
        <v>191</v>
      </c>
    </row>
    <row r="86" spans="3:11" x14ac:dyDescent="0.35">
      <c r="C86" s="2" t="s">
        <v>192</v>
      </c>
    </row>
    <row r="87" spans="3:11" ht="30" customHeight="1" x14ac:dyDescent="0.35">
      <c r="C87" s="83" t="s">
        <v>193</v>
      </c>
      <c r="D87" s="84"/>
      <c r="E87" s="84"/>
      <c r="F87" s="84"/>
      <c r="G87" s="84"/>
      <c r="H87" s="84"/>
      <c r="I87" s="84"/>
      <c r="J87" s="84"/>
      <c r="K87" s="84"/>
    </row>
    <row r="88" spans="3:11" x14ac:dyDescent="0.35">
      <c r="C88" s="2" t="s">
        <v>194</v>
      </c>
    </row>
    <row r="90" spans="3:11" x14ac:dyDescent="0.35">
      <c r="C90" s="80" t="s">
        <v>4901</v>
      </c>
      <c r="E90" s="80" t="s">
        <v>4902</v>
      </c>
      <c r="F90" s="81"/>
    </row>
    <row r="91" spans="3:11" x14ac:dyDescent="0.35">
      <c r="E91" s="2" t="s">
        <v>4951</v>
      </c>
    </row>
  </sheetData>
  <mergeCells count="1">
    <mergeCell ref="C87:K87"/>
  </mergeCells>
  <hyperlinks>
    <hyperlink ref="J2" location="'Index'!A1" display="'Index'!A1" xr:uid="{ED1A3769-12DE-4514-B1B7-4D309F25D1C1}"/>
  </hyperlinks>
  <pageMargins left="0.7" right="0.7" top="0.75" bottom="0.75" header="0.3" footer="0.3"/>
  <pageSetup orientation="portrait" horizontalDpi="4294967293"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1E869-9079-4BB5-BB3E-14832B8BDE76}">
  <sheetPr codeName="Sheet183"/>
  <dimension ref="A1:IV78"/>
  <sheetViews>
    <sheetView showGridLines="0" zoomScale="90" zoomScaleNormal="90" workbookViewId="0">
      <pane ySplit="6" topLeftCell="A58"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3356</v>
      </c>
      <c r="J2" s="38" t="s">
        <v>4601</v>
      </c>
    </row>
    <row r="3" spans="1:54" ht="16" x14ac:dyDescent="0.4">
      <c r="C3" s="1" t="s">
        <v>28</v>
      </c>
      <c r="D3" s="21" t="s">
        <v>3357</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3358</v>
      </c>
      <c r="C26" s="57" t="s">
        <v>3359</v>
      </c>
      <c r="D26" s="54" t="s">
        <v>3360</v>
      </c>
      <c r="E26" s="6" t="s">
        <v>698</v>
      </c>
      <c r="F26" s="19">
        <v>2500000</v>
      </c>
      <c r="G26" s="24">
        <v>2521.06</v>
      </c>
      <c r="H26" s="24">
        <v>69.290000000000006</v>
      </c>
      <c r="I26" s="31">
        <v>7.0546372000000002</v>
      </c>
      <c r="J26" s="31"/>
      <c r="K26" s="35"/>
    </row>
    <row r="27" spans="1:11" x14ac:dyDescent="0.35">
      <c r="B27" s="8" t="s">
        <v>3361</v>
      </c>
      <c r="C27" s="57" t="s">
        <v>3362</v>
      </c>
      <c r="D27" s="54" t="s">
        <v>3363</v>
      </c>
      <c r="E27" s="6" t="s">
        <v>698</v>
      </c>
      <c r="F27" s="19">
        <v>275000</v>
      </c>
      <c r="G27" s="24">
        <v>275.66000000000003</v>
      </c>
      <c r="H27" s="24">
        <v>7.58</v>
      </c>
      <c r="I27" s="31">
        <v>7.0358555999999997</v>
      </c>
      <c r="J27" s="31"/>
      <c r="K27" s="35"/>
    </row>
    <row r="28" spans="1:11" x14ac:dyDescent="0.35">
      <c r="B28" s="8" t="s">
        <v>3364</v>
      </c>
      <c r="C28" s="57" t="s">
        <v>3365</v>
      </c>
      <c r="D28" s="54" t="s">
        <v>3366</v>
      </c>
      <c r="E28" s="6" t="s">
        <v>698</v>
      </c>
      <c r="F28" s="19">
        <v>100000</v>
      </c>
      <c r="G28" s="24">
        <v>100.8</v>
      </c>
      <c r="H28" s="24">
        <v>2.77</v>
      </c>
      <c r="I28" s="31">
        <v>7.0569617999999998</v>
      </c>
      <c r="J28" s="31"/>
      <c r="K28" s="35"/>
    </row>
    <row r="29" spans="1:11" x14ac:dyDescent="0.35">
      <c r="C29" s="58" t="s">
        <v>174</v>
      </c>
      <c r="D29" s="54"/>
      <c r="E29" s="6"/>
      <c r="F29" s="19"/>
      <c r="G29" s="25">
        <v>2897.52</v>
      </c>
      <c r="H29" s="25">
        <v>79.64</v>
      </c>
      <c r="I29" s="31"/>
      <c r="J29" s="31"/>
      <c r="K29" s="35"/>
    </row>
    <row r="30" spans="1:11" x14ac:dyDescent="0.35">
      <c r="C30" s="57"/>
      <c r="D30" s="54"/>
      <c r="E30" s="6"/>
      <c r="F30" s="19"/>
      <c r="G30" s="24"/>
      <c r="H30" s="24"/>
      <c r="I30" s="31"/>
      <c r="J30" s="31"/>
      <c r="K30" s="35"/>
    </row>
    <row r="31" spans="1:11" x14ac:dyDescent="0.35">
      <c r="A31" s="10"/>
      <c r="B31" s="28"/>
      <c r="C31" s="58" t="s">
        <v>11</v>
      </c>
      <c r="D31" s="54"/>
      <c r="E31" s="6"/>
      <c r="F31" s="19"/>
      <c r="G31" s="24"/>
      <c r="H31" s="24"/>
      <c r="I31" s="31"/>
      <c r="J31" s="31"/>
      <c r="K31" s="35"/>
    </row>
    <row r="32" spans="1:11" x14ac:dyDescent="0.35">
      <c r="A32" s="28"/>
      <c r="B32" s="28"/>
      <c r="C32" s="58" t="s">
        <v>13</v>
      </c>
      <c r="D32" s="54"/>
      <c r="E32" s="6"/>
      <c r="F32" s="19"/>
      <c r="G32" s="24" t="s">
        <v>2</v>
      </c>
      <c r="H32" s="24" t="s">
        <v>2</v>
      </c>
      <c r="I32" s="31"/>
      <c r="J32" s="31"/>
      <c r="K32" s="35"/>
    </row>
    <row r="33" spans="1:11" x14ac:dyDescent="0.35">
      <c r="A33" s="28"/>
      <c r="B33" s="28"/>
      <c r="C33" s="58"/>
      <c r="D33" s="54"/>
      <c r="E33" s="6"/>
      <c r="F33" s="19"/>
      <c r="G33" s="24"/>
      <c r="H33" s="24"/>
      <c r="I33" s="31"/>
      <c r="J33" s="31"/>
      <c r="K33" s="35"/>
    </row>
    <row r="34" spans="1:11" x14ac:dyDescent="0.35">
      <c r="A34" s="28"/>
      <c r="B34" s="28"/>
      <c r="C34" s="58" t="s">
        <v>14</v>
      </c>
      <c r="D34" s="54"/>
      <c r="E34" s="6"/>
      <c r="F34" s="19"/>
      <c r="G34" s="24" t="s">
        <v>2</v>
      </c>
      <c r="H34" s="24" t="s">
        <v>2</v>
      </c>
      <c r="I34" s="31"/>
      <c r="J34" s="31"/>
      <c r="K34" s="35"/>
    </row>
    <row r="35" spans="1:11" x14ac:dyDescent="0.35">
      <c r="A35" s="28"/>
      <c r="B35" s="28"/>
      <c r="C35" s="58"/>
      <c r="D35" s="54"/>
      <c r="E35" s="6"/>
      <c r="F35" s="19"/>
      <c r="G35" s="24"/>
      <c r="H35" s="24"/>
      <c r="I35" s="31"/>
      <c r="J35" s="31"/>
      <c r="K35" s="35"/>
    </row>
    <row r="36" spans="1:11" x14ac:dyDescent="0.35">
      <c r="A36" s="28"/>
      <c r="B36" s="28"/>
      <c r="C36" s="58" t="s">
        <v>15</v>
      </c>
      <c r="D36" s="54"/>
      <c r="E36" s="6"/>
      <c r="F36" s="19"/>
      <c r="G36" s="24" t="s">
        <v>2</v>
      </c>
      <c r="H36" s="24" t="s">
        <v>2</v>
      </c>
      <c r="I36" s="31"/>
      <c r="J36" s="31"/>
      <c r="K36" s="35"/>
    </row>
    <row r="37" spans="1:11" x14ac:dyDescent="0.35">
      <c r="A37" s="28"/>
      <c r="B37" s="28"/>
      <c r="C37" s="58"/>
      <c r="D37" s="54"/>
      <c r="E37" s="6"/>
      <c r="F37" s="19"/>
      <c r="G37" s="24"/>
      <c r="H37" s="24"/>
      <c r="I37" s="31"/>
      <c r="J37" s="31"/>
      <c r="K37" s="35"/>
    </row>
    <row r="38" spans="1:11" x14ac:dyDescent="0.35">
      <c r="A38" s="28"/>
      <c r="B38" s="28"/>
      <c r="C38" s="58" t="s">
        <v>16</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C40" s="59" t="s">
        <v>17</v>
      </c>
      <c r="D40" s="54"/>
      <c r="E40" s="6"/>
      <c r="F40" s="19"/>
      <c r="G40" s="24"/>
      <c r="H40" s="24"/>
      <c r="I40" s="31"/>
      <c r="J40" s="31"/>
      <c r="K40" s="35"/>
    </row>
    <row r="41" spans="1:11" x14ac:dyDescent="0.35">
      <c r="B41" s="8" t="s">
        <v>3272</v>
      </c>
      <c r="C41" s="57" t="s">
        <v>3273</v>
      </c>
      <c r="D41" s="54" t="s">
        <v>3274</v>
      </c>
      <c r="E41" s="6" t="s">
        <v>698</v>
      </c>
      <c r="F41" s="19">
        <v>305000</v>
      </c>
      <c r="G41" s="24">
        <v>270.60000000000002</v>
      </c>
      <c r="H41" s="24">
        <v>7.44</v>
      </c>
      <c r="I41" s="31">
        <v>6.8750230999999999</v>
      </c>
      <c r="J41" s="31"/>
      <c r="K41" s="35"/>
    </row>
    <row r="42" spans="1:11" x14ac:dyDescent="0.35">
      <c r="B42" s="8" t="s">
        <v>3153</v>
      </c>
      <c r="C42" s="57" t="s">
        <v>3154</v>
      </c>
      <c r="D42" s="54" t="s">
        <v>3155</v>
      </c>
      <c r="E42" s="6" t="s">
        <v>698</v>
      </c>
      <c r="F42" s="19">
        <v>121000</v>
      </c>
      <c r="G42" s="24">
        <v>109.32</v>
      </c>
      <c r="H42" s="24">
        <v>3</v>
      </c>
      <c r="I42" s="31">
        <v>6.8558079999999997</v>
      </c>
      <c r="J42" s="31"/>
      <c r="K42" s="35"/>
    </row>
    <row r="43" spans="1:11" x14ac:dyDescent="0.35">
      <c r="B43" s="8" t="s">
        <v>3347</v>
      </c>
      <c r="C43" s="57" t="s">
        <v>3348</v>
      </c>
      <c r="D43" s="54" t="s">
        <v>3349</v>
      </c>
      <c r="E43" s="6" t="s">
        <v>698</v>
      </c>
      <c r="F43" s="19">
        <v>120000</v>
      </c>
      <c r="G43" s="24">
        <v>105.81</v>
      </c>
      <c r="H43" s="24">
        <v>2.91</v>
      </c>
      <c r="I43" s="31">
        <v>6.8798819</v>
      </c>
      <c r="J43" s="31"/>
      <c r="K43" s="35"/>
    </row>
    <row r="44" spans="1:11" x14ac:dyDescent="0.35">
      <c r="B44" s="8" t="s">
        <v>3304</v>
      </c>
      <c r="C44" s="57" t="s">
        <v>3305</v>
      </c>
      <c r="D44" s="54" t="s">
        <v>3306</v>
      </c>
      <c r="E44" s="6" t="s">
        <v>698</v>
      </c>
      <c r="F44" s="19">
        <v>100000</v>
      </c>
      <c r="G44" s="24">
        <v>88.79</v>
      </c>
      <c r="H44" s="24">
        <v>2.44</v>
      </c>
      <c r="I44" s="31">
        <v>6.8744547000000003</v>
      </c>
      <c r="J44" s="31"/>
      <c r="K44" s="35"/>
    </row>
    <row r="45" spans="1:11" x14ac:dyDescent="0.35">
      <c r="C45" s="58" t="s">
        <v>174</v>
      </c>
      <c r="D45" s="54"/>
      <c r="E45" s="6"/>
      <c r="F45" s="19"/>
      <c r="G45" s="25">
        <v>574.52</v>
      </c>
      <c r="H45" s="25">
        <v>15.79</v>
      </c>
      <c r="I45" s="31"/>
      <c r="J45" s="31"/>
      <c r="K45" s="35"/>
    </row>
    <row r="46" spans="1:11" x14ac:dyDescent="0.35">
      <c r="C46" s="57"/>
      <c r="D46" s="54"/>
      <c r="E46" s="6"/>
      <c r="F46" s="19"/>
      <c r="G46" s="24"/>
      <c r="H46" s="24"/>
      <c r="I46" s="31"/>
      <c r="J46" s="31"/>
      <c r="K46" s="35"/>
    </row>
    <row r="47" spans="1:11" x14ac:dyDescent="0.35">
      <c r="A47" s="10"/>
      <c r="B47" s="28"/>
      <c r="C47" s="58" t="s">
        <v>18</v>
      </c>
      <c r="D47" s="54"/>
      <c r="E47" s="6"/>
      <c r="F47" s="19"/>
      <c r="G47" s="24"/>
      <c r="H47" s="24"/>
      <c r="I47" s="31"/>
      <c r="J47" s="31"/>
      <c r="K47" s="35"/>
    </row>
    <row r="48" spans="1:11" x14ac:dyDescent="0.35">
      <c r="A48" s="28"/>
      <c r="B48" s="28"/>
      <c r="C48" s="58" t="s">
        <v>19</v>
      </c>
      <c r="D48" s="54"/>
      <c r="E48" s="6"/>
      <c r="F48" s="19"/>
      <c r="G48" s="24" t="s">
        <v>2</v>
      </c>
      <c r="H48" s="24" t="s">
        <v>2</v>
      </c>
      <c r="I48" s="31"/>
      <c r="J48" s="31"/>
      <c r="K48" s="35"/>
    </row>
    <row r="49" spans="1:54" x14ac:dyDescent="0.35">
      <c r="A49" s="28"/>
      <c r="B49" s="28"/>
      <c r="C49" s="58"/>
      <c r="D49" s="54"/>
      <c r="E49" s="6"/>
      <c r="F49" s="19"/>
      <c r="G49" s="24"/>
      <c r="H49" s="24"/>
      <c r="I49" s="31"/>
      <c r="J49" s="31"/>
      <c r="K49" s="35"/>
    </row>
    <row r="50" spans="1:54" x14ac:dyDescent="0.35">
      <c r="A50" s="28"/>
      <c r="B50" s="28"/>
      <c r="C50" s="58" t="s">
        <v>20</v>
      </c>
      <c r="D50" s="54"/>
      <c r="E50" s="6"/>
      <c r="F50" s="19"/>
      <c r="G50" s="24" t="s">
        <v>2</v>
      </c>
      <c r="H50" s="24" t="s">
        <v>2</v>
      </c>
      <c r="I50" s="31"/>
      <c r="J50" s="31"/>
      <c r="K50" s="35"/>
    </row>
    <row r="51" spans="1:54" x14ac:dyDescent="0.35">
      <c r="A51" s="28"/>
      <c r="B51" s="28"/>
      <c r="C51" s="58"/>
      <c r="D51" s="54"/>
      <c r="E51" s="6"/>
      <c r="F51" s="19"/>
      <c r="G51" s="24"/>
      <c r="H51" s="24"/>
      <c r="I51" s="31"/>
      <c r="J51" s="31"/>
      <c r="K51" s="35"/>
    </row>
    <row r="52" spans="1:54" x14ac:dyDescent="0.35">
      <c r="A52" s="28"/>
      <c r="B52" s="28"/>
      <c r="C52" s="58" t="s">
        <v>21</v>
      </c>
      <c r="D52" s="54"/>
      <c r="E52" s="6"/>
      <c r="F52" s="19"/>
      <c r="G52" s="24" t="s">
        <v>2</v>
      </c>
      <c r="H52" s="24" t="s">
        <v>2</v>
      </c>
      <c r="I52" s="31"/>
      <c r="J52" s="31"/>
      <c r="K52" s="35"/>
    </row>
    <row r="53" spans="1:54" x14ac:dyDescent="0.35">
      <c r="A53" s="28"/>
      <c r="B53" s="28"/>
      <c r="C53" s="58"/>
      <c r="D53" s="54"/>
      <c r="E53" s="6"/>
      <c r="F53" s="19"/>
      <c r="G53" s="24"/>
      <c r="H53" s="24"/>
      <c r="I53" s="31"/>
      <c r="J53" s="31"/>
      <c r="K53" s="35"/>
    </row>
    <row r="54" spans="1:54" x14ac:dyDescent="0.35">
      <c r="A54" s="28"/>
      <c r="B54" s="28"/>
      <c r="C54" s="58" t="s">
        <v>22</v>
      </c>
      <c r="D54" s="54"/>
      <c r="E54" s="6"/>
      <c r="F54" s="19"/>
      <c r="G54" s="24" t="s">
        <v>2</v>
      </c>
      <c r="H54" s="24" t="s">
        <v>2</v>
      </c>
      <c r="I54" s="31"/>
      <c r="J54" s="31"/>
      <c r="K54" s="35"/>
    </row>
    <row r="55" spans="1:54" x14ac:dyDescent="0.35">
      <c r="A55" s="28"/>
      <c r="B55" s="28"/>
      <c r="C55" s="58"/>
      <c r="D55" s="54"/>
      <c r="E55" s="6"/>
      <c r="F55" s="19"/>
      <c r="G55" s="24"/>
      <c r="H55" s="24"/>
      <c r="I55" s="31"/>
      <c r="J55" s="31"/>
      <c r="K55" s="35"/>
    </row>
    <row r="56" spans="1:54" x14ac:dyDescent="0.35">
      <c r="A56" s="28"/>
      <c r="B56" s="28"/>
      <c r="C56" s="58" t="s">
        <v>23</v>
      </c>
      <c r="D56" s="54"/>
      <c r="E56" s="6"/>
      <c r="F56" s="19"/>
      <c r="G56" s="24" t="s">
        <v>2</v>
      </c>
      <c r="H56" s="24" t="s">
        <v>2</v>
      </c>
      <c r="I56" s="31"/>
      <c r="J56" s="31"/>
      <c r="K56" s="35"/>
    </row>
    <row r="57" spans="1:54" x14ac:dyDescent="0.35">
      <c r="A57" s="28"/>
      <c r="B57" s="28"/>
      <c r="C57" s="58"/>
      <c r="D57" s="54"/>
      <c r="E57" s="6"/>
      <c r="F57" s="19"/>
      <c r="G57" s="24"/>
      <c r="H57" s="24"/>
      <c r="I57" s="31"/>
      <c r="J57" s="31"/>
      <c r="K57" s="35"/>
    </row>
    <row r="58" spans="1:54" x14ac:dyDescent="0.35">
      <c r="C58" s="59" t="s">
        <v>24</v>
      </c>
      <c r="D58" s="54"/>
      <c r="E58" s="6"/>
      <c r="F58" s="19"/>
      <c r="G58" s="24"/>
      <c r="H58" s="24"/>
      <c r="I58" s="31"/>
      <c r="J58" s="31"/>
      <c r="K58" s="35"/>
    </row>
    <row r="59" spans="1:54" x14ac:dyDescent="0.35">
      <c r="B59" s="8" t="s">
        <v>185</v>
      </c>
      <c r="C59" s="57" t="s">
        <v>186</v>
      </c>
      <c r="D59" s="54"/>
      <c r="E59" s="6"/>
      <c r="F59" s="19"/>
      <c r="G59" s="24">
        <v>144.09</v>
      </c>
      <c r="H59" s="24">
        <v>3.96</v>
      </c>
      <c r="I59" s="31"/>
      <c r="J59" s="31"/>
      <c r="K59" s="35"/>
    </row>
    <row r="60" spans="1:54" x14ac:dyDescent="0.35">
      <c r="C60" s="58" t="s">
        <v>174</v>
      </c>
      <c r="D60" s="54"/>
      <c r="E60" s="6"/>
      <c r="F60" s="19"/>
      <c r="G60" s="25">
        <v>144.09</v>
      </c>
      <c r="H60" s="25">
        <v>3.96</v>
      </c>
      <c r="I60" s="31"/>
      <c r="J60" s="31"/>
      <c r="K60" s="35"/>
    </row>
    <row r="61" spans="1:54" x14ac:dyDescent="0.35">
      <c r="C61" s="57"/>
      <c r="D61" s="54"/>
      <c r="E61" s="6"/>
      <c r="F61" s="19"/>
      <c r="G61" s="24"/>
      <c r="H61" s="24"/>
      <c r="I61" s="31"/>
      <c r="J61" s="31"/>
      <c r="K61" s="35"/>
    </row>
    <row r="62" spans="1:54" x14ac:dyDescent="0.35">
      <c r="A62" s="10"/>
      <c r="B62" s="28"/>
      <c r="C62" s="58" t="s">
        <v>25</v>
      </c>
      <c r="D62" s="54"/>
      <c r="E62" s="6"/>
      <c r="F62" s="19"/>
      <c r="G62" s="24"/>
      <c r="H62" s="24"/>
      <c r="I62" s="31"/>
      <c r="J62" s="31"/>
      <c r="K62" s="35"/>
    </row>
    <row r="63" spans="1:54" s="2" customFormat="1" ht="13.5" x14ac:dyDescent="0.35">
      <c r="A63" s="28"/>
      <c r="B63" s="28"/>
      <c r="C63" s="57" t="s">
        <v>4819</v>
      </c>
      <c r="D63" s="54"/>
      <c r="E63" s="6"/>
      <c r="F63" s="19"/>
      <c r="G63" s="24" t="s">
        <v>2</v>
      </c>
      <c r="H63" s="24" t="s">
        <v>2</v>
      </c>
      <c r="I63" s="31"/>
      <c r="J63" s="31"/>
      <c r="K63" s="35"/>
      <c r="L63" s="3"/>
      <c r="AI63" s="3"/>
      <c r="AV63" s="3"/>
      <c r="AX63" s="3"/>
      <c r="BB63" s="3"/>
    </row>
    <row r="64" spans="1:54" x14ac:dyDescent="0.35">
      <c r="B64" s="8"/>
      <c r="C64" s="57" t="s">
        <v>187</v>
      </c>
      <c r="D64" s="54"/>
      <c r="E64" s="6"/>
      <c r="F64" s="19"/>
      <c r="G64" s="24">
        <v>22.22</v>
      </c>
      <c r="H64" s="24">
        <v>0.61</v>
      </c>
      <c r="I64" s="31"/>
      <c r="J64" s="31"/>
      <c r="K64" s="35"/>
    </row>
    <row r="65" spans="3:11" x14ac:dyDescent="0.35">
      <c r="C65" s="58" t="s">
        <v>174</v>
      </c>
      <c r="D65" s="54"/>
      <c r="E65" s="6"/>
      <c r="F65" s="19"/>
      <c r="G65" s="25">
        <v>22.22</v>
      </c>
      <c r="H65" s="25">
        <v>0.61</v>
      </c>
      <c r="I65" s="31"/>
      <c r="J65" s="31"/>
      <c r="K65" s="35"/>
    </row>
    <row r="66" spans="3:11" x14ac:dyDescent="0.35">
      <c r="C66" s="57"/>
      <c r="D66" s="54"/>
      <c r="E66" s="6"/>
      <c r="F66" s="19"/>
      <c r="G66" s="24"/>
      <c r="H66" s="24"/>
      <c r="I66" s="31"/>
      <c r="J66" s="31"/>
      <c r="K66" s="35"/>
    </row>
    <row r="67" spans="3:11" x14ac:dyDescent="0.35">
      <c r="C67" s="60" t="s">
        <v>188</v>
      </c>
      <c r="D67" s="55"/>
      <c r="E67" s="5"/>
      <c r="F67" s="20"/>
      <c r="G67" s="26">
        <v>3638.35</v>
      </c>
      <c r="H67" s="26">
        <v>100</v>
      </c>
      <c r="I67" s="32"/>
      <c r="J67" s="32"/>
      <c r="K67" s="36"/>
    </row>
    <row r="70" spans="3:11" x14ac:dyDescent="0.35">
      <c r="C70" s="1" t="s">
        <v>189</v>
      </c>
    </row>
    <row r="71" spans="3:11" x14ac:dyDescent="0.35">
      <c r="C71" s="37" t="s">
        <v>190</v>
      </c>
      <c r="D71" s="37"/>
      <c r="E71" s="37"/>
      <c r="F71" s="37"/>
      <c r="G71" s="37"/>
      <c r="H71" s="37"/>
      <c r="I71" s="37"/>
      <c r="J71" s="37"/>
      <c r="K71" s="37"/>
    </row>
    <row r="72" spans="3:11" x14ac:dyDescent="0.35">
      <c r="C72" s="2" t="s">
        <v>191</v>
      </c>
    </row>
    <row r="73" spans="3:11" x14ac:dyDescent="0.35">
      <c r="C73" s="2" t="s">
        <v>192</v>
      </c>
    </row>
    <row r="74" spans="3:11" ht="30" customHeight="1" x14ac:dyDescent="0.35">
      <c r="C74" s="83" t="s">
        <v>193</v>
      </c>
      <c r="D74" s="84"/>
      <c r="E74" s="84"/>
      <c r="F74" s="84"/>
      <c r="G74" s="84"/>
      <c r="H74" s="84"/>
      <c r="I74" s="84"/>
      <c r="J74" s="84"/>
      <c r="K74" s="84"/>
    </row>
    <row r="75" spans="3:11" x14ac:dyDescent="0.35">
      <c r="C75" s="2" t="s">
        <v>194</v>
      </c>
    </row>
    <row r="77" spans="3:11" x14ac:dyDescent="0.35">
      <c r="C77" s="80" t="s">
        <v>4901</v>
      </c>
      <c r="E77" s="80" t="s">
        <v>4902</v>
      </c>
      <c r="F77" s="81"/>
    </row>
    <row r="78" spans="3:11" x14ac:dyDescent="0.35">
      <c r="E78" s="2" t="s">
        <v>4951</v>
      </c>
    </row>
  </sheetData>
  <mergeCells count="1">
    <mergeCell ref="C74:K74"/>
  </mergeCells>
  <hyperlinks>
    <hyperlink ref="J2" location="'Index'!A1" display="'Index'!A1" xr:uid="{26FA439A-3ABB-4649-98F6-0A6777E8227C}"/>
  </hyperlinks>
  <pageMargins left="0.7" right="0.7" top="0.75" bottom="0.75" header="0.3" footer="0.3"/>
  <pageSetup orientation="portrait" horizontalDpi="4294967293"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7A94A-0B27-4949-988C-69D1E7390E17}">
  <sheetPr codeName="Sheet184"/>
  <dimension ref="A1:IV89"/>
  <sheetViews>
    <sheetView showGridLines="0" zoomScale="90" zoomScaleNormal="90" workbookViewId="0">
      <pane ySplit="6" topLeftCell="A69"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3367</v>
      </c>
      <c r="J2" s="38" t="s">
        <v>4601</v>
      </c>
    </row>
    <row r="3" spans="1:54" ht="16" x14ac:dyDescent="0.4">
      <c r="C3" s="1" t="s">
        <v>28</v>
      </c>
      <c r="D3" s="21" t="s">
        <v>3368</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3369</v>
      </c>
      <c r="C26" s="57" t="s">
        <v>3370</v>
      </c>
      <c r="D26" s="54" t="s">
        <v>3371</v>
      </c>
      <c r="E26" s="6" t="s">
        <v>698</v>
      </c>
      <c r="F26" s="19">
        <v>5000000</v>
      </c>
      <c r="G26" s="24">
        <v>5040.32</v>
      </c>
      <c r="H26" s="24">
        <v>20.54</v>
      </c>
      <c r="I26" s="31">
        <v>7.0548406000000004</v>
      </c>
      <c r="J26" s="31"/>
      <c r="K26" s="35"/>
    </row>
    <row r="27" spans="1:11" x14ac:dyDescent="0.35">
      <c r="B27" s="8" t="s">
        <v>3372</v>
      </c>
      <c r="C27" s="57" t="s">
        <v>3373</v>
      </c>
      <c r="D27" s="54" t="s">
        <v>3374</v>
      </c>
      <c r="E27" s="6" t="s">
        <v>698</v>
      </c>
      <c r="F27" s="19">
        <v>5000000</v>
      </c>
      <c r="G27" s="24">
        <v>5018.5200000000004</v>
      </c>
      <c r="H27" s="24">
        <v>20.45</v>
      </c>
      <c r="I27" s="31">
        <v>7.0379763999999998</v>
      </c>
      <c r="J27" s="31"/>
      <c r="K27" s="35"/>
    </row>
    <row r="28" spans="1:11" x14ac:dyDescent="0.35">
      <c r="B28" s="8" t="s">
        <v>3375</v>
      </c>
      <c r="C28" s="57" t="s">
        <v>3376</v>
      </c>
      <c r="D28" s="54" t="s">
        <v>3377</v>
      </c>
      <c r="E28" s="6" t="s">
        <v>698</v>
      </c>
      <c r="F28" s="19">
        <v>4000000</v>
      </c>
      <c r="G28" s="24">
        <v>4034.46</v>
      </c>
      <c r="H28" s="24">
        <v>16.440000000000001</v>
      </c>
      <c r="I28" s="31">
        <v>7.0539648000000001</v>
      </c>
      <c r="J28" s="31"/>
      <c r="K28" s="35"/>
    </row>
    <row r="29" spans="1:11" x14ac:dyDescent="0.35">
      <c r="B29" s="8" t="s">
        <v>3378</v>
      </c>
      <c r="C29" s="57" t="s">
        <v>3379</v>
      </c>
      <c r="D29" s="54" t="s">
        <v>3380</v>
      </c>
      <c r="E29" s="6" t="s">
        <v>698</v>
      </c>
      <c r="F29" s="19">
        <v>2500000</v>
      </c>
      <c r="G29" s="24">
        <v>2496.6999999999998</v>
      </c>
      <c r="H29" s="24">
        <v>10.18</v>
      </c>
      <c r="I29" s="31">
        <v>7.0306556000000002</v>
      </c>
      <c r="J29" s="31"/>
      <c r="K29" s="35"/>
    </row>
    <row r="30" spans="1:11" x14ac:dyDescent="0.35">
      <c r="B30" s="8" t="s">
        <v>3381</v>
      </c>
      <c r="C30" s="57" t="s">
        <v>3382</v>
      </c>
      <c r="D30" s="54" t="s">
        <v>3383</v>
      </c>
      <c r="E30" s="6" t="s">
        <v>698</v>
      </c>
      <c r="F30" s="19">
        <v>2500000</v>
      </c>
      <c r="G30" s="24">
        <v>2495.41</v>
      </c>
      <c r="H30" s="24">
        <v>10.17</v>
      </c>
      <c r="I30" s="31">
        <v>7.0392695999999999</v>
      </c>
      <c r="J30" s="31"/>
      <c r="K30" s="35"/>
    </row>
    <row r="31" spans="1:11" x14ac:dyDescent="0.35">
      <c r="B31" s="8" t="s">
        <v>3384</v>
      </c>
      <c r="C31" s="57" t="s">
        <v>3385</v>
      </c>
      <c r="D31" s="54" t="s">
        <v>3386</v>
      </c>
      <c r="E31" s="6" t="s">
        <v>698</v>
      </c>
      <c r="F31" s="19">
        <v>500000</v>
      </c>
      <c r="G31" s="24">
        <v>501.16</v>
      </c>
      <c r="H31" s="24">
        <v>2.04</v>
      </c>
      <c r="I31" s="31">
        <v>7.0434596000000003</v>
      </c>
      <c r="J31" s="31"/>
      <c r="K31" s="35"/>
    </row>
    <row r="32" spans="1:11" x14ac:dyDescent="0.35">
      <c r="B32" s="8" t="s">
        <v>3387</v>
      </c>
      <c r="C32" s="57" t="s">
        <v>3388</v>
      </c>
      <c r="D32" s="54" t="s">
        <v>3389</v>
      </c>
      <c r="E32" s="6" t="s">
        <v>698</v>
      </c>
      <c r="F32" s="19">
        <v>105100</v>
      </c>
      <c r="G32" s="24">
        <v>105.4</v>
      </c>
      <c r="H32" s="24">
        <v>0.43</v>
      </c>
      <c r="I32" s="31">
        <v>7.0649872</v>
      </c>
      <c r="J32" s="31"/>
      <c r="K32" s="35"/>
    </row>
    <row r="33" spans="1:11" x14ac:dyDescent="0.35">
      <c r="C33" s="58" t="s">
        <v>174</v>
      </c>
      <c r="D33" s="54"/>
      <c r="E33" s="6"/>
      <c r="F33" s="19"/>
      <c r="G33" s="25">
        <v>19691.97</v>
      </c>
      <c r="H33" s="25">
        <v>80.25</v>
      </c>
      <c r="I33" s="31"/>
      <c r="J33" s="31"/>
      <c r="K33" s="35"/>
    </row>
    <row r="34" spans="1:11" x14ac:dyDescent="0.35">
      <c r="C34" s="57"/>
      <c r="D34" s="54"/>
      <c r="E34" s="6"/>
      <c r="F34" s="19"/>
      <c r="G34" s="24"/>
      <c r="H34" s="24"/>
      <c r="I34" s="31"/>
      <c r="J34" s="31"/>
      <c r="K34" s="35"/>
    </row>
    <row r="35" spans="1:11" x14ac:dyDescent="0.35">
      <c r="A35" s="10"/>
      <c r="B35" s="28"/>
      <c r="C35" s="58" t="s">
        <v>11</v>
      </c>
      <c r="D35" s="54"/>
      <c r="E35" s="6"/>
      <c r="F35" s="19"/>
      <c r="G35" s="24"/>
      <c r="H35" s="24"/>
      <c r="I35" s="31"/>
      <c r="J35" s="31"/>
      <c r="K35" s="35"/>
    </row>
    <row r="36" spans="1:11" x14ac:dyDescent="0.35">
      <c r="A36" s="28"/>
      <c r="B36" s="28"/>
      <c r="C36" s="58" t="s">
        <v>13</v>
      </c>
      <c r="D36" s="54"/>
      <c r="E36" s="6"/>
      <c r="F36" s="19"/>
      <c r="G36" s="24" t="s">
        <v>2</v>
      </c>
      <c r="H36" s="24" t="s">
        <v>2</v>
      </c>
      <c r="I36" s="31"/>
      <c r="J36" s="31"/>
      <c r="K36" s="35"/>
    </row>
    <row r="37" spans="1:11" x14ac:dyDescent="0.35">
      <c r="A37" s="28"/>
      <c r="B37" s="28"/>
      <c r="C37" s="58"/>
      <c r="D37" s="54"/>
      <c r="E37" s="6"/>
      <c r="F37" s="19"/>
      <c r="G37" s="24"/>
      <c r="H37" s="24"/>
      <c r="I37" s="31"/>
      <c r="J37" s="31"/>
      <c r="K37" s="35"/>
    </row>
    <row r="38" spans="1:11" x14ac:dyDescent="0.35">
      <c r="A38" s="28"/>
      <c r="B38" s="28"/>
      <c r="C38" s="58" t="s">
        <v>14</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A40" s="28"/>
      <c r="B40" s="28"/>
      <c r="C40" s="58" t="s">
        <v>15</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A42" s="28"/>
      <c r="B42" s="28"/>
      <c r="C42" s="58" t="s">
        <v>16</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C44" s="59" t="s">
        <v>17</v>
      </c>
      <c r="D44" s="54"/>
      <c r="E44" s="6"/>
      <c r="F44" s="19"/>
      <c r="G44" s="24"/>
      <c r="H44" s="24"/>
      <c r="I44" s="31"/>
      <c r="J44" s="31"/>
      <c r="K44" s="35"/>
    </row>
    <row r="45" spans="1:11" x14ac:dyDescent="0.35">
      <c r="B45" s="8" t="s">
        <v>3272</v>
      </c>
      <c r="C45" s="57" t="s">
        <v>3273</v>
      </c>
      <c r="D45" s="54" t="s">
        <v>3274</v>
      </c>
      <c r="E45" s="6" t="s">
        <v>698</v>
      </c>
      <c r="F45" s="19">
        <v>1068000</v>
      </c>
      <c r="G45" s="24">
        <v>947.53</v>
      </c>
      <c r="H45" s="24">
        <v>3.86</v>
      </c>
      <c r="I45" s="31">
        <v>6.8750230999999999</v>
      </c>
      <c r="J45" s="31"/>
      <c r="K45" s="35"/>
    </row>
    <row r="46" spans="1:11" x14ac:dyDescent="0.35">
      <c r="B46" s="8" t="s">
        <v>3144</v>
      </c>
      <c r="C46" s="57" t="s">
        <v>3145</v>
      </c>
      <c r="D46" s="54" t="s">
        <v>3146</v>
      </c>
      <c r="E46" s="6" t="s">
        <v>698</v>
      </c>
      <c r="F46" s="19">
        <v>750000</v>
      </c>
      <c r="G46" s="24">
        <v>676.73</v>
      </c>
      <c r="H46" s="24">
        <v>2.76</v>
      </c>
      <c r="I46" s="31">
        <v>6.8568411999999999</v>
      </c>
      <c r="J46" s="31"/>
      <c r="K46" s="35"/>
    </row>
    <row r="47" spans="1:11" x14ac:dyDescent="0.35">
      <c r="B47" s="8" t="s">
        <v>3390</v>
      </c>
      <c r="C47" s="57" t="s">
        <v>3391</v>
      </c>
      <c r="D47" s="54" t="s">
        <v>3392</v>
      </c>
      <c r="E47" s="6" t="s">
        <v>698</v>
      </c>
      <c r="F47" s="19">
        <v>620000</v>
      </c>
      <c r="G47" s="24">
        <v>541.23</v>
      </c>
      <c r="H47" s="24">
        <v>2.21</v>
      </c>
      <c r="I47" s="31">
        <v>6.8915128000000001</v>
      </c>
      <c r="J47" s="31"/>
      <c r="K47" s="35"/>
    </row>
    <row r="48" spans="1:11" x14ac:dyDescent="0.35">
      <c r="B48" s="8" t="s">
        <v>3393</v>
      </c>
      <c r="C48" s="57" t="s">
        <v>3394</v>
      </c>
      <c r="D48" s="54" t="s">
        <v>3395</v>
      </c>
      <c r="E48" s="6" t="s">
        <v>698</v>
      </c>
      <c r="F48" s="19">
        <v>600000</v>
      </c>
      <c r="G48" s="24">
        <v>524.05999999999995</v>
      </c>
      <c r="H48" s="24">
        <v>2.14</v>
      </c>
      <c r="I48" s="31">
        <v>6.8916161000000002</v>
      </c>
      <c r="J48" s="31"/>
      <c r="K48" s="35"/>
    </row>
    <row r="49" spans="1:11" x14ac:dyDescent="0.35">
      <c r="B49" s="8" t="s">
        <v>3304</v>
      </c>
      <c r="C49" s="57" t="s">
        <v>3305</v>
      </c>
      <c r="D49" s="54" t="s">
        <v>3306</v>
      </c>
      <c r="E49" s="6" t="s">
        <v>698</v>
      </c>
      <c r="F49" s="19">
        <v>559900</v>
      </c>
      <c r="G49" s="24">
        <v>497.12</v>
      </c>
      <c r="H49" s="24">
        <v>2.0299999999999998</v>
      </c>
      <c r="I49" s="31">
        <v>6.8744547000000003</v>
      </c>
      <c r="J49" s="31"/>
      <c r="K49" s="35"/>
    </row>
    <row r="50" spans="1:11" x14ac:dyDescent="0.35">
      <c r="B50" s="8" t="s">
        <v>3307</v>
      </c>
      <c r="C50" s="57" t="s">
        <v>3308</v>
      </c>
      <c r="D50" s="54" t="s">
        <v>3309</v>
      </c>
      <c r="E50" s="6" t="s">
        <v>698</v>
      </c>
      <c r="F50" s="19">
        <v>275000</v>
      </c>
      <c r="G50" s="24">
        <v>244.3</v>
      </c>
      <c r="H50" s="24">
        <v>1</v>
      </c>
      <c r="I50" s="31">
        <v>6.8739897000000001</v>
      </c>
      <c r="J50" s="31"/>
      <c r="K50" s="35"/>
    </row>
    <row r="51" spans="1:11" x14ac:dyDescent="0.35">
      <c r="B51" s="8" t="s">
        <v>3353</v>
      </c>
      <c r="C51" s="57" t="s">
        <v>3354</v>
      </c>
      <c r="D51" s="54" t="s">
        <v>3355</v>
      </c>
      <c r="E51" s="6" t="s">
        <v>698</v>
      </c>
      <c r="F51" s="19">
        <v>235000</v>
      </c>
      <c r="G51" s="24">
        <v>207.05</v>
      </c>
      <c r="H51" s="24">
        <v>0.84</v>
      </c>
      <c r="I51" s="31">
        <v>6.8805019999999999</v>
      </c>
      <c r="J51" s="31"/>
      <c r="K51" s="35"/>
    </row>
    <row r="52" spans="1:11" x14ac:dyDescent="0.35">
      <c r="B52" s="8" t="s">
        <v>3350</v>
      </c>
      <c r="C52" s="57" t="s">
        <v>3351</v>
      </c>
      <c r="D52" s="54" t="s">
        <v>3352</v>
      </c>
      <c r="E52" s="6" t="s">
        <v>698</v>
      </c>
      <c r="F52" s="19">
        <v>223800</v>
      </c>
      <c r="G52" s="24">
        <v>196.82</v>
      </c>
      <c r="H52" s="24">
        <v>0.8</v>
      </c>
      <c r="I52" s="31">
        <v>6.8820005000000002</v>
      </c>
      <c r="J52" s="31"/>
      <c r="K52" s="35"/>
    </row>
    <row r="53" spans="1:11" x14ac:dyDescent="0.35">
      <c r="B53" s="8" t="s">
        <v>3347</v>
      </c>
      <c r="C53" s="57" t="s">
        <v>3348</v>
      </c>
      <c r="D53" s="54" t="s">
        <v>3349</v>
      </c>
      <c r="E53" s="6" t="s">
        <v>698</v>
      </c>
      <c r="F53" s="19">
        <v>203200</v>
      </c>
      <c r="G53" s="24">
        <v>179.17</v>
      </c>
      <c r="H53" s="24">
        <v>0.73</v>
      </c>
      <c r="I53" s="31">
        <v>6.8798819</v>
      </c>
      <c r="J53" s="31"/>
      <c r="K53" s="35"/>
    </row>
    <row r="54" spans="1:11" x14ac:dyDescent="0.35">
      <c r="B54" s="8" t="s">
        <v>3153</v>
      </c>
      <c r="C54" s="57" t="s">
        <v>3154</v>
      </c>
      <c r="D54" s="54" t="s">
        <v>3155</v>
      </c>
      <c r="E54" s="6" t="s">
        <v>698</v>
      </c>
      <c r="F54" s="19">
        <v>107500</v>
      </c>
      <c r="G54" s="24">
        <v>97.13</v>
      </c>
      <c r="H54" s="24">
        <v>0.4</v>
      </c>
      <c r="I54" s="31">
        <v>6.8558079999999997</v>
      </c>
      <c r="J54" s="31"/>
      <c r="K54" s="35"/>
    </row>
    <row r="55" spans="1:11" x14ac:dyDescent="0.35">
      <c r="B55" s="8" t="s">
        <v>3396</v>
      </c>
      <c r="C55" s="57" t="s">
        <v>3397</v>
      </c>
      <c r="D55" s="54" t="s">
        <v>3398</v>
      </c>
      <c r="E55" s="6" t="s">
        <v>698</v>
      </c>
      <c r="F55" s="19">
        <v>100000</v>
      </c>
      <c r="G55" s="24">
        <v>87.52</v>
      </c>
      <c r="H55" s="24">
        <v>0.36</v>
      </c>
      <c r="I55" s="31">
        <v>6.8917710999999997</v>
      </c>
      <c r="J55" s="31"/>
      <c r="K55" s="35"/>
    </row>
    <row r="56" spans="1:11" x14ac:dyDescent="0.35">
      <c r="C56" s="58" t="s">
        <v>174</v>
      </c>
      <c r="D56" s="54"/>
      <c r="E56" s="6"/>
      <c r="F56" s="19"/>
      <c r="G56" s="25">
        <v>4198.66</v>
      </c>
      <c r="H56" s="25">
        <v>17.13</v>
      </c>
      <c r="I56" s="31"/>
      <c r="J56" s="31"/>
      <c r="K56" s="35"/>
    </row>
    <row r="57" spans="1:11" x14ac:dyDescent="0.35">
      <c r="C57" s="57"/>
      <c r="D57" s="54"/>
      <c r="E57" s="6"/>
      <c r="F57" s="19"/>
      <c r="G57" s="24"/>
      <c r="H57" s="24"/>
      <c r="I57" s="31"/>
      <c r="J57" s="31"/>
      <c r="K57" s="35"/>
    </row>
    <row r="58" spans="1:11" x14ac:dyDescent="0.35">
      <c r="A58" s="10"/>
      <c r="B58" s="28"/>
      <c r="C58" s="58" t="s">
        <v>18</v>
      </c>
      <c r="D58" s="54"/>
      <c r="E58" s="6"/>
      <c r="F58" s="19"/>
      <c r="G58" s="24"/>
      <c r="H58" s="24"/>
      <c r="I58" s="31"/>
      <c r="J58" s="31"/>
      <c r="K58" s="35"/>
    </row>
    <row r="59" spans="1:11" x14ac:dyDescent="0.35">
      <c r="A59" s="28"/>
      <c r="B59" s="28"/>
      <c r="C59" s="58" t="s">
        <v>19</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20</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A63" s="28"/>
      <c r="B63" s="28"/>
      <c r="C63" s="58" t="s">
        <v>21</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54" x14ac:dyDescent="0.35">
      <c r="A65" s="28"/>
      <c r="B65" s="28"/>
      <c r="C65" s="58" t="s">
        <v>22</v>
      </c>
      <c r="D65" s="54"/>
      <c r="E65" s="6"/>
      <c r="F65" s="19"/>
      <c r="G65" s="24" t="s">
        <v>2</v>
      </c>
      <c r="H65" s="24" t="s">
        <v>2</v>
      </c>
      <c r="I65" s="31"/>
      <c r="J65" s="31"/>
      <c r="K65" s="35"/>
    </row>
    <row r="66" spans="1:54" x14ac:dyDescent="0.35">
      <c r="A66" s="28"/>
      <c r="B66" s="28"/>
      <c r="C66" s="58"/>
      <c r="D66" s="54"/>
      <c r="E66" s="6"/>
      <c r="F66" s="19"/>
      <c r="G66" s="24"/>
      <c r="H66" s="24"/>
      <c r="I66" s="31"/>
      <c r="J66" s="31"/>
      <c r="K66" s="35"/>
    </row>
    <row r="67" spans="1:54" x14ac:dyDescent="0.35">
      <c r="A67" s="28"/>
      <c r="B67" s="28"/>
      <c r="C67" s="58" t="s">
        <v>23</v>
      </c>
      <c r="D67" s="54"/>
      <c r="E67" s="6"/>
      <c r="F67" s="19"/>
      <c r="G67" s="24" t="s">
        <v>2</v>
      </c>
      <c r="H67" s="24" t="s">
        <v>2</v>
      </c>
      <c r="I67" s="31"/>
      <c r="J67" s="31"/>
      <c r="K67" s="35"/>
    </row>
    <row r="68" spans="1:54" x14ac:dyDescent="0.35">
      <c r="A68" s="28"/>
      <c r="B68" s="28"/>
      <c r="C68" s="58"/>
      <c r="D68" s="54"/>
      <c r="E68" s="6"/>
      <c r="F68" s="19"/>
      <c r="G68" s="24"/>
      <c r="H68" s="24"/>
      <c r="I68" s="31"/>
      <c r="J68" s="31"/>
      <c r="K68" s="35"/>
    </row>
    <row r="69" spans="1:54" x14ac:dyDescent="0.35">
      <c r="C69" s="59" t="s">
        <v>24</v>
      </c>
      <c r="D69" s="54"/>
      <c r="E69" s="6"/>
      <c r="F69" s="19"/>
      <c r="G69" s="24"/>
      <c r="H69" s="24"/>
      <c r="I69" s="31"/>
      <c r="J69" s="31"/>
      <c r="K69" s="35"/>
    </row>
    <row r="70" spans="1:54" x14ac:dyDescent="0.35">
      <c r="B70" s="8" t="s">
        <v>185</v>
      </c>
      <c r="C70" s="57" t="s">
        <v>186</v>
      </c>
      <c r="D70" s="54"/>
      <c r="E70" s="6"/>
      <c r="F70" s="19"/>
      <c r="G70" s="24">
        <v>520.51</v>
      </c>
      <c r="H70" s="24">
        <v>2.12</v>
      </c>
      <c r="I70" s="31"/>
      <c r="J70" s="31"/>
      <c r="K70" s="35"/>
    </row>
    <row r="71" spans="1:54" x14ac:dyDescent="0.35">
      <c r="C71" s="58" t="s">
        <v>174</v>
      </c>
      <c r="D71" s="54"/>
      <c r="E71" s="6"/>
      <c r="F71" s="19"/>
      <c r="G71" s="25">
        <v>520.51</v>
      </c>
      <c r="H71" s="25">
        <v>2.12</v>
      </c>
      <c r="I71" s="31"/>
      <c r="J71" s="31"/>
      <c r="K71" s="35"/>
    </row>
    <row r="72" spans="1:54" x14ac:dyDescent="0.35">
      <c r="C72" s="57"/>
      <c r="D72" s="54"/>
      <c r="E72" s="6"/>
      <c r="F72" s="19"/>
      <c r="G72" s="24"/>
      <c r="H72" s="24"/>
      <c r="I72" s="31"/>
      <c r="J72" s="31"/>
      <c r="K72" s="35"/>
    </row>
    <row r="73" spans="1:54" x14ac:dyDescent="0.35">
      <c r="A73" s="10"/>
      <c r="B73" s="28"/>
      <c r="C73" s="58" t="s">
        <v>25</v>
      </c>
      <c r="D73" s="54"/>
      <c r="E73" s="6"/>
      <c r="F73" s="19"/>
      <c r="G73" s="24"/>
      <c r="H73" s="24"/>
      <c r="I73" s="31"/>
      <c r="J73" s="31"/>
      <c r="K73" s="35"/>
    </row>
    <row r="74" spans="1:54" s="2" customFormat="1" ht="13.5" x14ac:dyDescent="0.35">
      <c r="A74" s="28"/>
      <c r="B74" s="28"/>
      <c r="C74" s="57" t="s">
        <v>4819</v>
      </c>
      <c r="D74" s="54"/>
      <c r="E74" s="6"/>
      <c r="F74" s="19"/>
      <c r="G74" s="24" t="s">
        <v>2</v>
      </c>
      <c r="H74" s="24" t="s">
        <v>2</v>
      </c>
      <c r="I74" s="31"/>
      <c r="J74" s="31"/>
      <c r="K74" s="35"/>
      <c r="L74" s="3"/>
      <c r="AI74" s="3"/>
      <c r="AV74" s="3"/>
      <c r="AX74" s="3"/>
      <c r="BB74" s="3"/>
    </row>
    <row r="75" spans="1:54" x14ac:dyDescent="0.35">
      <c r="B75" s="8"/>
      <c r="C75" s="57" t="s">
        <v>187</v>
      </c>
      <c r="D75" s="54"/>
      <c r="E75" s="6"/>
      <c r="F75" s="19"/>
      <c r="G75" s="24">
        <v>124.42</v>
      </c>
      <c r="H75" s="24">
        <v>0.5</v>
      </c>
      <c r="I75" s="31"/>
      <c r="J75" s="31"/>
      <c r="K75" s="35"/>
    </row>
    <row r="76" spans="1:54" x14ac:dyDescent="0.35">
      <c r="C76" s="58" t="s">
        <v>174</v>
      </c>
      <c r="D76" s="54"/>
      <c r="E76" s="6"/>
      <c r="F76" s="19"/>
      <c r="G76" s="25">
        <v>124.42</v>
      </c>
      <c r="H76" s="25">
        <v>0.5</v>
      </c>
      <c r="I76" s="31"/>
      <c r="J76" s="31"/>
      <c r="K76" s="35"/>
    </row>
    <row r="77" spans="1:54" x14ac:dyDescent="0.35">
      <c r="C77" s="57"/>
      <c r="D77" s="54"/>
      <c r="E77" s="6"/>
      <c r="F77" s="19"/>
      <c r="G77" s="24"/>
      <c r="H77" s="24"/>
      <c r="I77" s="31"/>
      <c r="J77" s="31"/>
      <c r="K77" s="35"/>
    </row>
    <row r="78" spans="1:54" x14ac:dyDescent="0.35">
      <c r="C78" s="60" t="s">
        <v>188</v>
      </c>
      <c r="D78" s="55"/>
      <c r="E78" s="5"/>
      <c r="F78" s="20"/>
      <c r="G78" s="26">
        <v>24535.56</v>
      </c>
      <c r="H78" s="26">
        <v>100</v>
      </c>
      <c r="I78" s="32"/>
      <c r="J78" s="32"/>
      <c r="K78" s="36"/>
    </row>
    <row r="81" spans="3:11" x14ac:dyDescent="0.35">
      <c r="C81" s="1" t="s">
        <v>189</v>
      </c>
    </row>
    <row r="82" spans="3:11" x14ac:dyDescent="0.35">
      <c r="C82" s="37" t="s">
        <v>190</v>
      </c>
      <c r="D82" s="37"/>
      <c r="E82" s="37"/>
      <c r="F82" s="37"/>
      <c r="G82" s="37"/>
      <c r="H82" s="37"/>
      <c r="I82" s="37"/>
      <c r="J82" s="37"/>
      <c r="K82" s="37"/>
    </row>
    <row r="83" spans="3:11" x14ac:dyDescent="0.35">
      <c r="C83" s="2" t="s">
        <v>191</v>
      </c>
    </row>
    <row r="84" spans="3:11" x14ac:dyDescent="0.35">
      <c r="C84" s="2" t="s">
        <v>192</v>
      </c>
    </row>
    <row r="85" spans="3:11" ht="30" customHeight="1" x14ac:dyDescent="0.35">
      <c r="C85" s="83" t="s">
        <v>193</v>
      </c>
      <c r="D85" s="84"/>
      <c r="E85" s="84"/>
      <c r="F85" s="84"/>
      <c r="G85" s="84"/>
      <c r="H85" s="84"/>
      <c r="I85" s="84"/>
      <c r="J85" s="84"/>
      <c r="K85" s="84"/>
    </row>
    <row r="86" spans="3:11" x14ac:dyDescent="0.35">
      <c r="C86" s="2" t="s">
        <v>194</v>
      </c>
    </row>
    <row r="88" spans="3:11" x14ac:dyDescent="0.35">
      <c r="C88" s="80" t="s">
        <v>4901</v>
      </c>
      <c r="E88" s="80" t="s">
        <v>4902</v>
      </c>
      <c r="F88" s="81"/>
    </row>
    <row r="89" spans="3:11" x14ac:dyDescent="0.35">
      <c r="E89" s="2" t="s">
        <v>4951</v>
      </c>
    </row>
  </sheetData>
  <mergeCells count="1">
    <mergeCell ref="C85:K85"/>
  </mergeCells>
  <hyperlinks>
    <hyperlink ref="J2" location="'Index'!A1" display="'Index'!A1" xr:uid="{1A4F5204-0BE9-4AF1-B94C-8CD7CE3A2F57}"/>
  </hyperlinks>
  <pageMargins left="0.7" right="0.7" top="0.75" bottom="0.75" header="0.3" footer="0.3"/>
  <pageSetup orientation="portrait" horizontalDpi="4294967293"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06745-FD8B-4AC7-B731-BEEDE7C7B7BA}">
  <sheetPr codeName="Sheet185"/>
  <dimension ref="A1:IV80"/>
  <sheetViews>
    <sheetView showGridLines="0" zoomScale="90" zoomScaleNormal="90" workbookViewId="0">
      <pane ySplit="6" topLeftCell="A60"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3399</v>
      </c>
      <c r="J2" s="38" t="s">
        <v>4601</v>
      </c>
    </row>
    <row r="3" spans="1:54" ht="16" x14ac:dyDescent="0.4">
      <c r="C3" s="1" t="s">
        <v>28</v>
      </c>
      <c r="D3" s="21" t="s">
        <v>3400</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3401</v>
      </c>
      <c r="C26" s="57" t="s">
        <v>3402</v>
      </c>
      <c r="D26" s="54" t="s">
        <v>3403</v>
      </c>
      <c r="E26" s="6" t="s">
        <v>698</v>
      </c>
      <c r="F26" s="19">
        <v>20084400</v>
      </c>
      <c r="G26" s="24">
        <v>20029.13</v>
      </c>
      <c r="H26" s="24">
        <v>71.58</v>
      </c>
      <c r="I26" s="31">
        <v>6.7153999999999998</v>
      </c>
      <c r="J26" s="31"/>
      <c r="K26" s="35"/>
    </row>
    <row r="27" spans="1:11" x14ac:dyDescent="0.35">
      <c r="B27" s="8" t="s">
        <v>3404</v>
      </c>
      <c r="C27" s="57" t="s">
        <v>3405</v>
      </c>
      <c r="D27" s="54" t="s">
        <v>3406</v>
      </c>
      <c r="E27" s="6" t="s">
        <v>698</v>
      </c>
      <c r="F27" s="19">
        <v>3000000</v>
      </c>
      <c r="G27" s="24">
        <v>3016.73</v>
      </c>
      <c r="H27" s="24">
        <v>10.78</v>
      </c>
      <c r="I27" s="31">
        <v>6.6959499999999998</v>
      </c>
      <c r="J27" s="31"/>
      <c r="K27" s="35"/>
    </row>
    <row r="28" spans="1:11" x14ac:dyDescent="0.35">
      <c r="B28" s="8" t="s">
        <v>1443</v>
      </c>
      <c r="C28" s="57" t="s">
        <v>1444</v>
      </c>
      <c r="D28" s="54" t="s">
        <v>1445</v>
      </c>
      <c r="E28" s="6" t="s">
        <v>698</v>
      </c>
      <c r="F28" s="19">
        <v>500000</v>
      </c>
      <c r="G28" s="24">
        <v>501.21</v>
      </c>
      <c r="H28" s="24">
        <v>1.79</v>
      </c>
      <c r="I28" s="31">
        <v>6.5515999999999996</v>
      </c>
      <c r="J28" s="31"/>
      <c r="K28" s="35"/>
    </row>
    <row r="29" spans="1:11" x14ac:dyDescent="0.35">
      <c r="C29" s="58" t="s">
        <v>174</v>
      </c>
      <c r="D29" s="54"/>
      <c r="E29" s="6"/>
      <c r="F29" s="19"/>
      <c r="G29" s="25">
        <v>23547.07</v>
      </c>
      <c r="H29" s="25">
        <v>84.15</v>
      </c>
      <c r="I29" s="31"/>
      <c r="J29" s="31"/>
      <c r="K29" s="35"/>
    </row>
    <row r="30" spans="1:11" x14ac:dyDescent="0.35">
      <c r="C30" s="57"/>
      <c r="D30" s="54"/>
      <c r="E30" s="6"/>
      <c r="F30" s="19"/>
      <c r="G30" s="24"/>
      <c r="H30" s="24"/>
      <c r="I30" s="31"/>
      <c r="J30" s="31"/>
      <c r="K30" s="35"/>
    </row>
    <row r="31" spans="1:11" x14ac:dyDescent="0.35">
      <c r="A31" s="10"/>
      <c r="B31" s="28"/>
      <c r="C31" s="58" t="s">
        <v>11</v>
      </c>
      <c r="D31" s="54"/>
      <c r="E31" s="6"/>
      <c r="F31" s="19"/>
      <c r="G31" s="24"/>
      <c r="H31" s="24"/>
      <c r="I31" s="31"/>
      <c r="J31" s="31"/>
      <c r="K31" s="35"/>
    </row>
    <row r="32" spans="1:11" x14ac:dyDescent="0.35">
      <c r="A32" s="28"/>
      <c r="B32" s="28"/>
      <c r="C32" s="58" t="s">
        <v>13</v>
      </c>
      <c r="D32" s="54"/>
      <c r="E32" s="6"/>
      <c r="F32" s="19"/>
      <c r="G32" s="24" t="s">
        <v>2</v>
      </c>
      <c r="H32" s="24" t="s">
        <v>2</v>
      </c>
      <c r="I32" s="31"/>
      <c r="J32" s="31"/>
      <c r="K32" s="35"/>
    </row>
    <row r="33" spans="1:11" x14ac:dyDescent="0.35">
      <c r="A33" s="28"/>
      <c r="B33" s="28"/>
      <c r="C33" s="58"/>
      <c r="D33" s="54"/>
      <c r="E33" s="6"/>
      <c r="F33" s="19"/>
      <c r="G33" s="24"/>
      <c r="H33" s="24"/>
      <c r="I33" s="31"/>
      <c r="J33" s="31"/>
      <c r="K33" s="35"/>
    </row>
    <row r="34" spans="1:11" x14ac:dyDescent="0.35">
      <c r="A34" s="28"/>
      <c r="B34" s="28"/>
      <c r="C34" s="58" t="s">
        <v>14</v>
      </c>
      <c r="D34" s="54"/>
      <c r="E34" s="6"/>
      <c r="F34" s="19"/>
      <c r="G34" s="24" t="s">
        <v>2</v>
      </c>
      <c r="H34" s="24" t="s">
        <v>2</v>
      </c>
      <c r="I34" s="31"/>
      <c r="J34" s="31"/>
      <c r="K34" s="35"/>
    </row>
    <row r="35" spans="1:11" x14ac:dyDescent="0.35">
      <c r="A35" s="28"/>
      <c r="B35" s="28"/>
      <c r="C35" s="58"/>
      <c r="D35" s="54"/>
      <c r="E35" s="6"/>
      <c r="F35" s="19"/>
      <c r="G35" s="24"/>
      <c r="H35" s="24"/>
      <c r="I35" s="31"/>
      <c r="J35" s="31"/>
      <c r="K35" s="35"/>
    </row>
    <row r="36" spans="1:11" x14ac:dyDescent="0.35">
      <c r="A36" s="28"/>
      <c r="B36" s="28"/>
      <c r="C36" s="58" t="s">
        <v>15</v>
      </c>
      <c r="D36" s="54"/>
      <c r="E36" s="6"/>
      <c r="F36" s="19"/>
      <c r="G36" s="24" t="s">
        <v>2</v>
      </c>
      <c r="H36" s="24" t="s">
        <v>2</v>
      </c>
      <c r="I36" s="31"/>
      <c r="J36" s="31"/>
      <c r="K36" s="35"/>
    </row>
    <row r="37" spans="1:11" x14ac:dyDescent="0.35">
      <c r="A37" s="28"/>
      <c r="B37" s="28"/>
      <c r="C37" s="58"/>
      <c r="D37" s="54"/>
      <c r="E37" s="6"/>
      <c r="F37" s="19"/>
      <c r="G37" s="24"/>
      <c r="H37" s="24"/>
      <c r="I37" s="31"/>
      <c r="J37" s="31"/>
      <c r="K37" s="35"/>
    </row>
    <row r="38" spans="1:11" x14ac:dyDescent="0.35">
      <c r="A38" s="28"/>
      <c r="B38" s="28"/>
      <c r="C38" s="58" t="s">
        <v>16</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C40" s="59" t="s">
        <v>17</v>
      </c>
      <c r="D40" s="54"/>
      <c r="E40" s="6"/>
      <c r="F40" s="19"/>
      <c r="G40" s="24"/>
      <c r="H40" s="24"/>
      <c r="I40" s="31"/>
      <c r="J40" s="31"/>
      <c r="K40" s="35"/>
    </row>
    <row r="41" spans="1:11" x14ac:dyDescent="0.35">
      <c r="B41" s="8" t="s">
        <v>2998</v>
      </c>
      <c r="C41" s="57" t="s">
        <v>2999</v>
      </c>
      <c r="D41" s="54" t="s">
        <v>3000</v>
      </c>
      <c r="E41" s="6" t="s">
        <v>698</v>
      </c>
      <c r="F41" s="19">
        <v>1358000</v>
      </c>
      <c r="G41" s="24">
        <v>1331.89</v>
      </c>
      <c r="H41" s="24">
        <v>4.76</v>
      </c>
      <c r="I41" s="31">
        <v>6.6266999999999996</v>
      </c>
      <c r="J41" s="31"/>
      <c r="K41" s="35"/>
    </row>
    <row r="42" spans="1:11" x14ac:dyDescent="0.35">
      <c r="B42" s="8" t="s">
        <v>3001</v>
      </c>
      <c r="C42" s="57" t="s">
        <v>3002</v>
      </c>
      <c r="D42" s="54" t="s">
        <v>3003</v>
      </c>
      <c r="E42" s="6" t="s">
        <v>698</v>
      </c>
      <c r="F42" s="19">
        <v>785000</v>
      </c>
      <c r="G42" s="24">
        <v>782.41</v>
      </c>
      <c r="H42" s="24">
        <v>2.8</v>
      </c>
      <c r="I42" s="31">
        <v>6.7107000000000001</v>
      </c>
      <c r="J42" s="31"/>
      <c r="K42" s="35"/>
    </row>
    <row r="43" spans="1:11" x14ac:dyDescent="0.35">
      <c r="B43" s="8" t="s">
        <v>2995</v>
      </c>
      <c r="C43" s="57" t="s">
        <v>2996</v>
      </c>
      <c r="D43" s="54" t="s">
        <v>2997</v>
      </c>
      <c r="E43" s="6" t="s">
        <v>698</v>
      </c>
      <c r="F43" s="19">
        <v>625000</v>
      </c>
      <c r="G43" s="24">
        <v>623.73</v>
      </c>
      <c r="H43" s="24">
        <v>2.23</v>
      </c>
      <c r="I43" s="31">
        <v>6.7386499999999998</v>
      </c>
      <c r="J43" s="31"/>
      <c r="K43" s="35"/>
    </row>
    <row r="44" spans="1:11" x14ac:dyDescent="0.35">
      <c r="B44" s="8" t="s">
        <v>3203</v>
      </c>
      <c r="C44" s="57" t="s">
        <v>3204</v>
      </c>
      <c r="D44" s="54" t="s">
        <v>3205</v>
      </c>
      <c r="E44" s="6" t="s">
        <v>698</v>
      </c>
      <c r="F44" s="19">
        <v>532800</v>
      </c>
      <c r="G44" s="24">
        <v>519.37</v>
      </c>
      <c r="H44" s="24">
        <v>1.86</v>
      </c>
      <c r="I44" s="31">
        <v>6.64825</v>
      </c>
      <c r="J44" s="31"/>
      <c r="K44" s="35"/>
    </row>
    <row r="45" spans="1:11" x14ac:dyDescent="0.35">
      <c r="B45" s="8" t="s">
        <v>2989</v>
      </c>
      <c r="C45" s="57" t="s">
        <v>2990</v>
      </c>
      <c r="D45" s="54" t="s">
        <v>2991</v>
      </c>
      <c r="E45" s="6" t="s">
        <v>698</v>
      </c>
      <c r="F45" s="19">
        <v>526400</v>
      </c>
      <c r="G45" s="24">
        <v>516.92999999999995</v>
      </c>
      <c r="H45" s="24">
        <v>1.85</v>
      </c>
      <c r="I45" s="31">
        <v>6.6237500000000002</v>
      </c>
      <c r="J45" s="31"/>
      <c r="K45" s="35"/>
    </row>
    <row r="46" spans="1:11" x14ac:dyDescent="0.35">
      <c r="B46" s="8" t="s">
        <v>3004</v>
      </c>
      <c r="C46" s="57" t="s">
        <v>3005</v>
      </c>
      <c r="D46" s="54" t="s">
        <v>3006</v>
      </c>
      <c r="E46" s="6" t="s">
        <v>698</v>
      </c>
      <c r="F46" s="19">
        <v>310000</v>
      </c>
      <c r="G46" s="24">
        <v>309.14999999999998</v>
      </c>
      <c r="H46" s="24">
        <v>1.1000000000000001</v>
      </c>
      <c r="I46" s="31">
        <v>6.7226999999999997</v>
      </c>
      <c r="J46" s="31"/>
      <c r="K46" s="35"/>
    </row>
    <row r="47" spans="1:11" x14ac:dyDescent="0.35">
      <c r="C47" s="58" t="s">
        <v>174</v>
      </c>
      <c r="D47" s="54"/>
      <c r="E47" s="6"/>
      <c r="F47" s="19"/>
      <c r="G47" s="25">
        <v>4083.48</v>
      </c>
      <c r="H47" s="25">
        <v>14.6</v>
      </c>
      <c r="I47" s="31"/>
      <c r="J47" s="31"/>
      <c r="K47" s="35"/>
    </row>
    <row r="48" spans="1:11" x14ac:dyDescent="0.35">
      <c r="C48" s="57"/>
      <c r="D48" s="54"/>
      <c r="E48" s="6"/>
      <c r="F48" s="19"/>
      <c r="G48" s="24"/>
      <c r="H48" s="24"/>
      <c r="I48" s="31"/>
      <c r="J48" s="31"/>
      <c r="K48" s="35"/>
    </row>
    <row r="49" spans="1:11" x14ac:dyDescent="0.35">
      <c r="A49" s="10"/>
      <c r="B49" s="28"/>
      <c r="C49" s="58" t="s">
        <v>18</v>
      </c>
      <c r="D49" s="54"/>
      <c r="E49" s="6"/>
      <c r="F49" s="19"/>
      <c r="G49" s="24"/>
      <c r="H49" s="24"/>
      <c r="I49" s="31"/>
      <c r="J49" s="31"/>
      <c r="K49" s="35"/>
    </row>
    <row r="50" spans="1:11" x14ac:dyDescent="0.35">
      <c r="A50" s="28"/>
      <c r="B50" s="28"/>
      <c r="C50" s="58" t="s">
        <v>19</v>
      </c>
      <c r="D50" s="54"/>
      <c r="E50" s="6"/>
      <c r="F50" s="19"/>
      <c r="G50" s="24" t="s">
        <v>2</v>
      </c>
      <c r="H50" s="24" t="s">
        <v>2</v>
      </c>
      <c r="I50" s="31"/>
      <c r="J50" s="31"/>
      <c r="K50" s="35"/>
    </row>
    <row r="51" spans="1:11" x14ac:dyDescent="0.35">
      <c r="A51" s="28"/>
      <c r="B51" s="28"/>
      <c r="C51" s="58"/>
      <c r="D51" s="54"/>
      <c r="E51" s="6"/>
      <c r="F51" s="19"/>
      <c r="G51" s="24"/>
      <c r="H51" s="24"/>
      <c r="I51" s="31"/>
      <c r="J51" s="31"/>
      <c r="K51" s="35"/>
    </row>
    <row r="52" spans="1:11" x14ac:dyDescent="0.35">
      <c r="A52" s="28"/>
      <c r="B52" s="28"/>
      <c r="C52" s="58" t="s">
        <v>20</v>
      </c>
      <c r="D52" s="54"/>
      <c r="E52" s="6"/>
      <c r="F52" s="19"/>
      <c r="G52" s="24" t="s">
        <v>2</v>
      </c>
      <c r="H52" s="24" t="s">
        <v>2</v>
      </c>
      <c r="I52" s="31"/>
      <c r="J52" s="31"/>
      <c r="K52" s="35"/>
    </row>
    <row r="53" spans="1:11" x14ac:dyDescent="0.35">
      <c r="A53" s="28"/>
      <c r="B53" s="28"/>
      <c r="C53" s="58"/>
      <c r="D53" s="54"/>
      <c r="E53" s="6"/>
      <c r="F53" s="19"/>
      <c r="G53" s="24"/>
      <c r="H53" s="24"/>
      <c r="I53" s="31"/>
      <c r="J53" s="31"/>
      <c r="K53" s="35"/>
    </row>
    <row r="54" spans="1:11" x14ac:dyDescent="0.35">
      <c r="A54" s="28"/>
      <c r="B54" s="28"/>
      <c r="C54" s="58" t="s">
        <v>21</v>
      </c>
      <c r="D54" s="54"/>
      <c r="E54" s="6"/>
      <c r="F54" s="19"/>
      <c r="G54" s="24" t="s">
        <v>2</v>
      </c>
      <c r="H54" s="24" t="s">
        <v>2</v>
      </c>
      <c r="I54" s="31"/>
      <c r="J54" s="31"/>
      <c r="K54" s="35"/>
    </row>
    <row r="55" spans="1:11" x14ac:dyDescent="0.35">
      <c r="A55" s="28"/>
      <c r="B55" s="28"/>
      <c r="C55" s="58"/>
      <c r="D55" s="54"/>
      <c r="E55" s="6"/>
      <c r="F55" s="19"/>
      <c r="G55" s="24"/>
      <c r="H55" s="24"/>
      <c r="I55" s="31"/>
      <c r="J55" s="31"/>
      <c r="K55" s="35"/>
    </row>
    <row r="56" spans="1:11" x14ac:dyDescent="0.35">
      <c r="A56" s="28"/>
      <c r="B56" s="28"/>
      <c r="C56" s="58" t="s">
        <v>22</v>
      </c>
      <c r="D56" s="54"/>
      <c r="E56" s="6"/>
      <c r="F56" s="19"/>
      <c r="G56" s="24" t="s">
        <v>2</v>
      </c>
      <c r="H56" s="24" t="s">
        <v>2</v>
      </c>
      <c r="I56" s="31"/>
      <c r="J56" s="31"/>
      <c r="K56" s="35"/>
    </row>
    <row r="57" spans="1:11" x14ac:dyDescent="0.35">
      <c r="A57" s="28"/>
      <c r="B57" s="28"/>
      <c r="C57" s="58"/>
      <c r="D57" s="54"/>
      <c r="E57" s="6"/>
      <c r="F57" s="19"/>
      <c r="G57" s="24"/>
      <c r="H57" s="24"/>
      <c r="I57" s="31"/>
      <c r="J57" s="31"/>
      <c r="K57" s="35"/>
    </row>
    <row r="58" spans="1:11" x14ac:dyDescent="0.35">
      <c r="A58" s="28"/>
      <c r="B58" s="28"/>
      <c r="C58" s="58" t="s">
        <v>23</v>
      </c>
      <c r="D58" s="54"/>
      <c r="E58" s="6"/>
      <c r="F58" s="19"/>
      <c r="G58" s="24" t="s">
        <v>2</v>
      </c>
      <c r="H58" s="24" t="s">
        <v>2</v>
      </c>
      <c r="I58" s="31"/>
      <c r="J58" s="31"/>
      <c r="K58" s="35"/>
    </row>
    <row r="59" spans="1:11" x14ac:dyDescent="0.35">
      <c r="A59" s="28"/>
      <c r="B59" s="28"/>
      <c r="C59" s="58"/>
      <c r="D59" s="54"/>
      <c r="E59" s="6"/>
      <c r="F59" s="19"/>
      <c r="G59" s="24"/>
      <c r="H59" s="24"/>
      <c r="I59" s="31"/>
      <c r="J59" s="31"/>
      <c r="K59" s="35"/>
    </row>
    <row r="60" spans="1:11" x14ac:dyDescent="0.35">
      <c r="C60" s="59" t="s">
        <v>24</v>
      </c>
      <c r="D60" s="54"/>
      <c r="E60" s="6"/>
      <c r="F60" s="19"/>
      <c r="G60" s="24"/>
      <c r="H60" s="24"/>
      <c r="I60" s="31"/>
      <c r="J60" s="31"/>
      <c r="K60" s="35"/>
    </row>
    <row r="61" spans="1:11" x14ac:dyDescent="0.35">
      <c r="B61" s="8" t="s">
        <v>185</v>
      </c>
      <c r="C61" s="57" t="s">
        <v>186</v>
      </c>
      <c r="D61" s="54"/>
      <c r="E61" s="6"/>
      <c r="F61" s="19"/>
      <c r="G61" s="24">
        <v>139.54</v>
      </c>
      <c r="H61" s="24">
        <v>0.5</v>
      </c>
      <c r="I61" s="31"/>
      <c r="J61" s="31"/>
      <c r="K61" s="35"/>
    </row>
    <row r="62" spans="1:11" x14ac:dyDescent="0.35">
      <c r="C62" s="58" t="s">
        <v>174</v>
      </c>
      <c r="D62" s="54"/>
      <c r="E62" s="6"/>
      <c r="F62" s="19"/>
      <c r="G62" s="25">
        <v>139.54</v>
      </c>
      <c r="H62" s="25">
        <v>0.5</v>
      </c>
      <c r="I62" s="31"/>
      <c r="J62" s="31"/>
      <c r="K62" s="35"/>
    </row>
    <row r="63" spans="1:11" x14ac:dyDescent="0.35">
      <c r="C63" s="57"/>
      <c r="D63" s="54"/>
      <c r="E63" s="6"/>
      <c r="F63" s="19"/>
      <c r="G63" s="24"/>
      <c r="H63" s="24"/>
      <c r="I63" s="31"/>
      <c r="J63" s="31"/>
      <c r="K63" s="35"/>
    </row>
    <row r="64" spans="1:11" x14ac:dyDescent="0.35">
      <c r="A64" s="10"/>
      <c r="B64" s="28"/>
      <c r="C64" s="58" t="s">
        <v>25</v>
      </c>
      <c r="D64" s="54"/>
      <c r="E64" s="6"/>
      <c r="F64" s="19"/>
      <c r="G64" s="24"/>
      <c r="H64" s="24"/>
      <c r="I64" s="31"/>
      <c r="J64" s="31"/>
      <c r="K64" s="35"/>
    </row>
    <row r="65" spans="1:54" s="2" customFormat="1" ht="13.5" x14ac:dyDescent="0.35">
      <c r="A65" s="28"/>
      <c r="B65" s="28"/>
      <c r="C65" s="57" t="s">
        <v>4819</v>
      </c>
      <c r="D65" s="54"/>
      <c r="E65" s="6"/>
      <c r="F65" s="19"/>
      <c r="G65" s="24" t="s">
        <v>2</v>
      </c>
      <c r="H65" s="24" t="s">
        <v>2</v>
      </c>
      <c r="I65" s="31"/>
      <c r="J65" s="31"/>
      <c r="K65" s="35"/>
      <c r="L65" s="3"/>
      <c r="AI65" s="3"/>
      <c r="AV65" s="3"/>
      <c r="AX65" s="3"/>
      <c r="BB65" s="3"/>
    </row>
    <row r="66" spans="1:54" x14ac:dyDescent="0.35">
      <c r="B66" s="8"/>
      <c r="C66" s="57" t="s">
        <v>187</v>
      </c>
      <c r="D66" s="54"/>
      <c r="E66" s="6"/>
      <c r="F66" s="19"/>
      <c r="G66" s="24">
        <v>212.87</v>
      </c>
      <c r="H66" s="24">
        <v>0.75</v>
      </c>
      <c r="I66" s="31"/>
      <c r="J66" s="31"/>
      <c r="K66" s="35"/>
    </row>
    <row r="67" spans="1:54" x14ac:dyDescent="0.35">
      <c r="C67" s="58" t="s">
        <v>174</v>
      </c>
      <c r="D67" s="54"/>
      <c r="E67" s="6"/>
      <c r="F67" s="19"/>
      <c r="G67" s="25">
        <v>212.87</v>
      </c>
      <c r="H67" s="25">
        <v>0.75</v>
      </c>
      <c r="I67" s="31"/>
      <c r="J67" s="31"/>
      <c r="K67" s="35"/>
    </row>
    <row r="68" spans="1:54" x14ac:dyDescent="0.35">
      <c r="C68" s="57"/>
      <c r="D68" s="54"/>
      <c r="E68" s="6"/>
      <c r="F68" s="19"/>
      <c r="G68" s="24"/>
      <c r="H68" s="24"/>
      <c r="I68" s="31"/>
      <c r="J68" s="31"/>
      <c r="K68" s="35"/>
    </row>
    <row r="69" spans="1:54" x14ac:dyDescent="0.35">
      <c r="C69" s="60" t="s">
        <v>188</v>
      </c>
      <c r="D69" s="55"/>
      <c r="E69" s="5"/>
      <c r="F69" s="20"/>
      <c r="G69" s="26">
        <v>27982.959999999999</v>
      </c>
      <c r="H69" s="26">
        <v>100</v>
      </c>
      <c r="I69" s="32"/>
      <c r="J69" s="32"/>
      <c r="K69" s="36"/>
    </row>
    <row r="72" spans="1:54" x14ac:dyDescent="0.35">
      <c r="C72" s="1" t="s">
        <v>189</v>
      </c>
    </row>
    <row r="73" spans="1:54" x14ac:dyDescent="0.35">
      <c r="C73" s="37" t="s">
        <v>190</v>
      </c>
      <c r="D73" s="37"/>
      <c r="E73" s="37"/>
      <c r="F73" s="37"/>
      <c r="G73" s="37"/>
      <c r="H73" s="37"/>
      <c r="I73" s="37"/>
      <c r="J73" s="37"/>
      <c r="K73" s="37"/>
    </row>
    <row r="74" spans="1:54" x14ac:dyDescent="0.35">
      <c r="C74" s="2" t="s">
        <v>191</v>
      </c>
    </row>
    <row r="75" spans="1:54" x14ac:dyDescent="0.35">
      <c r="C75" s="2" t="s">
        <v>192</v>
      </c>
    </row>
    <row r="76" spans="1:54" ht="30" customHeight="1" x14ac:dyDescent="0.35">
      <c r="C76" s="83" t="s">
        <v>193</v>
      </c>
      <c r="D76" s="84"/>
      <c r="E76" s="84"/>
      <c r="F76" s="84"/>
      <c r="G76" s="84"/>
      <c r="H76" s="84"/>
      <c r="I76" s="84"/>
      <c r="J76" s="84"/>
      <c r="K76" s="84"/>
    </row>
    <row r="77" spans="1:54" x14ac:dyDescent="0.35">
      <c r="C77" s="2" t="s">
        <v>194</v>
      </c>
    </row>
    <row r="79" spans="1:54" x14ac:dyDescent="0.35">
      <c r="C79" s="80" t="s">
        <v>4901</v>
      </c>
      <c r="E79" s="80" t="s">
        <v>4902</v>
      </c>
      <c r="F79" s="81"/>
    </row>
    <row r="80" spans="1:54" x14ac:dyDescent="0.35">
      <c r="E80" s="2" t="s">
        <v>4944</v>
      </c>
    </row>
  </sheetData>
  <mergeCells count="1">
    <mergeCell ref="C76:K76"/>
  </mergeCells>
  <hyperlinks>
    <hyperlink ref="J2" location="'Index'!A1" display="'Index'!A1" xr:uid="{18DE420E-B780-4716-86E9-41EDE00B4140}"/>
  </hyperlinks>
  <pageMargins left="0.7" right="0.7" top="0.75" bottom="0.75" header="0.3" footer="0.3"/>
  <pageSetup orientation="portrait" horizontalDpi="4294967293"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93A2E-73DA-44B5-9D48-1135000949B0}">
  <sheetPr codeName="Sheet186"/>
  <dimension ref="A1:IV86"/>
  <sheetViews>
    <sheetView showGridLines="0" zoomScale="90" zoomScaleNormal="90" workbookViewId="0">
      <pane ySplit="6" topLeftCell="A66"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3407</v>
      </c>
      <c r="J2" s="38" t="s">
        <v>4601</v>
      </c>
    </row>
    <row r="3" spans="1:54" ht="16" x14ac:dyDescent="0.4">
      <c r="C3" s="1" t="s">
        <v>28</v>
      </c>
      <c r="D3" s="21" t="s">
        <v>3408</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3375</v>
      </c>
      <c r="C26" s="57" t="s">
        <v>3376</v>
      </c>
      <c r="D26" s="54" t="s">
        <v>3377</v>
      </c>
      <c r="E26" s="6" t="s">
        <v>698</v>
      </c>
      <c r="F26" s="19">
        <v>12500000</v>
      </c>
      <c r="G26" s="24">
        <v>12607.68</v>
      </c>
      <c r="H26" s="24">
        <v>50.77</v>
      </c>
      <c r="I26" s="31">
        <v>7.0539648000000001</v>
      </c>
      <c r="J26" s="31"/>
      <c r="K26" s="35"/>
    </row>
    <row r="27" spans="1:11" x14ac:dyDescent="0.35">
      <c r="B27" s="8" t="s">
        <v>3409</v>
      </c>
      <c r="C27" s="57" t="s">
        <v>3410</v>
      </c>
      <c r="D27" s="54" t="s">
        <v>3411</v>
      </c>
      <c r="E27" s="6" t="s">
        <v>698</v>
      </c>
      <c r="F27" s="19">
        <v>1000000</v>
      </c>
      <c r="G27" s="24">
        <v>1002.83</v>
      </c>
      <c r="H27" s="24">
        <v>4.04</v>
      </c>
      <c r="I27" s="31">
        <v>7.0358555999999997</v>
      </c>
      <c r="J27" s="31"/>
      <c r="K27" s="35"/>
    </row>
    <row r="28" spans="1:11" x14ac:dyDescent="0.35">
      <c r="B28" s="8" t="s">
        <v>3412</v>
      </c>
      <c r="C28" s="57" t="s">
        <v>3413</v>
      </c>
      <c r="D28" s="54" t="s">
        <v>3414</v>
      </c>
      <c r="E28" s="6" t="s">
        <v>698</v>
      </c>
      <c r="F28" s="19">
        <v>1000000</v>
      </c>
      <c r="G28" s="24">
        <v>998.71</v>
      </c>
      <c r="H28" s="24">
        <v>4.0199999999999996</v>
      </c>
      <c r="I28" s="31">
        <v>7.0496406</v>
      </c>
      <c r="J28" s="31"/>
      <c r="K28" s="35"/>
    </row>
    <row r="29" spans="1:11" x14ac:dyDescent="0.35">
      <c r="B29" s="8" t="s">
        <v>3415</v>
      </c>
      <c r="C29" s="57" t="s">
        <v>3416</v>
      </c>
      <c r="D29" s="54" t="s">
        <v>3417</v>
      </c>
      <c r="E29" s="6" t="s">
        <v>698</v>
      </c>
      <c r="F29" s="19">
        <v>500000</v>
      </c>
      <c r="G29" s="24">
        <v>501.6</v>
      </c>
      <c r="H29" s="24">
        <v>2.02</v>
      </c>
      <c r="I29" s="31">
        <v>7.0258763999999996</v>
      </c>
      <c r="J29" s="31"/>
      <c r="K29" s="35"/>
    </row>
    <row r="30" spans="1:11" x14ac:dyDescent="0.35">
      <c r="C30" s="58" t="s">
        <v>174</v>
      </c>
      <c r="D30" s="54"/>
      <c r="E30" s="6"/>
      <c r="F30" s="19"/>
      <c r="G30" s="25">
        <v>15110.82</v>
      </c>
      <c r="H30" s="25">
        <v>60.85</v>
      </c>
      <c r="I30" s="31"/>
      <c r="J30" s="31"/>
      <c r="K30" s="35"/>
    </row>
    <row r="31" spans="1:11" x14ac:dyDescent="0.35">
      <c r="C31" s="57"/>
      <c r="D31" s="54"/>
      <c r="E31" s="6"/>
      <c r="F31" s="19"/>
      <c r="G31" s="24"/>
      <c r="H31" s="24"/>
      <c r="I31" s="31"/>
      <c r="J31" s="31"/>
      <c r="K31" s="35"/>
    </row>
    <row r="32" spans="1:11" x14ac:dyDescent="0.35">
      <c r="A32" s="10"/>
      <c r="B32" s="28"/>
      <c r="C32" s="58" t="s">
        <v>11</v>
      </c>
      <c r="D32" s="54"/>
      <c r="E32" s="6"/>
      <c r="F32" s="19"/>
      <c r="G32" s="24"/>
      <c r="H32" s="24"/>
      <c r="I32" s="31"/>
      <c r="J32" s="31"/>
      <c r="K32" s="35"/>
    </row>
    <row r="33" spans="1:11" x14ac:dyDescent="0.35">
      <c r="A33" s="28"/>
      <c r="B33" s="28"/>
      <c r="C33" s="58" t="s">
        <v>13</v>
      </c>
      <c r="D33" s="54"/>
      <c r="E33" s="6"/>
      <c r="F33" s="19"/>
      <c r="G33" s="24" t="s">
        <v>2</v>
      </c>
      <c r="H33" s="24" t="s">
        <v>2</v>
      </c>
      <c r="I33" s="31"/>
      <c r="J33" s="31"/>
      <c r="K33" s="35"/>
    </row>
    <row r="34" spans="1:11" x14ac:dyDescent="0.35">
      <c r="A34" s="28"/>
      <c r="B34" s="28"/>
      <c r="C34" s="58"/>
      <c r="D34" s="54"/>
      <c r="E34" s="6"/>
      <c r="F34" s="19"/>
      <c r="G34" s="24"/>
      <c r="H34" s="24"/>
      <c r="I34" s="31"/>
      <c r="J34" s="31"/>
      <c r="K34" s="35"/>
    </row>
    <row r="35" spans="1:11" x14ac:dyDescent="0.35">
      <c r="A35" s="28"/>
      <c r="B35" s="28"/>
      <c r="C35" s="58" t="s">
        <v>14</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A37" s="28"/>
      <c r="B37" s="28"/>
      <c r="C37" s="58" t="s">
        <v>15</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A39" s="28"/>
      <c r="B39" s="28"/>
      <c r="C39" s="58" t="s">
        <v>16</v>
      </c>
      <c r="D39" s="54"/>
      <c r="E39" s="6"/>
      <c r="F39" s="19"/>
      <c r="G39" s="24" t="s">
        <v>2</v>
      </c>
      <c r="H39" s="24" t="s">
        <v>2</v>
      </c>
      <c r="I39" s="31"/>
      <c r="J39" s="31"/>
      <c r="K39" s="35"/>
    </row>
    <row r="40" spans="1:11" x14ac:dyDescent="0.35">
      <c r="A40" s="28"/>
      <c r="B40" s="28"/>
      <c r="C40" s="58"/>
      <c r="D40" s="54"/>
      <c r="E40" s="6"/>
      <c r="F40" s="19"/>
      <c r="G40" s="24"/>
      <c r="H40" s="24"/>
      <c r="I40" s="31"/>
      <c r="J40" s="31"/>
      <c r="K40" s="35"/>
    </row>
    <row r="41" spans="1:11" x14ac:dyDescent="0.35">
      <c r="C41" s="59" t="s">
        <v>17</v>
      </c>
      <c r="D41" s="54"/>
      <c r="E41" s="6"/>
      <c r="F41" s="19"/>
      <c r="G41" s="24"/>
      <c r="H41" s="24"/>
      <c r="I41" s="31"/>
      <c r="J41" s="31"/>
      <c r="K41" s="35"/>
    </row>
    <row r="42" spans="1:11" x14ac:dyDescent="0.35">
      <c r="B42" s="8" t="s">
        <v>3418</v>
      </c>
      <c r="C42" s="57" t="s">
        <v>3419</v>
      </c>
      <c r="D42" s="54" t="s">
        <v>3420</v>
      </c>
      <c r="E42" s="6" t="s">
        <v>698</v>
      </c>
      <c r="F42" s="19">
        <v>4551500</v>
      </c>
      <c r="G42" s="24">
        <v>3971.76</v>
      </c>
      <c r="H42" s="24">
        <v>16</v>
      </c>
      <c r="I42" s="31">
        <v>6.8914610999999999</v>
      </c>
      <c r="J42" s="31"/>
      <c r="K42" s="35"/>
    </row>
    <row r="43" spans="1:11" x14ac:dyDescent="0.35">
      <c r="B43" s="8" t="s">
        <v>3390</v>
      </c>
      <c r="C43" s="57" t="s">
        <v>3391</v>
      </c>
      <c r="D43" s="54" t="s">
        <v>3392</v>
      </c>
      <c r="E43" s="6" t="s">
        <v>698</v>
      </c>
      <c r="F43" s="19">
        <v>2500000</v>
      </c>
      <c r="G43" s="24">
        <v>2182.37</v>
      </c>
      <c r="H43" s="24">
        <v>8.7899999999999991</v>
      </c>
      <c r="I43" s="31">
        <v>6.8915128000000001</v>
      </c>
      <c r="J43" s="31"/>
      <c r="K43" s="35"/>
    </row>
    <row r="44" spans="1:11" x14ac:dyDescent="0.35">
      <c r="B44" s="8" t="s">
        <v>3272</v>
      </c>
      <c r="C44" s="57" t="s">
        <v>3273</v>
      </c>
      <c r="D44" s="54" t="s">
        <v>3274</v>
      </c>
      <c r="E44" s="6" t="s">
        <v>698</v>
      </c>
      <c r="F44" s="19">
        <v>720000</v>
      </c>
      <c r="G44" s="24">
        <v>638.79</v>
      </c>
      <c r="H44" s="24">
        <v>2.57</v>
      </c>
      <c r="I44" s="31">
        <v>6.8750230999999999</v>
      </c>
      <c r="J44" s="31"/>
      <c r="K44" s="35"/>
    </row>
    <row r="45" spans="1:11" x14ac:dyDescent="0.35">
      <c r="B45" s="8" t="s">
        <v>3421</v>
      </c>
      <c r="C45" s="57" t="s">
        <v>3422</v>
      </c>
      <c r="D45" s="54" t="s">
        <v>3423</v>
      </c>
      <c r="E45" s="6" t="s">
        <v>698</v>
      </c>
      <c r="F45" s="19">
        <v>625000</v>
      </c>
      <c r="G45" s="24">
        <v>545.19000000000005</v>
      </c>
      <c r="H45" s="24">
        <v>2.2000000000000002</v>
      </c>
      <c r="I45" s="31">
        <v>6.8914093999999997</v>
      </c>
      <c r="J45" s="31"/>
      <c r="K45" s="35"/>
    </row>
    <row r="46" spans="1:11" x14ac:dyDescent="0.35">
      <c r="B46" s="8" t="s">
        <v>3393</v>
      </c>
      <c r="C46" s="57" t="s">
        <v>3394</v>
      </c>
      <c r="D46" s="54" t="s">
        <v>3395</v>
      </c>
      <c r="E46" s="6" t="s">
        <v>698</v>
      </c>
      <c r="F46" s="19">
        <v>600000</v>
      </c>
      <c r="G46" s="24">
        <v>524.05999999999995</v>
      </c>
      <c r="H46" s="24">
        <v>2.11</v>
      </c>
      <c r="I46" s="31">
        <v>6.8916161000000002</v>
      </c>
      <c r="J46" s="31"/>
      <c r="K46" s="35"/>
    </row>
    <row r="47" spans="1:11" x14ac:dyDescent="0.35">
      <c r="B47" s="8" t="s">
        <v>3396</v>
      </c>
      <c r="C47" s="57" t="s">
        <v>3397</v>
      </c>
      <c r="D47" s="54" t="s">
        <v>3398</v>
      </c>
      <c r="E47" s="6" t="s">
        <v>698</v>
      </c>
      <c r="F47" s="19">
        <v>407100</v>
      </c>
      <c r="G47" s="24">
        <v>356.3</v>
      </c>
      <c r="H47" s="24">
        <v>1.43</v>
      </c>
      <c r="I47" s="31">
        <v>6.8917710999999997</v>
      </c>
      <c r="J47" s="31"/>
      <c r="K47" s="35"/>
    </row>
    <row r="48" spans="1:11" x14ac:dyDescent="0.35">
      <c r="B48" s="8" t="s">
        <v>3060</v>
      </c>
      <c r="C48" s="57" t="s">
        <v>3061</v>
      </c>
      <c r="D48" s="54" t="s">
        <v>3062</v>
      </c>
      <c r="E48" s="6" t="s">
        <v>698</v>
      </c>
      <c r="F48" s="19">
        <v>361800</v>
      </c>
      <c r="G48" s="24">
        <v>332.34</v>
      </c>
      <c r="H48" s="24">
        <v>1.34</v>
      </c>
      <c r="I48" s="31">
        <v>6.8572262000000004</v>
      </c>
      <c r="J48" s="31"/>
      <c r="K48" s="35"/>
    </row>
    <row r="49" spans="1:11" x14ac:dyDescent="0.35">
      <c r="B49" s="8" t="s">
        <v>3307</v>
      </c>
      <c r="C49" s="57" t="s">
        <v>3308</v>
      </c>
      <c r="D49" s="54" t="s">
        <v>3309</v>
      </c>
      <c r="E49" s="6" t="s">
        <v>698</v>
      </c>
      <c r="F49" s="19">
        <v>277000</v>
      </c>
      <c r="G49" s="24">
        <v>246.08</v>
      </c>
      <c r="H49" s="24">
        <v>0.99</v>
      </c>
      <c r="I49" s="31">
        <v>6.8739897000000001</v>
      </c>
      <c r="J49" s="31"/>
      <c r="K49" s="35"/>
    </row>
    <row r="50" spans="1:11" x14ac:dyDescent="0.35">
      <c r="B50" s="8" t="s">
        <v>3304</v>
      </c>
      <c r="C50" s="57" t="s">
        <v>3305</v>
      </c>
      <c r="D50" s="54" t="s">
        <v>3306</v>
      </c>
      <c r="E50" s="6" t="s">
        <v>698</v>
      </c>
      <c r="F50" s="19">
        <v>100000</v>
      </c>
      <c r="G50" s="24">
        <v>88.79</v>
      </c>
      <c r="H50" s="24">
        <v>0.36</v>
      </c>
      <c r="I50" s="31">
        <v>6.8744547000000003</v>
      </c>
      <c r="J50" s="31"/>
      <c r="K50" s="35"/>
    </row>
    <row r="51" spans="1:11" x14ac:dyDescent="0.35">
      <c r="B51" s="8" t="s">
        <v>3347</v>
      </c>
      <c r="C51" s="57" t="s">
        <v>3348</v>
      </c>
      <c r="D51" s="54" t="s">
        <v>3349</v>
      </c>
      <c r="E51" s="6" t="s">
        <v>698</v>
      </c>
      <c r="F51" s="19">
        <v>100000</v>
      </c>
      <c r="G51" s="24">
        <v>88.17</v>
      </c>
      <c r="H51" s="24">
        <v>0.36</v>
      </c>
      <c r="I51" s="31">
        <v>6.8798819</v>
      </c>
      <c r="J51" s="31"/>
      <c r="K51" s="35"/>
    </row>
    <row r="52" spans="1:11" x14ac:dyDescent="0.35">
      <c r="B52" s="8" t="s">
        <v>1105</v>
      </c>
      <c r="C52" s="57" t="s">
        <v>1106</v>
      </c>
      <c r="D52" s="54" t="s">
        <v>1107</v>
      </c>
      <c r="E52" s="6" t="s">
        <v>698</v>
      </c>
      <c r="F52" s="19">
        <v>100000</v>
      </c>
      <c r="G52" s="24">
        <v>87.28</v>
      </c>
      <c r="H52" s="24">
        <v>0.35</v>
      </c>
      <c r="I52" s="31">
        <v>6.8915128000000001</v>
      </c>
      <c r="J52" s="31"/>
      <c r="K52" s="35"/>
    </row>
    <row r="53" spans="1:11" x14ac:dyDescent="0.35">
      <c r="C53" s="58" t="s">
        <v>174</v>
      </c>
      <c r="D53" s="54"/>
      <c r="E53" s="6"/>
      <c r="F53" s="19"/>
      <c r="G53" s="25">
        <v>9061.1299999999992</v>
      </c>
      <c r="H53" s="25">
        <v>36.5</v>
      </c>
      <c r="I53" s="31"/>
      <c r="J53" s="31"/>
      <c r="K53" s="35"/>
    </row>
    <row r="54" spans="1:11" x14ac:dyDescent="0.35">
      <c r="C54" s="57"/>
      <c r="D54" s="54"/>
      <c r="E54" s="6"/>
      <c r="F54" s="19"/>
      <c r="G54" s="24"/>
      <c r="H54" s="24"/>
      <c r="I54" s="31"/>
      <c r="J54" s="31"/>
      <c r="K54" s="35"/>
    </row>
    <row r="55" spans="1:11" x14ac:dyDescent="0.35">
      <c r="A55" s="10"/>
      <c r="B55" s="28"/>
      <c r="C55" s="58" t="s">
        <v>18</v>
      </c>
      <c r="D55" s="54"/>
      <c r="E55" s="6"/>
      <c r="F55" s="19"/>
      <c r="G55" s="24"/>
      <c r="H55" s="24"/>
      <c r="I55" s="31"/>
      <c r="J55" s="31"/>
      <c r="K55" s="35"/>
    </row>
    <row r="56" spans="1:11" x14ac:dyDescent="0.35">
      <c r="A56" s="28"/>
      <c r="B56" s="28"/>
      <c r="C56" s="58" t="s">
        <v>19</v>
      </c>
      <c r="D56" s="54"/>
      <c r="E56" s="6"/>
      <c r="F56" s="19"/>
      <c r="G56" s="24" t="s">
        <v>2</v>
      </c>
      <c r="H56" s="24" t="s">
        <v>2</v>
      </c>
      <c r="I56" s="31"/>
      <c r="J56" s="31"/>
      <c r="K56" s="35"/>
    </row>
    <row r="57" spans="1:11" x14ac:dyDescent="0.35">
      <c r="A57" s="28"/>
      <c r="B57" s="28"/>
      <c r="C57" s="58"/>
      <c r="D57" s="54"/>
      <c r="E57" s="6"/>
      <c r="F57" s="19"/>
      <c r="G57" s="24"/>
      <c r="H57" s="24"/>
      <c r="I57" s="31"/>
      <c r="J57" s="31"/>
      <c r="K57" s="35"/>
    </row>
    <row r="58" spans="1:11" x14ac:dyDescent="0.35">
      <c r="A58" s="28"/>
      <c r="B58" s="28"/>
      <c r="C58" s="58" t="s">
        <v>20</v>
      </c>
      <c r="D58" s="54"/>
      <c r="E58" s="6"/>
      <c r="F58" s="19"/>
      <c r="G58" s="24" t="s">
        <v>2</v>
      </c>
      <c r="H58" s="24" t="s">
        <v>2</v>
      </c>
      <c r="I58" s="31"/>
      <c r="J58" s="31"/>
      <c r="K58" s="35"/>
    </row>
    <row r="59" spans="1:11" x14ac:dyDescent="0.35">
      <c r="A59" s="28"/>
      <c r="B59" s="28"/>
      <c r="C59" s="58"/>
      <c r="D59" s="54"/>
      <c r="E59" s="6"/>
      <c r="F59" s="19"/>
      <c r="G59" s="24"/>
      <c r="H59" s="24"/>
      <c r="I59" s="31"/>
      <c r="J59" s="31"/>
      <c r="K59" s="35"/>
    </row>
    <row r="60" spans="1:11" x14ac:dyDescent="0.35">
      <c r="A60" s="28"/>
      <c r="B60" s="28"/>
      <c r="C60" s="58" t="s">
        <v>21</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A62" s="28"/>
      <c r="B62" s="28"/>
      <c r="C62" s="58" t="s">
        <v>22</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A64" s="28"/>
      <c r="B64" s="28"/>
      <c r="C64" s="58" t="s">
        <v>23</v>
      </c>
      <c r="D64" s="54"/>
      <c r="E64" s="6"/>
      <c r="F64" s="19"/>
      <c r="G64" s="24" t="s">
        <v>2</v>
      </c>
      <c r="H64" s="24" t="s">
        <v>2</v>
      </c>
      <c r="I64" s="31"/>
      <c r="J64" s="31"/>
      <c r="K64" s="35"/>
    </row>
    <row r="65" spans="1:54" x14ac:dyDescent="0.35">
      <c r="A65" s="28"/>
      <c r="B65" s="28"/>
      <c r="C65" s="58"/>
      <c r="D65" s="54"/>
      <c r="E65" s="6"/>
      <c r="F65" s="19"/>
      <c r="G65" s="24"/>
      <c r="H65" s="24"/>
      <c r="I65" s="31"/>
      <c r="J65" s="31"/>
      <c r="K65" s="35"/>
    </row>
    <row r="66" spans="1:54" x14ac:dyDescent="0.35">
      <c r="C66" s="59" t="s">
        <v>24</v>
      </c>
      <c r="D66" s="54"/>
      <c r="E66" s="6"/>
      <c r="F66" s="19"/>
      <c r="G66" s="24"/>
      <c r="H66" s="24"/>
      <c r="I66" s="31"/>
      <c r="J66" s="31"/>
      <c r="K66" s="35"/>
    </row>
    <row r="67" spans="1:54" x14ac:dyDescent="0.35">
      <c r="B67" s="8" t="s">
        <v>185</v>
      </c>
      <c r="C67" s="57" t="s">
        <v>186</v>
      </c>
      <c r="D67" s="54"/>
      <c r="E67" s="6"/>
      <c r="F67" s="19"/>
      <c r="G67" s="24">
        <v>552.88</v>
      </c>
      <c r="H67" s="24">
        <v>2.23</v>
      </c>
      <c r="I67" s="31"/>
      <c r="J67" s="31"/>
      <c r="K67" s="35"/>
    </row>
    <row r="68" spans="1:54" x14ac:dyDescent="0.35">
      <c r="C68" s="58" t="s">
        <v>174</v>
      </c>
      <c r="D68" s="54"/>
      <c r="E68" s="6"/>
      <c r="F68" s="19"/>
      <c r="G68" s="25">
        <v>552.88</v>
      </c>
      <c r="H68" s="25">
        <v>2.23</v>
      </c>
      <c r="I68" s="31"/>
      <c r="J68" s="31"/>
      <c r="K68" s="35"/>
    </row>
    <row r="69" spans="1:54" x14ac:dyDescent="0.35">
      <c r="C69" s="57"/>
      <c r="D69" s="54"/>
      <c r="E69" s="6"/>
      <c r="F69" s="19"/>
      <c r="G69" s="24"/>
      <c r="H69" s="24"/>
      <c r="I69" s="31"/>
      <c r="J69" s="31"/>
      <c r="K69" s="35"/>
    </row>
    <row r="70" spans="1:54" x14ac:dyDescent="0.35">
      <c r="A70" s="10"/>
      <c r="B70" s="28"/>
      <c r="C70" s="58" t="s">
        <v>25</v>
      </c>
      <c r="D70" s="54"/>
      <c r="E70" s="6"/>
      <c r="F70" s="19"/>
      <c r="G70" s="24"/>
      <c r="H70" s="24"/>
      <c r="I70" s="31"/>
      <c r="J70" s="31"/>
      <c r="K70" s="35"/>
    </row>
    <row r="71" spans="1:54" s="2" customFormat="1" ht="13.5" x14ac:dyDescent="0.35">
      <c r="A71" s="28"/>
      <c r="B71" s="28"/>
      <c r="C71" s="57" t="s">
        <v>4819</v>
      </c>
      <c r="D71" s="54"/>
      <c r="E71" s="6"/>
      <c r="F71" s="19"/>
      <c r="G71" s="24" t="s">
        <v>2</v>
      </c>
      <c r="H71" s="24" t="s">
        <v>2</v>
      </c>
      <c r="I71" s="31"/>
      <c r="J71" s="31"/>
      <c r="K71" s="35"/>
      <c r="L71" s="3"/>
      <c r="AI71" s="3"/>
      <c r="AV71" s="3"/>
      <c r="AX71" s="3"/>
      <c r="BB71" s="3"/>
    </row>
    <row r="72" spans="1:54" x14ac:dyDescent="0.35">
      <c r="B72" s="8"/>
      <c r="C72" s="57" t="s">
        <v>187</v>
      </c>
      <c r="D72" s="54"/>
      <c r="E72" s="6"/>
      <c r="F72" s="19"/>
      <c r="G72" s="24">
        <v>106.26</v>
      </c>
      <c r="H72" s="24">
        <v>0.42</v>
      </c>
      <c r="I72" s="31"/>
      <c r="J72" s="31"/>
      <c r="K72" s="35"/>
    </row>
    <row r="73" spans="1:54" x14ac:dyDescent="0.35">
      <c r="C73" s="58" t="s">
        <v>174</v>
      </c>
      <c r="D73" s="54"/>
      <c r="E73" s="6"/>
      <c r="F73" s="19"/>
      <c r="G73" s="25">
        <v>106.26</v>
      </c>
      <c r="H73" s="25">
        <v>0.42</v>
      </c>
      <c r="I73" s="31"/>
      <c r="J73" s="31"/>
      <c r="K73" s="35"/>
    </row>
    <row r="74" spans="1:54" x14ac:dyDescent="0.35">
      <c r="C74" s="57"/>
      <c r="D74" s="54"/>
      <c r="E74" s="6"/>
      <c r="F74" s="19"/>
      <c r="G74" s="24"/>
      <c r="H74" s="24"/>
      <c r="I74" s="31"/>
      <c r="J74" s="31"/>
      <c r="K74" s="35"/>
    </row>
    <row r="75" spans="1:54" x14ac:dyDescent="0.35">
      <c r="C75" s="60" t="s">
        <v>188</v>
      </c>
      <c r="D75" s="55"/>
      <c r="E75" s="5"/>
      <c r="F75" s="20"/>
      <c r="G75" s="26">
        <v>24831.09</v>
      </c>
      <c r="H75" s="26">
        <v>100</v>
      </c>
      <c r="I75" s="32"/>
      <c r="J75" s="32"/>
      <c r="K75" s="36"/>
    </row>
    <row r="78" spans="1:54" x14ac:dyDescent="0.35">
      <c r="C78" s="1" t="s">
        <v>189</v>
      </c>
    </row>
    <row r="79" spans="1:54" x14ac:dyDescent="0.35">
      <c r="C79" s="37" t="s">
        <v>190</v>
      </c>
      <c r="D79" s="37"/>
      <c r="E79" s="37"/>
      <c r="F79" s="37"/>
      <c r="G79" s="37"/>
      <c r="H79" s="37"/>
      <c r="I79" s="37"/>
      <c r="J79" s="37"/>
      <c r="K79" s="37"/>
    </row>
    <row r="80" spans="1:54" x14ac:dyDescent="0.35">
      <c r="C80" s="2" t="s">
        <v>191</v>
      </c>
    </row>
    <row r="81" spans="3:11" x14ac:dyDescent="0.35">
      <c r="C81" s="2" t="s">
        <v>192</v>
      </c>
    </row>
    <row r="82" spans="3:11" ht="30" customHeight="1" x14ac:dyDescent="0.35">
      <c r="C82" s="83" t="s">
        <v>193</v>
      </c>
      <c r="D82" s="84"/>
      <c r="E82" s="84"/>
      <c r="F82" s="84"/>
      <c r="G82" s="84"/>
      <c r="H82" s="84"/>
      <c r="I82" s="84"/>
      <c r="J82" s="84"/>
      <c r="K82" s="84"/>
    </row>
    <row r="83" spans="3:11" x14ac:dyDescent="0.35">
      <c r="C83" s="2" t="s">
        <v>194</v>
      </c>
    </row>
    <row r="85" spans="3:11" x14ac:dyDescent="0.35">
      <c r="C85" s="80" t="s">
        <v>4901</v>
      </c>
      <c r="E85" s="80" t="s">
        <v>4902</v>
      </c>
      <c r="F85" s="81"/>
    </row>
    <row r="86" spans="3:11" x14ac:dyDescent="0.35">
      <c r="E86" s="2" t="s">
        <v>4951</v>
      </c>
    </row>
  </sheetData>
  <mergeCells count="1">
    <mergeCell ref="C82:K82"/>
  </mergeCells>
  <hyperlinks>
    <hyperlink ref="J2" location="'Index'!A1" display="'Index'!A1" xr:uid="{DAEF0FD4-C48B-439E-B7EB-894126F4822A}"/>
  </hyperlinks>
  <pageMargins left="0.7" right="0.7" top="0.75" bottom="0.75" header="0.3" footer="0.3"/>
  <pageSetup orientation="portrait" horizontalDpi="4294967293"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11C84-A252-4941-925A-DBB05B7168F1}">
  <sheetPr codeName="Sheet187"/>
  <dimension ref="A1:IV84"/>
  <sheetViews>
    <sheetView showGridLines="0" zoomScale="90" zoomScaleNormal="90" workbookViewId="0">
      <pane ySplit="6" topLeftCell="A64"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3424</v>
      </c>
      <c r="J2" s="38" t="s">
        <v>4601</v>
      </c>
    </row>
    <row r="3" spans="1:54" ht="16" x14ac:dyDescent="0.4">
      <c r="C3" s="1" t="s">
        <v>28</v>
      </c>
      <c r="D3" s="21" t="s">
        <v>3425</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3426</v>
      </c>
      <c r="C26" s="57" t="s">
        <v>3427</v>
      </c>
      <c r="D26" s="54" t="s">
        <v>3428</v>
      </c>
      <c r="E26" s="6" t="s">
        <v>698</v>
      </c>
      <c r="F26" s="19">
        <v>5000000</v>
      </c>
      <c r="G26" s="24">
        <v>5020.2299999999996</v>
      </c>
      <c r="H26" s="24">
        <v>20.7</v>
      </c>
      <c r="I26" s="31">
        <v>7.0658367999999996</v>
      </c>
      <c r="J26" s="31"/>
      <c r="K26" s="35"/>
    </row>
    <row r="27" spans="1:11" x14ac:dyDescent="0.35">
      <c r="B27" s="8" t="s">
        <v>3429</v>
      </c>
      <c r="C27" s="57" t="s">
        <v>3430</v>
      </c>
      <c r="D27" s="54" t="s">
        <v>3431</v>
      </c>
      <c r="E27" s="6" t="s">
        <v>698</v>
      </c>
      <c r="F27" s="19">
        <v>4000000</v>
      </c>
      <c r="G27" s="24">
        <v>4016.26</v>
      </c>
      <c r="H27" s="24">
        <v>16.559999999999999</v>
      </c>
      <c r="I27" s="31">
        <v>7.0441092000000003</v>
      </c>
      <c r="J27" s="31"/>
      <c r="K27" s="35"/>
    </row>
    <row r="28" spans="1:11" x14ac:dyDescent="0.35">
      <c r="B28" s="8" t="s">
        <v>3432</v>
      </c>
      <c r="C28" s="57" t="s">
        <v>3433</v>
      </c>
      <c r="D28" s="54" t="s">
        <v>3434</v>
      </c>
      <c r="E28" s="6" t="s">
        <v>698</v>
      </c>
      <c r="F28" s="19">
        <v>4000000</v>
      </c>
      <c r="G28" s="24">
        <v>4016.18</v>
      </c>
      <c r="H28" s="24">
        <v>16.559999999999999</v>
      </c>
      <c r="I28" s="31">
        <v>7.0555933</v>
      </c>
      <c r="J28" s="31"/>
      <c r="K28" s="35"/>
    </row>
    <row r="29" spans="1:11" x14ac:dyDescent="0.35">
      <c r="B29" s="8" t="s">
        <v>3435</v>
      </c>
      <c r="C29" s="57" t="s">
        <v>3436</v>
      </c>
      <c r="D29" s="54" t="s">
        <v>3437</v>
      </c>
      <c r="E29" s="6" t="s">
        <v>698</v>
      </c>
      <c r="F29" s="19">
        <v>2500000</v>
      </c>
      <c r="G29" s="24">
        <v>2510.65</v>
      </c>
      <c r="H29" s="24">
        <v>10.35</v>
      </c>
      <c r="I29" s="31">
        <v>7.0647533999999998</v>
      </c>
      <c r="J29" s="31"/>
      <c r="K29" s="35"/>
    </row>
    <row r="30" spans="1:11" x14ac:dyDescent="0.35">
      <c r="B30" s="8" t="s">
        <v>3438</v>
      </c>
      <c r="C30" s="57" t="s">
        <v>3439</v>
      </c>
      <c r="D30" s="54" t="s">
        <v>3440</v>
      </c>
      <c r="E30" s="6" t="s">
        <v>698</v>
      </c>
      <c r="F30" s="19">
        <v>2500000</v>
      </c>
      <c r="G30" s="24">
        <v>2508.4699999999998</v>
      </c>
      <c r="H30" s="24">
        <v>10.34</v>
      </c>
      <c r="I30" s="31">
        <v>7.0905190999999999</v>
      </c>
      <c r="J30" s="31"/>
      <c r="K30" s="35"/>
    </row>
    <row r="31" spans="1:11" x14ac:dyDescent="0.35">
      <c r="B31" s="8" t="s">
        <v>3441</v>
      </c>
      <c r="C31" s="57" t="s">
        <v>3442</v>
      </c>
      <c r="D31" s="54" t="s">
        <v>3443</v>
      </c>
      <c r="E31" s="6" t="s">
        <v>698</v>
      </c>
      <c r="F31" s="19">
        <v>221100</v>
      </c>
      <c r="G31" s="24">
        <v>221.96</v>
      </c>
      <c r="H31" s="24">
        <v>0.92</v>
      </c>
      <c r="I31" s="31">
        <v>7.0634834</v>
      </c>
      <c r="J31" s="31"/>
      <c r="K31" s="35"/>
    </row>
    <row r="32" spans="1:11" x14ac:dyDescent="0.35">
      <c r="C32" s="58" t="s">
        <v>174</v>
      </c>
      <c r="D32" s="54"/>
      <c r="E32" s="6"/>
      <c r="F32" s="19"/>
      <c r="G32" s="25">
        <v>18293.75</v>
      </c>
      <c r="H32" s="25">
        <v>75.430000000000007</v>
      </c>
      <c r="I32" s="31"/>
      <c r="J32" s="31"/>
      <c r="K32" s="35"/>
    </row>
    <row r="33" spans="1:11" x14ac:dyDescent="0.35">
      <c r="C33" s="57"/>
      <c r="D33" s="54"/>
      <c r="E33" s="6"/>
      <c r="F33" s="19"/>
      <c r="G33" s="24"/>
      <c r="H33" s="24"/>
      <c r="I33" s="31"/>
      <c r="J33" s="31"/>
      <c r="K33" s="35"/>
    </row>
    <row r="34" spans="1:11" x14ac:dyDescent="0.35">
      <c r="A34" s="10"/>
      <c r="B34" s="28"/>
      <c r="C34" s="58" t="s">
        <v>11</v>
      </c>
      <c r="D34" s="54"/>
      <c r="E34" s="6"/>
      <c r="F34" s="19"/>
      <c r="G34" s="24"/>
      <c r="H34" s="24"/>
      <c r="I34" s="31"/>
      <c r="J34" s="31"/>
      <c r="K34" s="35"/>
    </row>
    <row r="35" spans="1:11" x14ac:dyDescent="0.35">
      <c r="A35" s="28"/>
      <c r="B35" s="28"/>
      <c r="C35" s="58" t="s">
        <v>13</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A37" s="28"/>
      <c r="B37" s="28"/>
      <c r="C37" s="58" t="s">
        <v>14</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A39" s="28"/>
      <c r="B39" s="28"/>
      <c r="C39" s="58" t="s">
        <v>15</v>
      </c>
      <c r="D39" s="54"/>
      <c r="E39" s="6"/>
      <c r="F39" s="19"/>
      <c r="G39" s="24" t="s">
        <v>2</v>
      </c>
      <c r="H39" s="24" t="s">
        <v>2</v>
      </c>
      <c r="I39" s="31"/>
      <c r="J39" s="31"/>
      <c r="K39" s="35"/>
    </row>
    <row r="40" spans="1:11" x14ac:dyDescent="0.35">
      <c r="A40" s="28"/>
      <c r="B40" s="28"/>
      <c r="C40" s="58"/>
      <c r="D40" s="54"/>
      <c r="E40" s="6"/>
      <c r="F40" s="19"/>
      <c r="G40" s="24"/>
      <c r="H40" s="24"/>
      <c r="I40" s="31"/>
      <c r="J40" s="31"/>
      <c r="K40" s="35"/>
    </row>
    <row r="41" spans="1:11" x14ac:dyDescent="0.35">
      <c r="A41" s="28"/>
      <c r="B41" s="28"/>
      <c r="C41" s="58" t="s">
        <v>16</v>
      </c>
      <c r="D41" s="54"/>
      <c r="E41" s="6"/>
      <c r="F41" s="19"/>
      <c r="G41" s="24" t="s">
        <v>2</v>
      </c>
      <c r="H41" s="24" t="s">
        <v>2</v>
      </c>
      <c r="I41" s="31"/>
      <c r="J41" s="31"/>
      <c r="K41" s="35"/>
    </row>
    <row r="42" spans="1:11" x14ac:dyDescent="0.35">
      <c r="A42" s="28"/>
      <c r="B42" s="28"/>
      <c r="C42" s="58"/>
      <c r="D42" s="54"/>
      <c r="E42" s="6"/>
      <c r="F42" s="19"/>
      <c r="G42" s="24"/>
      <c r="H42" s="24"/>
      <c r="I42" s="31"/>
      <c r="J42" s="31"/>
      <c r="K42" s="35"/>
    </row>
    <row r="43" spans="1:11" x14ac:dyDescent="0.35">
      <c r="C43" s="59" t="s">
        <v>17</v>
      </c>
      <c r="D43" s="54"/>
      <c r="E43" s="6"/>
      <c r="F43" s="19"/>
      <c r="G43" s="24"/>
      <c r="H43" s="24"/>
      <c r="I43" s="31"/>
      <c r="J43" s="31"/>
      <c r="K43" s="35"/>
    </row>
    <row r="44" spans="1:11" x14ac:dyDescent="0.35">
      <c r="B44" s="8" t="s">
        <v>1105</v>
      </c>
      <c r="C44" s="57" t="s">
        <v>1106</v>
      </c>
      <c r="D44" s="54" t="s">
        <v>1107</v>
      </c>
      <c r="E44" s="6" t="s">
        <v>698</v>
      </c>
      <c r="F44" s="19">
        <v>1503200</v>
      </c>
      <c r="G44" s="24">
        <v>1311.97</v>
      </c>
      <c r="H44" s="24">
        <v>5.41</v>
      </c>
      <c r="I44" s="31">
        <v>6.8915128000000001</v>
      </c>
      <c r="J44" s="31"/>
      <c r="K44" s="35"/>
    </row>
    <row r="45" spans="1:11" x14ac:dyDescent="0.35">
      <c r="B45" s="8" t="s">
        <v>3393</v>
      </c>
      <c r="C45" s="57" t="s">
        <v>3394</v>
      </c>
      <c r="D45" s="54" t="s">
        <v>3395</v>
      </c>
      <c r="E45" s="6" t="s">
        <v>698</v>
      </c>
      <c r="F45" s="19">
        <v>1232500</v>
      </c>
      <c r="G45" s="24">
        <v>1076.5</v>
      </c>
      <c r="H45" s="24">
        <v>4.4400000000000004</v>
      </c>
      <c r="I45" s="31">
        <v>6.8916161000000002</v>
      </c>
      <c r="J45" s="31"/>
      <c r="K45" s="35"/>
    </row>
    <row r="46" spans="1:11" x14ac:dyDescent="0.35">
      <c r="B46" s="8" t="s">
        <v>3390</v>
      </c>
      <c r="C46" s="57" t="s">
        <v>3391</v>
      </c>
      <c r="D46" s="54" t="s">
        <v>3392</v>
      </c>
      <c r="E46" s="6" t="s">
        <v>698</v>
      </c>
      <c r="F46" s="19">
        <v>1148500</v>
      </c>
      <c r="G46" s="24">
        <v>1002.58</v>
      </c>
      <c r="H46" s="24">
        <v>4.13</v>
      </c>
      <c r="I46" s="31">
        <v>6.8915128000000001</v>
      </c>
      <c r="J46" s="31"/>
      <c r="K46" s="35"/>
    </row>
    <row r="47" spans="1:11" x14ac:dyDescent="0.35">
      <c r="B47" s="8" t="s">
        <v>3347</v>
      </c>
      <c r="C47" s="57" t="s">
        <v>3348</v>
      </c>
      <c r="D47" s="54" t="s">
        <v>3349</v>
      </c>
      <c r="E47" s="6" t="s">
        <v>698</v>
      </c>
      <c r="F47" s="19">
        <v>750000</v>
      </c>
      <c r="G47" s="24">
        <v>661.3</v>
      </c>
      <c r="H47" s="24">
        <v>2.73</v>
      </c>
      <c r="I47" s="31">
        <v>6.8798819</v>
      </c>
      <c r="J47" s="31"/>
      <c r="K47" s="35"/>
    </row>
    <row r="48" spans="1:11" x14ac:dyDescent="0.35">
      <c r="B48" s="8" t="s">
        <v>3418</v>
      </c>
      <c r="C48" s="57" t="s">
        <v>3419</v>
      </c>
      <c r="D48" s="54" t="s">
        <v>3420</v>
      </c>
      <c r="E48" s="6" t="s">
        <v>698</v>
      </c>
      <c r="F48" s="19">
        <v>725000</v>
      </c>
      <c r="G48" s="24">
        <v>632.65</v>
      </c>
      <c r="H48" s="24">
        <v>2.61</v>
      </c>
      <c r="I48" s="31">
        <v>6.8914610999999999</v>
      </c>
      <c r="J48" s="31"/>
      <c r="K48" s="35"/>
    </row>
    <row r="49" spans="1:11" x14ac:dyDescent="0.35">
      <c r="B49" s="8" t="s">
        <v>3396</v>
      </c>
      <c r="C49" s="57" t="s">
        <v>3397</v>
      </c>
      <c r="D49" s="54" t="s">
        <v>3398</v>
      </c>
      <c r="E49" s="6" t="s">
        <v>698</v>
      </c>
      <c r="F49" s="19">
        <v>500000</v>
      </c>
      <c r="G49" s="24">
        <v>437.61</v>
      </c>
      <c r="H49" s="24">
        <v>1.8</v>
      </c>
      <c r="I49" s="31">
        <v>6.8917710999999997</v>
      </c>
      <c r="J49" s="31"/>
      <c r="K49" s="35"/>
    </row>
    <row r="50" spans="1:11" x14ac:dyDescent="0.35">
      <c r="B50" s="8" t="s">
        <v>3421</v>
      </c>
      <c r="C50" s="57" t="s">
        <v>3422</v>
      </c>
      <c r="D50" s="54" t="s">
        <v>3423</v>
      </c>
      <c r="E50" s="6" t="s">
        <v>698</v>
      </c>
      <c r="F50" s="19">
        <v>333000</v>
      </c>
      <c r="G50" s="24">
        <v>290.48</v>
      </c>
      <c r="H50" s="24">
        <v>1.2</v>
      </c>
      <c r="I50" s="31">
        <v>6.8914093999999997</v>
      </c>
      <c r="J50" s="31"/>
      <c r="K50" s="35"/>
    </row>
    <row r="51" spans="1:11" x14ac:dyDescent="0.35">
      <c r="C51" s="58" t="s">
        <v>174</v>
      </c>
      <c r="D51" s="54"/>
      <c r="E51" s="6"/>
      <c r="F51" s="19"/>
      <c r="G51" s="25">
        <v>5413.09</v>
      </c>
      <c r="H51" s="25">
        <v>22.32</v>
      </c>
      <c r="I51" s="31"/>
      <c r="J51" s="31"/>
      <c r="K51" s="35"/>
    </row>
    <row r="52" spans="1:11" x14ac:dyDescent="0.35">
      <c r="C52" s="57"/>
      <c r="D52" s="54"/>
      <c r="E52" s="6"/>
      <c r="F52" s="19"/>
      <c r="G52" s="24"/>
      <c r="H52" s="24"/>
      <c r="I52" s="31"/>
      <c r="J52" s="31"/>
      <c r="K52" s="35"/>
    </row>
    <row r="53" spans="1:11" x14ac:dyDescent="0.35">
      <c r="A53" s="10"/>
      <c r="B53" s="28"/>
      <c r="C53" s="58" t="s">
        <v>18</v>
      </c>
      <c r="D53" s="54"/>
      <c r="E53" s="6"/>
      <c r="F53" s="19"/>
      <c r="G53" s="24"/>
      <c r="H53" s="24"/>
      <c r="I53" s="31"/>
      <c r="J53" s="31"/>
      <c r="K53" s="35"/>
    </row>
    <row r="54" spans="1:11" x14ac:dyDescent="0.35">
      <c r="A54" s="28"/>
      <c r="B54" s="28"/>
      <c r="C54" s="58" t="s">
        <v>19</v>
      </c>
      <c r="D54" s="54"/>
      <c r="E54" s="6"/>
      <c r="F54" s="19"/>
      <c r="G54" s="24" t="s">
        <v>2</v>
      </c>
      <c r="H54" s="24" t="s">
        <v>2</v>
      </c>
      <c r="I54" s="31"/>
      <c r="J54" s="31"/>
      <c r="K54" s="35"/>
    </row>
    <row r="55" spans="1:11" x14ac:dyDescent="0.35">
      <c r="A55" s="28"/>
      <c r="B55" s="28"/>
      <c r="C55" s="58"/>
      <c r="D55" s="54"/>
      <c r="E55" s="6"/>
      <c r="F55" s="19"/>
      <c r="G55" s="24"/>
      <c r="H55" s="24"/>
      <c r="I55" s="31"/>
      <c r="J55" s="31"/>
      <c r="K55" s="35"/>
    </row>
    <row r="56" spans="1:11" x14ac:dyDescent="0.35">
      <c r="A56" s="28"/>
      <c r="B56" s="28"/>
      <c r="C56" s="58" t="s">
        <v>20</v>
      </c>
      <c r="D56" s="54"/>
      <c r="E56" s="6"/>
      <c r="F56" s="19"/>
      <c r="G56" s="24" t="s">
        <v>2</v>
      </c>
      <c r="H56" s="24" t="s">
        <v>2</v>
      </c>
      <c r="I56" s="31"/>
      <c r="J56" s="31"/>
      <c r="K56" s="35"/>
    </row>
    <row r="57" spans="1:11" x14ac:dyDescent="0.35">
      <c r="A57" s="28"/>
      <c r="B57" s="28"/>
      <c r="C57" s="58"/>
      <c r="D57" s="54"/>
      <c r="E57" s="6"/>
      <c r="F57" s="19"/>
      <c r="G57" s="24"/>
      <c r="H57" s="24"/>
      <c r="I57" s="31"/>
      <c r="J57" s="31"/>
      <c r="K57" s="35"/>
    </row>
    <row r="58" spans="1:11" x14ac:dyDescent="0.35">
      <c r="A58" s="28"/>
      <c r="B58" s="28"/>
      <c r="C58" s="58" t="s">
        <v>21</v>
      </c>
      <c r="D58" s="54"/>
      <c r="E58" s="6"/>
      <c r="F58" s="19"/>
      <c r="G58" s="24" t="s">
        <v>2</v>
      </c>
      <c r="H58" s="24" t="s">
        <v>2</v>
      </c>
      <c r="I58" s="31"/>
      <c r="J58" s="31"/>
      <c r="K58" s="35"/>
    </row>
    <row r="59" spans="1:11" x14ac:dyDescent="0.35">
      <c r="A59" s="28"/>
      <c r="B59" s="28"/>
      <c r="C59" s="58"/>
      <c r="D59" s="54"/>
      <c r="E59" s="6"/>
      <c r="F59" s="19"/>
      <c r="G59" s="24"/>
      <c r="H59" s="24"/>
      <c r="I59" s="31"/>
      <c r="J59" s="31"/>
      <c r="K59" s="35"/>
    </row>
    <row r="60" spans="1:11" x14ac:dyDescent="0.35">
      <c r="A60" s="28"/>
      <c r="B60" s="28"/>
      <c r="C60" s="58" t="s">
        <v>22</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A62" s="28"/>
      <c r="B62" s="28"/>
      <c r="C62" s="58" t="s">
        <v>23</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C64" s="59" t="s">
        <v>24</v>
      </c>
      <c r="D64" s="54"/>
      <c r="E64" s="6"/>
      <c r="F64" s="19"/>
      <c r="G64" s="24"/>
      <c r="H64" s="24"/>
      <c r="I64" s="31"/>
      <c r="J64" s="31"/>
      <c r="K64" s="35"/>
    </row>
    <row r="65" spans="1:54" x14ac:dyDescent="0.35">
      <c r="B65" s="8" t="s">
        <v>185</v>
      </c>
      <c r="C65" s="57" t="s">
        <v>186</v>
      </c>
      <c r="D65" s="54"/>
      <c r="E65" s="6"/>
      <c r="F65" s="19"/>
      <c r="G65" s="24">
        <v>43.53</v>
      </c>
      <c r="H65" s="24">
        <v>0.18</v>
      </c>
      <c r="I65" s="31"/>
      <c r="J65" s="31"/>
      <c r="K65" s="35"/>
    </row>
    <row r="66" spans="1:54" x14ac:dyDescent="0.35">
      <c r="C66" s="58" t="s">
        <v>174</v>
      </c>
      <c r="D66" s="54"/>
      <c r="E66" s="6"/>
      <c r="F66" s="19"/>
      <c r="G66" s="25">
        <v>43.53</v>
      </c>
      <c r="H66" s="25">
        <v>0.18</v>
      </c>
      <c r="I66" s="31"/>
      <c r="J66" s="31"/>
      <c r="K66" s="35"/>
    </row>
    <row r="67" spans="1:54" x14ac:dyDescent="0.35">
      <c r="C67" s="57"/>
      <c r="D67" s="54"/>
      <c r="E67" s="6"/>
      <c r="F67" s="19"/>
      <c r="G67" s="24"/>
      <c r="H67" s="24"/>
      <c r="I67" s="31"/>
      <c r="J67" s="31"/>
      <c r="K67" s="35"/>
    </row>
    <row r="68" spans="1:54" x14ac:dyDescent="0.35">
      <c r="A68" s="10"/>
      <c r="B68" s="28"/>
      <c r="C68" s="58" t="s">
        <v>25</v>
      </c>
      <c r="D68" s="54"/>
      <c r="E68" s="6"/>
      <c r="F68" s="19"/>
      <c r="G68" s="24"/>
      <c r="H68" s="24"/>
      <c r="I68" s="31"/>
      <c r="J68" s="31"/>
      <c r="K68" s="35"/>
    </row>
    <row r="69" spans="1:54" s="2" customFormat="1" ht="13.5" x14ac:dyDescent="0.35">
      <c r="A69" s="28"/>
      <c r="B69" s="28"/>
      <c r="C69" s="57" t="s">
        <v>4819</v>
      </c>
      <c r="D69" s="54"/>
      <c r="E69" s="6"/>
      <c r="F69" s="19"/>
      <c r="G69" s="24" t="s">
        <v>2</v>
      </c>
      <c r="H69" s="24" t="s">
        <v>2</v>
      </c>
      <c r="I69" s="31"/>
      <c r="J69" s="31"/>
      <c r="K69" s="35"/>
      <c r="L69" s="3"/>
      <c r="AI69" s="3"/>
      <c r="AV69" s="3"/>
      <c r="AX69" s="3"/>
      <c r="BB69" s="3"/>
    </row>
    <row r="70" spans="1:54" x14ac:dyDescent="0.35">
      <c r="B70" s="8"/>
      <c r="C70" s="57" t="s">
        <v>187</v>
      </c>
      <c r="D70" s="54"/>
      <c r="E70" s="6"/>
      <c r="F70" s="19"/>
      <c r="G70" s="24">
        <v>503.56</v>
      </c>
      <c r="H70" s="24">
        <v>2.0700000000000003</v>
      </c>
      <c r="I70" s="31"/>
      <c r="J70" s="31"/>
      <c r="K70" s="35"/>
    </row>
    <row r="71" spans="1:54" x14ac:dyDescent="0.35">
      <c r="C71" s="58" t="s">
        <v>174</v>
      </c>
      <c r="D71" s="54"/>
      <c r="E71" s="6"/>
      <c r="F71" s="19"/>
      <c r="G71" s="25">
        <v>503.56</v>
      </c>
      <c r="H71" s="25">
        <v>2.0700000000000003</v>
      </c>
      <c r="I71" s="31"/>
      <c r="J71" s="31"/>
      <c r="K71" s="35"/>
    </row>
    <row r="72" spans="1:54" x14ac:dyDescent="0.35">
      <c r="C72" s="57"/>
      <c r="D72" s="54"/>
      <c r="E72" s="6"/>
      <c r="F72" s="19"/>
      <c r="G72" s="24"/>
      <c r="H72" s="24"/>
      <c r="I72" s="31"/>
      <c r="J72" s="31"/>
      <c r="K72" s="35"/>
    </row>
    <row r="73" spans="1:54" x14ac:dyDescent="0.35">
      <c r="C73" s="60" t="s">
        <v>188</v>
      </c>
      <c r="D73" s="55"/>
      <c r="E73" s="5"/>
      <c r="F73" s="20"/>
      <c r="G73" s="26">
        <v>24253.93</v>
      </c>
      <c r="H73" s="26">
        <v>100</v>
      </c>
      <c r="I73" s="32"/>
      <c r="J73" s="32"/>
      <c r="K73" s="36"/>
    </row>
    <row r="76" spans="1:54" x14ac:dyDescent="0.35">
      <c r="C76" s="1" t="s">
        <v>189</v>
      </c>
    </row>
    <row r="77" spans="1:54" x14ac:dyDescent="0.35">
      <c r="C77" s="37" t="s">
        <v>190</v>
      </c>
      <c r="D77" s="37"/>
      <c r="E77" s="37"/>
      <c r="F77" s="37"/>
      <c r="G77" s="37"/>
      <c r="H77" s="37"/>
      <c r="I77" s="37"/>
      <c r="J77" s="37"/>
      <c r="K77" s="37"/>
    </row>
    <row r="78" spans="1:54" x14ac:dyDescent="0.35">
      <c r="C78" s="2" t="s">
        <v>191</v>
      </c>
    </row>
    <row r="79" spans="1:54" x14ac:dyDescent="0.35">
      <c r="C79" s="2" t="s">
        <v>192</v>
      </c>
    </row>
    <row r="80" spans="1:54" ht="30" customHeight="1" x14ac:dyDescent="0.35">
      <c r="C80" s="83" t="s">
        <v>193</v>
      </c>
      <c r="D80" s="84"/>
      <c r="E80" s="84"/>
      <c r="F80" s="84"/>
      <c r="G80" s="84"/>
      <c r="H80" s="84"/>
      <c r="I80" s="84"/>
      <c r="J80" s="84"/>
      <c r="K80" s="84"/>
    </row>
    <row r="81" spans="3:6" x14ac:dyDescent="0.35">
      <c r="C81" s="2" t="s">
        <v>194</v>
      </c>
    </row>
    <row r="83" spans="3:6" x14ac:dyDescent="0.35">
      <c r="C83" s="80" t="s">
        <v>4901</v>
      </c>
      <c r="E83" s="80" t="s">
        <v>4902</v>
      </c>
      <c r="F83" s="81"/>
    </row>
    <row r="84" spans="3:6" x14ac:dyDescent="0.35">
      <c r="E84" s="2" t="s">
        <v>4951</v>
      </c>
    </row>
  </sheetData>
  <mergeCells count="1">
    <mergeCell ref="C80:K80"/>
  </mergeCells>
  <hyperlinks>
    <hyperlink ref="J2" location="'Index'!A1" display="'Index'!A1" xr:uid="{0B14F789-C6A4-4036-BE9D-39BE07898AAE}"/>
  </hyperlinks>
  <pageMargins left="0.7" right="0.7" top="0.75" bottom="0.75" header="0.3" footer="0.3"/>
  <pageSetup orientation="portrait" horizont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92559-8053-4E83-B38F-A652EDBF5342}">
  <sheetPr codeName="Sheet17"/>
  <dimension ref="A1:IV105"/>
  <sheetViews>
    <sheetView showGridLines="0" zoomScale="90" zoomScaleNormal="90" workbookViewId="0">
      <pane ySplit="6" topLeftCell="A86"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828</v>
      </c>
      <c r="J2" s="38" t="s">
        <v>4601</v>
      </c>
    </row>
    <row r="3" spans="1:54" ht="16" x14ac:dyDescent="0.4">
      <c r="C3" s="1" t="s">
        <v>28</v>
      </c>
      <c r="D3" s="21" t="s">
        <v>829</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44</v>
      </c>
      <c r="C10" s="57" t="s">
        <v>45</v>
      </c>
      <c r="D10" s="54" t="s">
        <v>46</v>
      </c>
      <c r="E10" s="6" t="s">
        <v>47</v>
      </c>
      <c r="F10" s="19">
        <v>6000000</v>
      </c>
      <c r="G10" s="24">
        <v>111471</v>
      </c>
      <c r="H10" s="24">
        <v>24.31</v>
      </c>
      <c r="I10" s="31"/>
      <c r="J10" s="31"/>
      <c r="K10" s="35"/>
    </row>
    <row r="11" spans="1:54" x14ac:dyDescent="0.35">
      <c r="B11" s="8" t="s">
        <v>255</v>
      </c>
      <c r="C11" s="57" t="s">
        <v>256</v>
      </c>
      <c r="D11" s="54" t="s">
        <v>257</v>
      </c>
      <c r="E11" s="6" t="s">
        <v>239</v>
      </c>
      <c r="F11" s="19">
        <v>2900000</v>
      </c>
      <c r="G11" s="24">
        <v>47187.35</v>
      </c>
      <c r="H11" s="24">
        <v>10.29</v>
      </c>
      <c r="I11" s="31"/>
      <c r="J11" s="31"/>
      <c r="K11" s="35"/>
    </row>
    <row r="12" spans="1:54" x14ac:dyDescent="0.35">
      <c r="B12" s="8" t="s">
        <v>830</v>
      </c>
      <c r="C12" s="57" t="s">
        <v>831</v>
      </c>
      <c r="D12" s="54" t="s">
        <v>832</v>
      </c>
      <c r="E12" s="6" t="s">
        <v>833</v>
      </c>
      <c r="F12" s="19">
        <v>7645887</v>
      </c>
      <c r="G12" s="24">
        <v>28037.47</v>
      </c>
      <c r="H12" s="24">
        <v>6.11</v>
      </c>
      <c r="I12" s="31"/>
      <c r="J12" s="31"/>
      <c r="K12" s="35"/>
    </row>
    <row r="13" spans="1:54" x14ac:dyDescent="0.35">
      <c r="B13" s="8" t="s">
        <v>202</v>
      </c>
      <c r="C13" s="57" t="s">
        <v>203</v>
      </c>
      <c r="D13" s="54" t="s">
        <v>204</v>
      </c>
      <c r="E13" s="6" t="s">
        <v>47</v>
      </c>
      <c r="F13" s="19">
        <v>304454</v>
      </c>
      <c r="G13" s="24">
        <v>26444.42</v>
      </c>
      <c r="H13" s="24">
        <v>5.77</v>
      </c>
      <c r="I13" s="31"/>
      <c r="J13" s="31"/>
      <c r="K13" s="35"/>
    </row>
    <row r="14" spans="1:54" x14ac:dyDescent="0.35">
      <c r="B14" s="8" t="s">
        <v>51</v>
      </c>
      <c r="C14" s="57" t="s">
        <v>52</v>
      </c>
      <c r="D14" s="54" t="s">
        <v>53</v>
      </c>
      <c r="E14" s="6" t="s">
        <v>47</v>
      </c>
      <c r="F14" s="19">
        <v>500000</v>
      </c>
      <c r="G14" s="24">
        <v>21354.25</v>
      </c>
      <c r="H14" s="24">
        <v>4.66</v>
      </c>
      <c r="I14" s="31"/>
      <c r="J14" s="31"/>
      <c r="K14" s="35"/>
    </row>
    <row r="15" spans="1:54" x14ac:dyDescent="0.35">
      <c r="B15" s="8" t="s">
        <v>834</v>
      </c>
      <c r="C15" s="57" t="s">
        <v>835</v>
      </c>
      <c r="D15" s="54" t="s">
        <v>836</v>
      </c>
      <c r="E15" s="6" t="s">
        <v>135</v>
      </c>
      <c r="F15" s="19">
        <v>6583400</v>
      </c>
      <c r="G15" s="24">
        <v>18417.72</v>
      </c>
      <c r="H15" s="24">
        <v>4.0199999999999996</v>
      </c>
      <c r="I15" s="31"/>
      <c r="J15" s="31"/>
      <c r="K15" s="35"/>
    </row>
    <row r="16" spans="1:54" x14ac:dyDescent="0.35">
      <c r="B16" s="8" t="s">
        <v>837</v>
      </c>
      <c r="C16" s="57" t="s">
        <v>838</v>
      </c>
      <c r="D16" s="54" t="s">
        <v>839</v>
      </c>
      <c r="E16" s="6" t="s">
        <v>840</v>
      </c>
      <c r="F16" s="19">
        <v>700000</v>
      </c>
      <c r="G16" s="24">
        <v>13257.3</v>
      </c>
      <c r="H16" s="24">
        <v>2.89</v>
      </c>
      <c r="I16" s="31"/>
      <c r="J16" s="31"/>
      <c r="K16" s="35"/>
    </row>
    <row r="17" spans="2:11" x14ac:dyDescent="0.35">
      <c r="B17" s="8" t="s">
        <v>277</v>
      </c>
      <c r="C17" s="57" t="s">
        <v>278</v>
      </c>
      <c r="D17" s="54" t="s">
        <v>279</v>
      </c>
      <c r="E17" s="6" t="s">
        <v>47</v>
      </c>
      <c r="F17" s="19">
        <v>220000</v>
      </c>
      <c r="G17" s="24">
        <v>12992.43</v>
      </c>
      <c r="H17" s="24">
        <v>2.83</v>
      </c>
      <c r="I17" s="31"/>
      <c r="J17" s="31"/>
      <c r="K17" s="35"/>
    </row>
    <row r="18" spans="2:11" x14ac:dyDescent="0.35">
      <c r="B18" s="8" t="s">
        <v>487</v>
      </c>
      <c r="C18" s="57" t="s">
        <v>488</v>
      </c>
      <c r="D18" s="54" t="s">
        <v>489</v>
      </c>
      <c r="E18" s="6" t="s">
        <v>490</v>
      </c>
      <c r="F18" s="19">
        <v>1260504</v>
      </c>
      <c r="G18" s="24">
        <v>12616.38</v>
      </c>
      <c r="H18" s="24">
        <v>2.75</v>
      </c>
      <c r="I18" s="31"/>
      <c r="J18" s="31"/>
      <c r="K18" s="35"/>
    </row>
    <row r="19" spans="2:11" x14ac:dyDescent="0.35">
      <c r="B19" s="8" t="s">
        <v>841</v>
      </c>
      <c r="C19" s="57" t="s">
        <v>842</v>
      </c>
      <c r="D19" s="54" t="s">
        <v>843</v>
      </c>
      <c r="E19" s="6" t="s">
        <v>239</v>
      </c>
      <c r="F19" s="19">
        <v>750000</v>
      </c>
      <c r="G19" s="24">
        <v>10803.75</v>
      </c>
      <c r="H19" s="24">
        <v>2.36</v>
      </c>
      <c r="I19" s="31"/>
      <c r="J19" s="31"/>
      <c r="K19" s="35"/>
    </row>
    <row r="20" spans="2:11" x14ac:dyDescent="0.35">
      <c r="B20" s="8" t="s">
        <v>844</v>
      </c>
      <c r="C20" s="57" t="s">
        <v>845</v>
      </c>
      <c r="D20" s="54" t="s">
        <v>846</v>
      </c>
      <c r="E20" s="6" t="s">
        <v>135</v>
      </c>
      <c r="F20" s="19">
        <v>454262</v>
      </c>
      <c r="G20" s="24">
        <v>10651.99</v>
      </c>
      <c r="H20" s="24">
        <v>2.3199999999999998</v>
      </c>
      <c r="I20" s="31"/>
      <c r="J20" s="31"/>
      <c r="K20" s="35"/>
    </row>
    <row r="21" spans="2:11" x14ac:dyDescent="0.35">
      <c r="B21" s="8" t="s">
        <v>293</v>
      </c>
      <c r="C21" s="57" t="s">
        <v>294</v>
      </c>
      <c r="D21" s="54" t="s">
        <v>295</v>
      </c>
      <c r="E21" s="6" t="s">
        <v>197</v>
      </c>
      <c r="F21" s="19">
        <v>2900000</v>
      </c>
      <c r="G21" s="24">
        <v>9742.5499999999993</v>
      </c>
      <c r="H21" s="24">
        <v>2.12</v>
      </c>
      <c r="I21" s="31"/>
      <c r="J21" s="31"/>
      <c r="K21" s="35"/>
    </row>
    <row r="22" spans="2:11" x14ac:dyDescent="0.35">
      <c r="B22" s="8" t="s">
        <v>386</v>
      </c>
      <c r="C22" s="57" t="s">
        <v>387</v>
      </c>
      <c r="D22" s="54" t="s">
        <v>388</v>
      </c>
      <c r="E22" s="6" t="s">
        <v>47</v>
      </c>
      <c r="F22" s="19">
        <v>500000</v>
      </c>
      <c r="G22" s="24">
        <v>8561.5</v>
      </c>
      <c r="H22" s="24">
        <v>1.87</v>
      </c>
      <c r="I22" s="31"/>
      <c r="J22" s="31"/>
      <c r="K22" s="35"/>
    </row>
    <row r="23" spans="2:11" x14ac:dyDescent="0.35">
      <c r="B23" s="8" t="s">
        <v>847</v>
      </c>
      <c r="C23" s="57" t="s">
        <v>848</v>
      </c>
      <c r="D23" s="54" t="s">
        <v>849</v>
      </c>
      <c r="E23" s="6" t="s">
        <v>197</v>
      </c>
      <c r="F23" s="19">
        <v>2805105</v>
      </c>
      <c r="G23" s="24">
        <v>7604.64</v>
      </c>
      <c r="H23" s="24">
        <v>1.66</v>
      </c>
      <c r="I23" s="31"/>
      <c r="J23" s="31"/>
      <c r="K23" s="35"/>
    </row>
    <row r="24" spans="2:11" x14ac:dyDescent="0.35">
      <c r="B24" s="8" t="s">
        <v>850</v>
      </c>
      <c r="C24" s="57" t="s">
        <v>851</v>
      </c>
      <c r="D24" s="54" t="s">
        <v>852</v>
      </c>
      <c r="E24" s="6" t="s">
        <v>150</v>
      </c>
      <c r="F24" s="19">
        <v>408704</v>
      </c>
      <c r="G24" s="24">
        <v>6484.5</v>
      </c>
      <c r="H24" s="24">
        <v>1.41</v>
      </c>
      <c r="I24" s="31"/>
      <c r="J24" s="31"/>
      <c r="K24" s="35"/>
    </row>
    <row r="25" spans="2:11" x14ac:dyDescent="0.35">
      <c r="B25" s="8" t="s">
        <v>853</v>
      </c>
      <c r="C25" s="57" t="s">
        <v>854</v>
      </c>
      <c r="D25" s="54" t="s">
        <v>855</v>
      </c>
      <c r="E25" s="6" t="s">
        <v>490</v>
      </c>
      <c r="F25" s="19">
        <v>400000</v>
      </c>
      <c r="G25" s="24">
        <v>6160.2</v>
      </c>
      <c r="H25" s="24">
        <v>1.34</v>
      </c>
      <c r="I25" s="31"/>
      <c r="J25" s="31"/>
      <c r="K25" s="35"/>
    </row>
    <row r="26" spans="2:11" x14ac:dyDescent="0.35">
      <c r="B26" s="8" t="s">
        <v>856</v>
      </c>
      <c r="C26" s="57" t="s">
        <v>857</v>
      </c>
      <c r="D26" s="54" t="s">
        <v>858</v>
      </c>
      <c r="E26" s="6" t="s">
        <v>104</v>
      </c>
      <c r="F26" s="19">
        <v>681746</v>
      </c>
      <c r="G26" s="24">
        <v>6015.39</v>
      </c>
      <c r="H26" s="24">
        <v>1.31</v>
      </c>
      <c r="I26" s="31"/>
      <c r="J26" s="31"/>
      <c r="K26" s="35"/>
    </row>
    <row r="27" spans="2:11" x14ac:dyDescent="0.35">
      <c r="B27" s="8" t="s">
        <v>132</v>
      </c>
      <c r="C27" s="57" t="s">
        <v>133</v>
      </c>
      <c r="D27" s="54" t="s">
        <v>134</v>
      </c>
      <c r="E27" s="6" t="s">
        <v>135</v>
      </c>
      <c r="F27" s="19">
        <v>3000000</v>
      </c>
      <c r="G27" s="24">
        <v>5161.8</v>
      </c>
      <c r="H27" s="24">
        <v>1.1299999999999999</v>
      </c>
      <c r="I27" s="31"/>
      <c r="J27" s="31"/>
      <c r="K27" s="35"/>
    </row>
    <row r="28" spans="2:11" x14ac:dyDescent="0.35">
      <c r="B28" s="8" t="s">
        <v>859</v>
      </c>
      <c r="C28" s="57" t="s">
        <v>860</v>
      </c>
      <c r="D28" s="54" t="s">
        <v>861</v>
      </c>
      <c r="E28" s="6" t="s">
        <v>862</v>
      </c>
      <c r="F28" s="19">
        <v>1091456</v>
      </c>
      <c r="G28" s="24">
        <v>5130.93</v>
      </c>
      <c r="H28" s="24">
        <v>1.1200000000000001</v>
      </c>
      <c r="I28" s="31"/>
      <c r="J28" s="31"/>
      <c r="K28" s="35"/>
    </row>
    <row r="29" spans="2:11" x14ac:dyDescent="0.35">
      <c r="B29" s="8" t="s">
        <v>451</v>
      </c>
      <c r="C29" s="57" t="s">
        <v>452</v>
      </c>
      <c r="D29" s="54" t="s">
        <v>453</v>
      </c>
      <c r="E29" s="6" t="s">
        <v>135</v>
      </c>
      <c r="F29" s="19">
        <v>1076958</v>
      </c>
      <c r="G29" s="24">
        <v>5069.78</v>
      </c>
      <c r="H29" s="24">
        <v>1.1100000000000001</v>
      </c>
      <c r="I29" s="31"/>
      <c r="J29" s="31"/>
      <c r="K29" s="35"/>
    </row>
    <row r="30" spans="2:11" x14ac:dyDescent="0.35">
      <c r="B30" s="8" t="s">
        <v>75</v>
      </c>
      <c r="C30" s="57" t="s">
        <v>76</v>
      </c>
      <c r="D30" s="54" t="s">
        <v>77</v>
      </c>
      <c r="E30" s="6" t="s">
        <v>47</v>
      </c>
      <c r="F30" s="19">
        <v>80000</v>
      </c>
      <c r="G30" s="24">
        <v>4937.92</v>
      </c>
      <c r="H30" s="24">
        <v>1.08</v>
      </c>
      <c r="I30" s="31"/>
      <c r="J30" s="31"/>
      <c r="K30" s="35"/>
    </row>
    <row r="31" spans="2:11" x14ac:dyDescent="0.35">
      <c r="B31" s="8" t="s">
        <v>101</v>
      </c>
      <c r="C31" s="57" t="s">
        <v>102</v>
      </c>
      <c r="D31" s="54" t="s">
        <v>103</v>
      </c>
      <c r="E31" s="6" t="s">
        <v>104</v>
      </c>
      <c r="F31" s="19">
        <v>69010</v>
      </c>
      <c r="G31" s="24">
        <v>3647.32</v>
      </c>
      <c r="H31" s="24">
        <v>0.8</v>
      </c>
      <c r="I31" s="31"/>
      <c r="J31" s="31"/>
      <c r="K31" s="35"/>
    </row>
    <row r="32" spans="2:11" x14ac:dyDescent="0.35">
      <c r="B32" s="8" t="s">
        <v>863</v>
      </c>
      <c r="C32" s="57" t="s">
        <v>864</v>
      </c>
      <c r="D32" s="54" t="s">
        <v>865</v>
      </c>
      <c r="E32" s="6" t="s">
        <v>146</v>
      </c>
      <c r="F32" s="19">
        <v>474299</v>
      </c>
      <c r="G32" s="24">
        <v>3235.9</v>
      </c>
      <c r="H32" s="24">
        <v>0.71</v>
      </c>
      <c r="I32" s="31"/>
      <c r="J32" s="31"/>
      <c r="K32" s="35"/>
    </row>
    <row r="33" spans="2:11" x14ac:dyDescent="0.35">
      <c r="B33" s="8" t="s">
        <v>866</v>
      </c>
      <c r="C33" s="57" t="s">
        <v>867</v>
      </c>
      <c r="D33" s="54" t="s">
        <v>868</v>
      </c>
      <c r="E33" s="6" t="s">
        <v>47</v>
      </c>
      <c r="F33" s="19">
        <v>1350231</v>
      </c>
      <c r="G33" s="24">
        <v>2402.6</v>
      </c>
      <c r="H33" s="24">
        <v>0.52</v>
      </c>
      <c r="I33" s="31"/>
      <c r="J33" s="31"/>
      <c r="K33" s="35"/>
    </row>
    <row r="34" spans="2:11" x14ac:dyDescent="0.35">
      <c r="B34" s="8" t="s">
        <v>299</v>
      </c>
      <c r="C34" s="57" t="s">
        <v>300</v>
      </c>
      <c r="D34" s="54" t="s">
        <v>301</v>
      </c>
      <c r="E34" s="6" t="s">
        <v>239</v>
      </c>
      <c r="F34" s="19">
        <v>140348</v>
      </c>
      <c r="G34" s="24">
        <v>1931.47</v>
      </c>
      <c r="H34" s="24">
        <v>0.42</v>
      </c>
      <c r="I34" s="31"/>
      <c r="J34" s="31"/>
      <c r="K34" s="35"/>
    </row>
    <row r="35" spans="2:11" x14ac:dyDescent="0.35">
      <c r="C35" s="58" t="s">
        <v>174</v>
      </c>
      <c r="D35" s="54"/>
      <c r="E35" s="6"/>
      <c r="F35" s="19"/>
      <c r="G35" s="25">
        <v>389320.56</v>
      </c>
      <c r="H35" s="25">
        <v>84.91</v>
      </c>
      <c r="I35" s="31"/>
      <c r="J35" s="31"/>
      <c r="K35" s="35"/>
    </row>
    <row r="36" spans="2:11" x14ac:dyDescent="0.35">
      <c r="C36" s="57"/>
      <c r="D36" s="54"/>
      <c r="E36" s="6"/>
      <c r="F36" s="19"/>
      <c r="G36" s="24"/>
      <c r="H36" s="24"/>
      <c r="I36" s="31"/>
      <c r="J36" s="31"/>
      <c r="K36" s="35"/>
    </row>
    <row r="37" spans="2:11" x14ac:dyDescent="0.35">
      <c r="C37" s="59" t="s">
        <v>3</v>
      </c>
      <c r="D37" s="54"/>
      <c r="E37" s="6"/>
      <c r="F37" s="19"/>
      <c r="G37" s="24"/>
      <c r="H37" s="24"/>
      <c r="I37" s="31"/>
      <c r="J37" s="31"/>
      <c r="K37" s="35"/>
    </row>
    <row r="38" spans="2:11" x14ac:dyDescent="0.35">
      <c r="B38" s="8" t="s">
        <v>869</v>
      </c>
      <c r="C38" s="57" t="s">
        <v>870</v>
      </c>
      <c r="D38" s="54" t="s">
        <v>871</v>
      </c>
      <c r="E38" s="6" t="s">
        <v>47</v>
      </c>
      <c r="F38" s="19">
        <v>100000</v>
      </c>
      <c r="G38" s="61">
        <v>0</v>
      </c>
      <c r="H38" s="24" t="s">
        <v>4820</v>
      </c>
      <c r="I38" s="31"/>
      <c r="J38" s="31"/>
      <c r="K38" s="35" t="s">
        <v>4849</v>
      </c>
    </row>
    <row r="39" spans="2:11" x14ac:dyDescent="0.35">
      <c r="B39" s="8" t="s">
        <v>872</v>
      </c>
      <c r="C39" s="57" t="s">
        <v>873</v>
      </c>
      <c r="D39" s="54" t="s">
        <v>874</v>
      </c>
      <c r="E39" s="6" t="s">
        <v>47</v>
      </c>
      <c r="F39" s="19">
        <v>35014</v>
      </c>
      <c r="G39" s="61">
        <v>0</v>
      </c>
      <c r="H39" s="24" t="s">
        <v>4820</v>
      </c>
      <c r="I39" s="31"/>
      <c r="J39" s="31"/>
      <c r="K39" s="35" t="s">
        <v>4849</v>
      </c>
    </row>
    <row r="40" spans="2:11" x14ac:dyDescent="0.35">
      <c r="C40" s="58" t="s">
        <v>174</v>
      </c>
      <c r="D40" s="54"/>
      <c r="E40" s="6"/>
      <c r="F40" s="19"/>
      <c r="G40" s="62">
        <v>0</v>
      </c>
      <c r="H40" s="25" t="s">
        <v>4820</v>
      </c>
      <c r="I40" s="31"/>
      <c r="J40" s="31"/>
      <c r="K40" s="35"/>
    </row>
    <row r="41" spans="2:11" x14ac:dyDescent="0.35">
      <c r="C41" s="57"/>
      <c r="D41" s="54"/>
      <c r="E41" s="6"/>
      <c r="F41" s="19"/>
      <c r="G41" s="24"/>
      <c r="H41" s="24"/>
      <c r="I41" s="31"/>
      <c r="J41" s="31"/>
      <c r="K41" s="35"/>
    </row>
    <row r="42" spans="2:11" x14ac:dyDescent="0.35">
      <c r="C42" s="59" t="s">
        <v>4</v>
      </c>
      <c r="D42" s="54"/>
      <c r="E42" s="6"/>
      <c r="F42" s="19"/>
      <c r="G42" s="24"/>
      <c r="H42" s="24"/>
      <c r="I42" s="31"/>
      <c r="J42" s="31"/>
      <c r="K42" s="35"/>
    </row>
    <row r="43" spans="2:11" x14ac:dyDescent="0.35">
      <c r="B43" s="8" t="s">
        <v>875</v>
      </c>
      <c r="C43" s="57" t="s">
        <v>876</v>
      </c>
      <c r="D43" s="54" t="s">
        <v>877</v>
      </c>
      <c r="E43" s="6" t="s">
        <v>104</v>
      </c>
      <c r="F43" s="19">
        <v>254000</v>
      </c>
      <c r="G43" s="24">
        <v>17274.98</v>
      </c>
      <c r="H43" s="24">
        <v>3.77</v>
      </c>
      <c r="I43" s="31"/>
      <c r="J43" s="31"/>
      <c r="K43" s="35"/>
    </row>
    <row r="44" spans="2:11" x14ac:dyDescent="0.35">
      <c r="B44" s="8" t="s">
        <v>878</v>
      </c>
      <c r="C44" s="57" t="s">
        <v>879</v>
      </c>
      <c r="D44" s="54" t="s">
        <v>880</v>
      </c>
      <c r="E44" s="6" t="s">
        <v>490</v>
      </c>
      <c r="F44" s="19">
        <v>20000</v>
      </c>
      <c r="G44" s="24">
        <v>14986.57</v>
      </c>
      <c r="H44" s="24">
        <v>3.27</v>
      </c>
      <c r="I44" s="31"/>
      <c r="J44" s="31"/>
      <c r="K44" s="35"/>
    </row>
    <row r="45" spans="2:11" x14ac:dyDescent="0.35">
      <c r="B45" s="8" t="s">
        <v>182</v>
      </c>
      <c r="C45" s="57" t="s">
        <v>183</v>
      </c>
      <c r="D45" s="54" t="s">
        <v>184</v>
      </c>
      <c r="E45" s="6" t="s">
        <v>47</v>
      </c>
      <c r="F45" s="19">
        <v>38000</v>
      </c>
      <c r="G45" s="24">
        <v>13596.83</v>
      </c>
      <c r="H45" s="24">
        <v>2.97</v>
      </c>
      <c r="I45" s="31"/>
      <c r="J45" s="31"/>
      <c r="K45" s="35"/>
    </row>
    <row r="46" spans="2:11" x14ac:dyDescent="0.35">
      <c r="B46" s="8" t="s">
        <v>515</v>
      </c>
      <c r="C46" s="57" t="s">
        <v>516</v>
      </c>
      <c r="D46" s="54" t="s">
        <v>517</v>
      </c>
      <c r="E46" s="6" t="s">
        <v>47</v>
      </c>
      <c r="F46" s="19">
        <v>56000</v>
      </c>
      <c r="G46" s="24">
        <v>7994.44</v>
      </c>
      <c r="H46" s="24">
        <v>1.74</v>
      </c>
      <c r="I46" s="31"/>
      <c r="J46" s="31"/>
      <c r="K46" s="35"/>
    </row>
    <row r="47" spans="2:11" x14ac:dyDescent="0.35">
      <c r="B47" s="8" t="s">
        <v>372</v>
      </c>
      <c r="C47" s="57" t="s">
        <v>373</v>
      </c>
      <c r="D47" s="54" t="s">
        <v>374</v>
      </c>
      <c r="E47" s="6" t="s">
        <v>104</v>
      </c>
      <c r="F47" s="19">
        <v>38000</v>
      </c>
      <c r="G47" s="24">
        <v>7832</v>
      </c>
      <c r="H47" s="24">
        <v>1.71</v>
      </c>
      <c r="I47" s="31"/>
      <c r="J47" s="31"/>
      <c r="K47" s="35"/>
    </row>
    <row r="48" spans="2:11" x14ac:dyDescent="0.35">
      <c r="C48" s="58" t="s">
        <v>174</v>
      </c>
      <c r="D48" s="54"/>
      <c r="E48" s="6"/>
      <c r="F48" s="19"/>
      <c r="G48" s="25">
        <v>61684.82</v>
      </c>
      <c r="H48" s="25">
        <v>13.46</v>
      </c>
      <c r="I48" s="31"/>
      <c r="J48" s="31"/>
      <c r="K48" s="35"/>
    </row>
    <row r="49" spans="3:11" x14ac:dyDescent="0.35">
      <c r="C49" s="57"/>
      <c r="D49" s="54"/>
      <c r="E49" s="6"/>
      <c r="F49" s="19"/>
      <c r="G49" s="24"/>
      <c r="H49" s="24"/>
      <c r="I49" s="31"/>
      <c r="J49" s="31"/>
      <c r="K49" s="35"/>
    </row>
    <row r="50" spans="3:11" x14ac:dyDescent="0.35">
      <c r="C50" s="58" t="s">
        <v>5</v>
      </c>
      <c r="D50" s="54"/>
      <c r="E50" s="6"/>
      <c r="F50" s="19"/>
      <c r="G50" s="24"/>
      <c r="H50" s="24"/>
      <c r="I50" s="31"/>
      <c r="J50" s="31"/>
      <c r="K50" s="35"/>
    </row>
    <row r="51" spans="3:11" x14ac:dyDescent="0.35">
      <c r="C51" s="57"/>
      <c r="D51" s="54"/>
      <c r="E51" s="6"/>
      <c r="F51" s="19"/>
      <c r="G51" s="24"/>
      <c r="H51" s="24"/>
      <c r="I51" s="31"/>
      <c r="J51" s="31"/>
      <c r="K51" s="35"/>
    </row>
    <row r="52" spans="3:11" x14ac:dyDescent="0.35">
      <c r="C52" s="58" t="s">
        <v>6</v>
      </c>
      <c r="D52" s="54"/>
      <c r="E52" s="6"/>
      <c r="F52" s="19"/>
      <c r="G52" s="24" t="s">
        <v>2</v>
      </c>
      <c r="H52" s="24" t="s">
        <v>2</v>
      </c>
      <c r="I52" s="31"/>
      <c r="J52" s="31"/>
      <c r="K52" s="35"/>
    </row>
    <row r="53" spans="3:11" x14ac:dyDescent="0.35">
      <c r="C53" s="57"/>
      <c r="D53" s="54"/>
      <c r="E53" s="6"/>
      <c r="F53" s="19"/>
      <c r="G53" s="24"/>
      <c r="H53" s="24"/>
      <c r="I53" s="31"/>
      <c r="J53" s="31"/>
      <c r="K53" s="35"/>
    </row>
    <row r="54" spans="3:11" x14ac:dyDescent="0.35">
      <c r="C54" s="58" t="s">
        <v>7</v>
      </c>
      <c r="D54" s="54"/>
      <c r="E54" s="6"/>
      <c r="F54" s="19"/>
      <c r="G54" s="24" t="s">
        <v>2</v>
      </c>
      <c r="H54" s="24" t="s">
        <v>2</v>
      </c>
      <c r="I54" s="31"/>
      <c r="J54" s="31"/>
      <c r="K54" s="35"/>
    </row>
    <row r="55" spans="3:11" x14ac:dyDescent="0.35">
      <c r="C55" s="57"/>
      <c r="D55" s="54"/>
      <c r="E55" s="6"/>
      <c r="F55" s="19"/>
      <c r="G55" s="24"/>
      <c r="H55" s="24"/>
      <c r="I55" s="31"/>
      <c r="J55" s="31"/>
      <c r="K55" s="35"/>
    </row>
    <row r="56" spans="3:11" x14ac:dyDescent="0.35">
      <c r="C56" s="58" t="s">
        <v>8</v>
      </c>
      <c r="D56" s="54"/>
      <c r="E56" s="6"/>
      <c r="F56" s="19"/>
      <c r="G56" s="24" t="s">
        <v>2</v>
      </c>
      <c r="H56" s="24" t="s">
        <v>2</v>
      </c>
      <c r="I56" s="31"/>
      <c r="J56" s="31"/>
      <c r="K56" s="35"/>
    </row>
    <row r="57" spans="3:11" x14ac:dyDescent="0.35">
      <c r="C57" s="57"/>
      <c r="D57" s="54"/>
      <c r="E57" s="6"/>
      <c r="F57" s="19"/>
      <c r="G57" s="24"/>
      <c r="H57" s="24"/>
      <c r="I57" s="31"/>
      <c r="J57" s="31"/>
      <c r="K57" s="35"/>
    </row>
    <row r="58" spans="3:11" x14ac:dyDescent="0.35">
      <c r="C58" s="58" t="s">
        <v>9</v>
      </c>
      <c r="D58" s="54"/>
      <c r="E58" s="6"/>
      <c r="F58" s="19"/>
      <c r="G58" s="24" t="s">
        <v>2</v>
      </c>
      <c r="H58" s="24" t="s">
        <v>2</v>
      </c>
      <c r="I58" s="31"/>
      <c r="J58" s="31"/>
      <c r="K58" s="35"/>
    </row>
    <row r="59" spans="3:11" x14ac:dyDescent="0.35">
      <c r="C59" s="57"/>
      <c r="D59" s="54"/>
      <c r="E59" s="6"/>
      <c r="F59" s="19"/>
      <c r="G59" s="24"/>
      <c r="H59" s="24"/>
      <c r="I59" s="31"/>
      <c r="J59" s="31"/>
      <c r="K59" s="35"/>
    </row>
    <row r="60" spans="3:11" x14ac:dyDescent="0.35">
      <c r="C60" s="58" t="s">
        <v>10</v>
      </c>
      <c r="D60" s="54"/>
      <c r="E60" s="6"/>
      <c r="F60" s="19"/>
      <c r="G60" s="24" t="s">
        <v>2</v>
      </c>
      <c r="H60" s="24" t="s">
        <v>2</v>
      </c>
      <c r="I60" s="31"/>
      <c r="J60" s="31"/>
      <c r="K60" s="35"/>
    </row>
    <row r="61" spans="3:11" x14ac:dyDescent="0.35">
      <c r="C61" s="57"/>
      <c r="D61" s="54"/>
      <c r="E61" s="6"/>
      <c r="F61" s="19"/>
      <c r="G61" s="24"/>
      <c r="H61" s="24"/>
      <c r="I61" s="31"/>
      <c r="J61" s="31"/>
      <c r="K61" s="35"/>
    </row>
    <row r="62" spans="3:11" x14ac:dyDescent="0.35">
      <c r="C62" s="58" t="s">
        <v>11</v>
      </c>
      <c r="D62" s="54"/>
      <c r="E62" s="6"/>
      <c r="F62" s="19"/>
      <c r="G62" s="24"/>
      <c r="H62" s="24"/>
      <c r="I62" s="31"/>
      <c r="J62" s="31"/>
      <c r="K62" s="35"/>
    </row>
    <row r="63" spans="3:11" x14ac:dyDescent="0.35">
      <c r="C63" s="57"/>
      <c r="D63" s="54"/>
      <c r="E63" s="6"/>
      <c r="F63" s="19"/>
      <c r="G63" s="24"/>
      <c r="H63" s="24"/>
      <c r="I63" s="31"/>
      <c r="J63" s="31"/>
      <c r="K63" s="35"/>
    </row>
    <row r="64" spans="3:11" x14ac:dyDescent="0.35">
      <c r="C64" s="58" t="s">
        <v>13</v>
      </c>
      <c r="D64" s="54"/>
      <c r="E64" s="6"/>
      <c r="F64" s="19"/>
      <c r="G64" s="24" t="s">
        <v>2</v>
      </c>
      <c r="H64" s="24" t="s">
        <v>2</v>
      </c>
      <c r="I64" s="31"/>
      <c r="J64" s="31"/>
      <c r="K64" s="35"/>
    </row>
    <row r="65" spans="1:11" x14ac:dyDescent="0.35">
      <c r="C65" s="57"/>
      <c r="D65" s="54"/>
      <c r="E65" s="6"/>
      <c r="F65" s="19"/>
      <c r="G65" s="24"/>
      <c r="H65" s="24"/>
      <c r="I65" s="31"/>
      <c r="J65" s="31"/>
      <c r="K65" s="35"/>
    </row>
    <row r="66" spans="1:11" x14ac:dyDescent="0.35">
      <c r="C66" s="58" t="s">
        <v>14</v>
      </c>
      <c r="D66" s="54"/>
      <c r="E66" s="6"/>
      <c r="F66" s="19"/>
      <c r="G66" s="24" t="s">
        <v>2</v>
      </c>
      <c r="H66" s="24" t="s">
        <v>2</v>
      </c>
      <c r="I66" s="31"/>
      <c r="J66" s="31"/>
      <c r="K66" s="35"/>
    </row>
    <row r="67" spans="1:11" x14ac:dyDescent="0.35">
      <c r="C67" s="57"/>
      <c r="D67" s="54"/>
      <c r="E67" s="6"/>
      <c r="F67" s="19"/>
      <c r="G67" s="24"/>
      <c r="H67" s="24"/>
      <c r="I67" s="31"/>
      <c r="J67" s="31"/>
      <c r="K67" s="35"/>
    </row>
    <row r="68" spans="1:11" x14ac:dyDescent="0.35">
      <c r="C68" s="58" t="s">
        <v>15</v>
      </c>
      <c r="D68" s="54"/>
      <c r="E68" s="6"/>
      <c r="F68" s="19"/>
      <c r="G68" s="24" t="s">
        <v>2</v>
      </c>
      <c r="H68" s="24" t="s">
        <v>2</v>
      </c>
      <c r="I68" s="31"/>
      <c r="J68" s="31"/>
      <c r="K68" s="35"/>
    </row>
    <row r="69" spans="1:11" x14ac:dyDescent="0.35">
      <c r="C69" s="57"/>
      <c r="D69" s="54"/>
      <c r="E69" s="6"/>
      <c r="F69" s="19"/>
      <c r="G69" s="24"/>
      <c r="H69" s="24"/>
      <c r="I69" s="31"/>
      <c r="J69" s="31"/>
      <c r="K69" s="35"/>
    </row>
    <row r="70" spans="1:11" x14ac:dyDescent="0.35">
      <c r="C70" s="58" t="s">
        <v>16</v>
      </c>
      <c r="D70" s="54"/>
      <c r="E70" s="6"/>
      <c r="F70" s="19"/>
      <c r="G70" s="24" t="s">
        <v>2</v>
      </c>
      <c r="H70" s="24" t="s">
        <v>2</v>
      </c>
      <c r="I70" s="31"/>
      <c r="J70" s="31"/>
      <c r="K70" s="35"/>
    </row>
    <row r="71" spans="1:11" x14ac:dyDescent="0.35">
      <c r="C71" s="57"/>
      <c r="D71" s="54"/>
      <c r="E71" s="6"/>
      <c r="F71" s="19"/>
      <c r="G71" s="24"/>
      <c r="H71" s="24"/>
      <c r="I71" s="31"/>
      <c r="J71" s="31"/>
      <c r="K71" s="35"/>
    </row>
    <row r="72" spans="1:11" x14ac:dyDescent="0.35">
      <c r="C72" s="58" t="s">
        <v>17</v>
      </c>
      <c r="D72" s="54"/>
      <c r="E72" s="6"/>
      <c r="F72" s="19"/>
      <c r="G72" s="24" t="s">
        <v>2</v>
      </c>
      <c r="H72" s="24" t="s">
        <v>2</v>
      </c>
      <c r="I72" s="31"/>
      <c r="J72" s="31"/>
      <c r="K72" s="35"/>
    </row>
    <row r="73" spans="1:11" x14ac:dyDescent="0.35">
      <c r="C73" s="57"/>
      <c r="D73" s="54"/>
      <c r="E73" s="6"/>
      <c r="F73" s="19"/>
      <c r="G73" s="24"/>
      <c r="H73" s="24"/>
      <c r="I73" s="31"/>
      <c r="J73" s="31"/>
      <c r="K73" s="35"/>
    </row>
    <row r="74" spans="1:11" x14ac:dyDescent="0.35">
      <c r="A74" s="10"/>
      <c r="B74" s="28"/>
      <c r="C74" s="58" t="s">
        <v>18</v>
      </c>
      <c r="D74" s="54"/>
      <c r="E74" s="6"/>
      <c r="F74" s="19"/>
      <c r="G74" s="24"/>
      <c r="H74" s="24"/>
      <c r="I74" s="31"/>
      <c r="J74" s="31"/>
      <c r="K74" s="35"/>
    </row>
    <row r="75" spans="1:11" x14ac:dyDescent="0.35">
      <c r="A75" s="28"/>
      <c r="B75" s="28"/>
      <c r="C75" s="58" t="s">
        <v>19</v>
      </c>
      <c r="D75" s="54"/>
      <c r="E75" s="6"/>
      <c r="F75" s="19"/>
      <c r="G75" s="24" t="s">
        <v>2</v>
      </c>
      <c r="H75" s="24" t="s">
        <v>2</v>
      </c>
      <c r="I75" s="31"/>
      <c r="J75" s="31"/>
      <c r="K75" s="35"/>
    </row>
    <row r="76" spans="1:11" x14ac:dyDescent="0.35">
      <c r="A76" s="28"/>
      <c r="B76" s="28"/>
      <c r="C76" s="58"/>
      <c r="D76" s="54"/>
      <c r="E76" s="6"/>
      <c r="F76" s="19"/>
      <c r="G76" s="24"/>
      <c r="H76" s="24"/>
      <c r="I76" s="31"/>
      <c r="J76" s="31"/>
      <c r="K76" s="35"/>
    </row>
    <row r="77" spans="1:11" x14ac:dyDescent="0.35">
      <c r="A77" s="28"/>
      <c r="B77" s="28"/>
      <c r="C77" s="58" t="s">
        <v>20</v>
      </c>
      <c r="D77" s="54"/>
      <c r="E77" s="6"/>
      <c r="F77" s="19"/>
      <c r="G77" s="24" t="s">
        <v>2</v>
      </c>
      <c r="H77" s="24" t="s">
        <v>2</v>
      </c>
      <c r="I77" s="31"/>
      <c r="J77" s="31"/>
      <c r="K77" s="35"/>
    </row>
    <row r="78" spans="1:11" x14ac:dyDescent="0.35">
      <c r="A78" s="28"/>
      <c r="B78" s="28"/>
      <c r="C78" s="58"/>
      <c r="D78" s="54"/>
      <c r="E78" s="6"/>
      <c r="F78" s="19"/>
      <c r="G78" s="24"/>
      <c r="H78" s="24"/>
      <c r="I78" s="31"/>
      <c r="J78" s="31"/>
      <c r="K78" s="35"/>
    </row>
    <row r="79" spans="1:11" x14ac:dyDescent="0.35">
      <c r="A79" s="28"/>
      <c r="B79" s="28"/>
      <c r="C79" s="58" t="s">
        <v>21</v>
      </c>
      <c r="D79" s="54"/>
      <c r="E79" s="6"/>
      <c r="F79" s="19"/>
      <c r="G79" s="24" t="s">
        <v>2</v>
      </c>
      <c r="H79" s="24" t="s">
        <v>2</v>
      </c>
      <c r="I79" s="31"/>
      <c r="J79" s="31"/>
      <c r="K79" s="35"/>
    </row>
    <row r="80" spans="1:11" x14ac:dyDescent="0.35">
      <c r="A80" s="28"/>
      <c r="B80" s="28"/>
      <c r="C80" s="58"/>
      <c r="D80" s="54"/>
      <c r="E80" s="6"/>
      <c r="F80" s="19"/>
      <c r="G80" s="24"/>
      <c r="H80" s="24"/>
      <c r="I80" s="31"/>
      <c r="J80" s="31"/>
      <c r="K80" s="35"/>
    </row>
    <row r="81" spans="1:54" x14ac:dyDescent="0.35">
      <c r="A81" s="28"/>
      <c r="B81" s="28"/>
      <c r="C81" s="58" t="s">
        <v>22</v>
      </c>
      <c r="D81" s="54"/>
      <c r="E81" s="6"/>
      <c r="F81" s="19"/>
      <c r="G81" s="24" t="s">
        <v>2</v>
      </c>
      <c r="H81" s="24" t="s">
        <v>2</v>
      </c>
      <c r="I81" s="31"/>
      <c r="J81" s="31"/>
      <c r="K81" s="35"/>
    </row>
    <row r="82" spans="1:54" x14ac:dyDescent="0.35">
      <c r="A82" s="28"/>
      <c r="B82" s="28"/>
      <c r="C82" s="58"/>
      <c r="D82" s="54"/>
      <c r="E82" s="6"/>
      <c r="F82" s="19"/>
      <c r="G82" s="24"/>
      <c r="H82" s="24"/>
      <c r="I82" s="31"/>
      <c r="J82" s="31"/>
      <c r="K82" s="35"/>
    </row>
    <row r="83" spans="1:54" x14ac:dyDescent="0.35">
      <c r="A83" s="28"/>
      <c r="B83" s="28"/>
      <c r="C83" s="58" t="s">
        <v>23</v>
      </c>
      <c r="D83" s="54"/>
      <c r="E83" s="6"/>
      <c r="F83" s="19"/>
      <c r="G83" s="24" t="s">
        <v>2</v>
      </c>
      <c r="H83" s="24" t="s">
        <v>2</v>
      </c>
      <c r="I83" s="31"/>
      <c r="J83" s="31"/>
      <c r="K83" s="35"/>
    </row>
    <row r="84" spans="1:54" x14ac:dyDescent="0.35">
      <c r="A84" s="28"/>
      <c r="B84" s="28"/>
      <c r="C84" s="58"/>
      <c r="D84" s="54"/>
      <c r="E84" s="6"/>
      <c r="F84" s="19"/>
      <c r="G84" s="24"/>
      <c r="H84" s="24"/>
      <c r="I84" s="31"/>
      <c r="J84" s="31"/>
      <c r="K84" s="35"/>
    </row>
    <row r="85" spans="1:54" x14ac:dyDescent="0.35">
      <c r="C85" s="59" t="s">
        <v>24</v>
      </c>
      <c r="D85" s="54"/>
      <c r="E85" s="6"/>
      <c r="F85" s="19"/>
      <c r="G85" s="24"/>
      <c r="H85" s="24"/>
      <c r="I85" s="31"/>
      <c r="J85" s="31"/>
      <c r="K85" s="35"/>
    </row>
    <row r="86" spans="1:54" x14ac:dyDescent="0.35">
      <c r="B86" s="8" t="s">
        <v>185</v>
      </c>
      <c r="C86" s="57" t="s">
        <v>186</v>
      </c>
      <c r="D86" s="54"/>
      <c r="E86" s="6"/>
      <c r="F86" s="19"/>
      <c r="G86" s="24">
        <v>8225.18</v>
      </c>
      <c r="H86" s="24">
        <v>1.79</v>
      </c>
      <c r="I86" s="31"/>
      <c r="J86" s="31"/>
      <c r="K86" s="35"/>
    </row>
    <row r="87" spans="1:54" x14ac:dyDescent="0.35">
      <c r="C87" s="58" t="s">
        <v>174</v>
      </c>
      <c r="D87" s="54"/>
      <c r="E87" s="6"/>
      <c r="F87" s="19"/>
      <c r="G87" s="25">
        <v>8225.18</v>
      </c>
      <c r="H87" s="25">
        <v>1.79</v>
      </c>
      <c r="I87" s="31"/>
      <c r="J87" s="31"/>
      <c r="K87" s="35"/>
    </row>
    <row r="88" spans="1:54" x14ac:dyDescent="0.35">
      <c r="C88" s="57"/>
      <c r="D88" s="54"/>
      <c r="E88" s="6"/>
      <c r="F88" s="19"/>
      <c r="G88" s="24"/>
      <c r="H88" s="24"/>
      <c r="I88" s="31"/>
      <c r="J88" s="31"/>
      <c r="K88" s="35"/>
    </row>
    <row r="89" spans="1:54" x14ac:dyDescent="0.35">
      <c r="A89" s="10"/>
      <c r="B89" s="28"/>
      <c r="C89" s="58" t="s">
        <v>25</v>
      </c>
      <c r="D89" s="54"/>
      <c r="E89" s="6"/>
      <c r="F89" s="19"/>
      <c r="G89" s="24"/>
      <c r="H89" s="24"/>
      <c r="I89" s="31"/>
      <c r="J89" s="31"/>
      <c r="K89" s="35"/>
    </row>
    <row r="90" spans="1:54" s="2" customFormat="1" ht="13.5" x14ac:dyDescent="0.35">
      <c r="A90" s="28"/>
      <c r="B90" s="28"/>
      <c r="C90" s="57" t="s">
        <v>4819</v>
      </c>
      <c r="D90" s="54"/>
      <c r="E90" s="6"/>
      <c r="F90" s="19"/>
      <c r="G90" s="24" t="s">
        <v>2</v>
      </c>
      <c r="H90" s="24" t="s">
        <v>2</v>
      </c>
      <c r="I90" s="31"/>
      <c r="J90" s="31"/>
      <c r="K90" s="35"/>
      <c r="L90" s="3"/>
      <c r="AI90" s="3"/>
      <c r="AV90" s="3"/>
      <c r="AX90" s="3"/>
      <c r="BB90" s="3"/>
    </row>
    <row r="91" spans="1:54" x14ac:dyDescent="0.35">
      <c r="B91" s="8"/>
      <c r="C91" s="57" t="s">
        <v>187</v>
      </c>
      <c r="D91" s="54"/>
      <c r="E91" s="6"/>
      <c r="F91" s="19"/>
      <c r="G91" s="24">
        <v>-663.64</v>
      </c>
      <c r="H91" s="24">
        <v>-0.16</v>
      </c>
      <c r="I91" s="31"/>
      <c r="J91" s="31"/>
      <c r="K91" s="35"/>
    </row>
    <row r="92" spans="1:54" x14ac:dyDescent="0.35">
      <c r="C92" s="58" t="s">
        <v>174</v>
      </c>
      <c r="D92" s="54"/>
      <c r="E92" s="6"/>
      <c r="F92" s="19"/>
      <c r="G92" s="25">
        <v>-663.64</v>
      </c>
      <c r="H92" s="25">
        <v>-0.16</v>
      </c>
      <c r="I92" s="31"/>
      <c r="J92" s="31"/>
      <c r="K92" s="35"/>
    </row>
    <row r="93" spans="1:54" x14ac:dyDescent="0.35">
      <c r="C93" s="57"/>
      <c r="D93" s="54"/>
      <c r="E93" s="6"/>
      <c r="F93" s="19"/>
      <c r="G93" s="24"/>
      <c r="H93" s="24"/>
      <c r="I93" s="31"/>
      <c r="J93" s="31"/>
      <c r="K93" s="35"/>
    </row>
    <row r="94" spans="1:54" x14ac:dyDescent="0.35">
      <c r="C94" s="60" t="s">
        <v>188</v>
      </c>
      <c r="D94" s="55"/>
      <c r="E94" s="5"/>
      <c r="F94" s="20"/>
      <c r="G94" s="26">
        <v>458566.92</v>
      </c>
      <c r="H94" s="26">
        <v>100.00000000000001</v>
      </c>
      <c r="I94" s="32"/>
      <c r="J94" s="32"/>
      <c r="K94" s="36"/>
    </row>
    <row r="97" spans="3:11" x14ac:dyDescent="0.35">
      <c r="C97" s="1" t="s">
        <v>189</v>
      </c>
    </row>
    <row r="98" spans="3:11" x14ac:dyDescent="0.35">
      <c r="C98" s="37" t="s">
        <v>190</v>
      </c>
      <c r="D98" s="37"/>
      <c r="E98" s="37"/>
      <c r="F98" s="37"/>
      <c r="G98" s="37"/>
      <c r="H98" s="37"/>
      <c r="I98" s="37"/>
      <c r="J98" s="37"/>
      <c r="K98" s="37"/>
    </row>
    <row r="99" spans="3:11" x14ac:dyDescent="0.35">
      <c r="C99" s="2" t="s">
        <v>191</v>
      </c>
    </row>
    <row r="100" spans="3:11" x14ac:dyDescent="0.35">
      <c r="C100" s="2" t="s">
        <v>192</v>
      </c>
    </row>
    <row r="101" spans="3:11" ht="30" customHeight="1" x14ac:dyDescent="0.35">
      <c r="C101" s="83" t="s">
        <v>193</v>
      </c>
      <c r="D101" s="84"/>
      <c r="E101" s="84"/>
      <c r="F101" s="84"/>
      <c r="G101" s="84"/>
      <c r="H101" s="84"/>
      <c r="I101" s="84"/>
      <c r="J101" s="84"/>
      <c r="K101" s="84"/>
    </row>
    <row r="102" spans="3:11" x14ac:dyDescent="0.35">
      <c r="C102" s="2" t="s">
        <v>194</v>
      </c>
    </row>
    <row r="104" spans="3:11" x14ac:dyDescent="0.35">
      <c r="C104" s="80" t="s">
        <v>4901</v>
      </c>
      <c r="E104" s="80" t="s">
        <v>4902</v>
      </c>
      <c r="F104" s="81"/>
    </row>
    <row r="105" spans="3:11" x14ac:dyDescent="0.35">
      <c r="E105" s="2" t="s">
        <v>4910</v>
      </c>
    </row>
  </sheetData>
  <mergeCells count="1">
    <mergeCell ref="C101:K101"/>
  </mergeCells>
  <hyperlinks>
    <hyperlink ref="J2" location="'Index'!A1" display="'Index'!A1" xr:uid="{2F69DB8A-E762-4B17-9B66-AEF0EE6BB6E8}"/>
  </hyperlinks>
  <pageMargins left="0.7" right="0.7" top="0.75" bottom="0.75" header="0.3" footer="0.3"/>
  <pageSetup orientation="portrait" horizontalDpi="4294967293"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55DF7-FDAF-416F-B76F-D43C7554A736}">
  <sheetPr codeName="Sheet188"/>
  <dimension ref="A1:IV174"/>
  <sheetViews>
    <sheetView showGridLines="0" zoomScale="90" zoomScaleNormal="90" workbookViewId="0">
      <pane ySplit="6" topLeftCell="A155"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3444</v>
      </c>
      <c r="J2" s="38" t="s">
        <v>4601</v>
      </c>
    </row>
    <row r="3" spans="1:54" ht="16" x14ac:dyDescent="0.4">
      <c r="C3" s="1" t="s">
        <v>28</v>
      </c>
      <c r="D3" s="21" t="s">
        <v>3445</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2516</v>
      </c>
      <c r="C18" s="57" t="s">
        <v>1784</v>
      </c>
      <c r="D18" s="54" t="s">
        <v>2517</v>
      </c>
      <c r="E18" s="6" t="s">
        <v>607</v>
      </c>
      <c r="F18" s="19">
        <v>67950</v>
      </c>
      <c r="G18" s="24">
        <v>67914.259999999995</v>
      </c>
      <c r="H18" s="24">
        <v>7.25</v>
      </c>
      <c r="I18" s="31">
        <v>7.55</v>
      </c>
      <c r="J18" s="31"/>
      <c r="K18" s="35" t="s">
        <v>586</v>
      </c>
    </row>
    <row r="19" spans="2:11" x14ac:dyDescent="0.35">
      <c r="B19" s="8" t="s">
        <v>3446</v>
      </c>
      <c r="C19" s="57" t="s">
        <v>1469</v>
      </c>
      <c r="D19" s="54" t="s">
        <v>3447</v>
      </c>
      <c r="E19" s="6" t="s">
        <v>607</v>
      </c>
      <c r="F19" s="19">
        <v>5000</v>
      </c>
      <c r="G19" s="24">
        <v>49925.2</v>
      </c>
      <c r="H19" s="24">
        <v>5.33</v>
      </c>
      <c r="I19" s="31">
        <v>7.38</v>
      </c>
      <c r="J19" s="31"/>
      <c r="K19" s="35" t="s">
        <v>586</v>
      </c>
    </row>
    <row r="20" spans="2:11" x14ac:dyDescent="0.35">
      <c r="B20" s="8" t="s">
        <v>3448</v>
      </c>
      <c r="C20" s="57" t="s">
        <v>1784</v>
      </c>
      <c r="D20" s="54" t="s">
        <v>3449</v>
      </c>
      <c r="E20" s="6" t="s">
        <v>607</v>
      </c>
      <c r="F20" s="19">
        <v>48500</v>
      </c>
      <c r="G20" s="24">
        <v>48433.85</v>
      </c>
      <c r="H20" s="24">
        <v>5.17</v>
      </c>
      <c r="I20" s="31">
        <v>7.56</v>
      </c>
      <c r="J20" s="31"/>
      <c r="K20" s="35" t="s">
        <v>586</v>
      </c>
    </row>
    <row r="21" spans="2:11" x14ac:dyDescent="0.35">
      <c r="B21" s="8" t="s">
        <v>3450</v>
      </c>
      <c r="C21" s="57" t="s">
        <v>1353</v>
      </c>
      <c r="D21" s="54" t="s">
        <v>3451</v>
      </c>
      <c r="E21" s="6" t="s">
        <v>607</v>
      </c>
      <c r="F21" s="19">
        <v>46900</v>
      </c>
      <c r="G21" s="24">
        <v>46905.440000000002</v>
      </c>
      <c r="H21" s="24">
        <v>5.01</v>
      </c>
      <c r="I21" s="31">
        <v>7.415</v>
      </c>
      <c r="J21" s="31"/>
      <c r="K21" s="35" t="s">
        <v>586</v>
      </c>
    </row>
    <row r="22" spans="2:11" x14ac:dyDescent="0.35">
      <c r="B22" s="8" t="s">
        <v>2635</v>
      </c>
      <c r="C22" s="57" t="s">
        <v>1358</v>
      </c>
      <c r="D22" s="54" t="s">
        <v>2636</v>
      </c>
      <c r="E22" s="6" t="s">
        <v>607</v>
      </c>
      <c r="F22" s="19">
        <v>3800</v>
      </c>
      <c r="G22" s="24">
        <v>37736.81</v>
      </c>
      <c r="H22" s="24">
        <v>4.03</v>
      </c>
      <c r="I22" s="31">
        <v>7.5812999999999997</v>
      </c>
      <c r="J22" s="31"/>
      <c r="K22" s="35" t="s">
        <v>586</v>
      </c>
    </row>
    <row r="23" spans="2:11" x14ac:dyDescent="0.35">
      <c r="B23" s="8" t="s">
        <v>2403</v>
      </c>
      <c r="C23" s="57" t="s">
        <v>1358</v>
      </c>
      <c r="D23" s="54" t="s">
        <v>2404</v>
      </c>
      <c r="E23" s="6" t="s">
        <v>607</v>
      </c>
      <c r="F23" s="19">
        <v>3550</v>
      </c>
      <c r="G23" s="24">
        <v>34658.54</v>
      </c>
      <c r="H23" s="24">
        <v>3.7</v>
      </c>
      <c r="I23" s="31">
        <v>7.57</v>
      </c>
      <c r="J23" s="31"/>
      <c r="K23" s="35"/>
    </row>
    <row r="24" spans="2:11" x14ac:dyDescent="0.35">
      <c r="B24" s="8" t="s">
        <v>3452</v>
      </c>
      <c r="C24" s="57" t="s">
        <v>1358</v>
      </c>
      <c r="D24" s="54" t="s">
        <v>3453</v>
      </c>
      <c r="E24" s="6" t="s">
        <v>607</v>
      </c>
      <c r="F24" s="19">
        <v>3050</v>
      </c>
      <c r="G24" s="24">
        <v>30659.73</v>
      </c>
      <c r="H24" s="24">
        <v>3.27</v>
      </c>
      <c r="I24" s="31">
        <v>7.5712999999999999</v>
      </c>
      <c r="J24" s="31"/>
      <c r="K24" s="35" t="s">
        <v>586</v>
      </c>
    </row>
    <row r="25" spans="2:11" x14ac:dyDescent="0.35">
      <c r="B25" s="8" t="s">
        <v>2492</v>
      </c>
      <c r="C25" s="57" t="s">
        <v>1353</v>
      </c>
      <c r="D25" s="54" t="s">
        <v>2493</v>
      </c>
      <c r="E25" s="6" t="s">
        <v>607</v>
      </c>
      <c r="F25" s="19">
        <v>17000</v>
      </c>
      <c r="G25" s="24">
        <v>17025.599999999999</v>
      </c>
      <c r="H25" s="24">
        <v>1.82</v>
      </c>
      <c r="I25" s="31">
        <v>7.415</v>
      </c>
      <c r="J25" s="31"/>
      <c r="K25" s="35" t="s">
        <v>586</v>
      </c>
    </row>
    <row r="26" spans="2:11" x14ac:dyDescent="0.35">
      <c r="B26" s="8" t="s">
        <v>3454</v>
      </c>
      <c r="C26" s="57" t="s">
        <v>1469</v>
      </c>
      <c r="D26" s="54" t="s">
        <v>3455</v>
      </c>
      <c r="E26" s="6" t="s">
        <v>607</v>
      </c>
      <c r="F26" s="19">
        <v>1600</v>
      </c>
      <c r="G26" s="24">
        <v>15928.8</v>
      </c>
      <c r="H26" s="24">
        <v>1.7</v>
      </c>
      <c r="I26" s="31">
        <v>7.4749999999999996</v>
      </c>
      <c r="J26" s="31"/>
      <c r="K26" s="35" t="s">
        <v>586</v>
      </c>
    </row>
    <row r="27" spans="2:11" x14ac:dyDescent="0.35">
      <c r="B27" s="8" t="s">
        <v>3456</v>
      </c>
      <c r="C27" s="57" t="s">
        <v>1022</v>
      </c>
      <c r="D27" s="54" t="s">
        <v>3457</v>
      </c>
      <c r="E27" s="6" t="s">
        <v>607</v>
      </c>
      <c r="F27" s="19">
        <v>13700</v>
      </c>
      <c r="G27" s="24">
        <v>13693.34</v>
      </c>
      <c r="H27" s="24">
        <v>1.46</v>
      </c>
      <c r="I27" s="31">
        <v>7.34</v>
      </c>
      <c r="J27" s="31"/>
      <c r="K27" s="35"/>
    </row>
    <row r="28" spans="2:11" x14ac:dyDescent="0.35">
      <c r="B28" s="8" t="s">
        <v>3458</v>
      </c>
      <c r="C28" s="57" t="s">
        <v>1022</v>
      </c>
      <c r="D28" s="54" t="s">
        <v>3459</v>
      </c>
      <c r="E28" s="6" t="s">
        <v>607</v>
      </c>
      <c r="F28" s="19">
        <v>950</v>
      </c>
      <c r="G28" s="24">
        <v>9532.77</v>
      </c>
      <c r="H28" s="24">
        <v>1.02</v>
      </c>
      <c r="I28" s="31">
        <v>7.3262</v>
      </c>
      <c r="J28" s="31"/>
      <c r="K28" s="35"/>
    </row>
    <row r="29" spans="2:11" x14ac:dyDescent="0.35">
      <c r="B29" s="8" t="s">
        <v>2653</v>
      </c>
      <c r="C29" s="57" t="s">
        <v>1022</v>
      </c>
      <c r="D29" s="54" t="s">
        <v>2654</v>
      </c>
      <c r="E29" s="6" t="s">
        <v>607</v>
      </c>
      <c r="F29" s="19">
        <v>750</v>
      </c>
      <c r="G29" s="24">
        <v>7564.46</v>
      </c>
      <c r="H29" s="24">
        <v>0.81</v>
      </c>
      <c r="I29" s="31">
        <v>7.34</v>
      </c>
      <c r="J29" s="31"/>
      <c r="K29" s="35" t="s">
        <v>586</v>
      </c>
    </row>
    <row r="30" spans="2:11" x14ac:dyDescent="0.35">
      <c r="B30" s="8" t="s">
        <v>2282</v>
      </c>
      <c r="C30" s="57" t="s">
        <v>1358</v>
      </c>
      <c r="D30" s="54" t="s">
        <v>2283</v>
      </c>
      <c r="E30" s="6" t="s">
        <v>607</v>
      </c>
      <c r="F30" s="19">
        <v>7500</v>
      </c>
      <c r="G30" s="24">
        <v>7514.32</v>
      </c>
      <c r="H30" s="24">
        <v>0.8</v>
      </c>
      <c r="I30" s="31">
        <v>7.5811999999999999</v>
      </c>
      <c r="J30" s="31"/>
      <c r="K30" s="35" t="s">
        <v>586</v>
      </c>
    </row>
    <row r="31" spans="2:11" x14ac:dyDescent="0.35">
      <c r="B31" s="8" t="s">
        <v>3460</v>
      </c>
      <c r="C31" s="57" t="s">
        <v>1353</v>
      </c>
      <c r="D31" s="54" t="s">
        <v>3461</v>
      </c>
      <c r="E31" s="6" t="s">
        <v>607</v>
      </c>
      <c r="F31" s="19">
        <v>620</v>
      </c>
      <c r="G31" s="24">
        <v>6331.29</v>
      </c>
      <c r="H31" s="24">
        <v>0.68</v>
      </c>
      <c r="I31" s="31">
        <v>7.5095999999999998</v>
      </c>
      <c r="J31" s="31"/>
      <c r="K31" s="35" t="s">
        <v>586</v>
      </c>
    </row>
    <row r="32" spans="2:11" x14ac:dyDescent="0.35">
      <c r="B32" s="8" t="s">
        <v>3462</v>
      </c>
      <c r="C32" s="57" t="s">
        <v>1358</v>
      </c>
      <c r="D32" s="54" t="s">
        <v>3463</v>
      </c>
      <c r="E32" s="6" t="s">
        <v>607</v>
      </c>
      <c r="F32" s="19">
        <v>600</v>
      </c>
      <c r="G32" s="24">
        <v>5955.83</v>
      </c>
      <c r="H32" s="24">
        <v>0.64</v>
      </c>
      <c r="I32" s="31">
        <v>7.5812999999999997</v>
      </c>
      <c r="J32" s="31"/>
      <c r="K32" s="35" t="s">
        <v>586</v>
      </c>
    </row>
    <row r="33" spans="2:11" x14ac:dyDescent="0.35">
      <c r="B33" s="8" t="s">
        <v>2494</v>
      </c>
      <c r="C33" s="57" t="s">
        <v>1358</v>
      </c>
      <c r="D33" s="54" t="s">
        <v>2495</v>
      </c>
      <c r="E33" s="6" t="s">
        <v>607</v>
      </c>
      <c r="F33" s="19">
        <v>500</v>
      </c>
      <c r="G33" s="24">
        <v>4997.8</v>
      </c>
      <c r="H33" s="24">
        <v>0.53</v>
      </c>
      <c r="I33" s="31">
        <v>7.6166</v>
      </c>
      <c r="J33" s="31"/>
      <c r="K33" s="35" t="s">
        <v>586</v>
      </c>
    </row>
    <row r="34" spans="2:11" x14ac:dyDescent="0.35">
      <c r="B34" s="8" t="s">
        <v>3464</v>
      </c>
      <c r="C34" s="57" t="s">
        <v>1784</v>
      </c>
      <c r="D34" s="54" t="s">
        <v>3465</v>
      </c>
      <c r="E34" s="6" t="s">
        <v>607</v>
      </c>
      <c r="F34" s="19">
        <v>5000</v>
      </c>
      <c r="G34" s="24">
        <v>4991.3100000000004</v>
      </c>
      <c r="H34" s="24">
        <v>0.53</v>
      </c>
      <c r="I34" s="31">
        <v>7.55</v>
      </c>
      <c r="J34" s="31"/>
      <c r="K34" s="35" t="s">
        <v>586</v>
      </c>
    </row>
    <row r="35" spans="2:11" x14ac:dyDescent="0.35">
      <c r="B35" s="8" t="s">
        <v>3466</v>
      </c>
      <c r="C35" s="57" t="s">
        <v>1022</v>
      </c>
      <c r="D35" s="54" t="s">
        <v>3467</v>
      </c>
      <c r="E35" s="6" t="s">
        <v>607</v>
      </c>
      <c r="F35" s="19">
        <v>350</v>
      </c>
      <c r="G35" s="24">
        <v>3533.67</v>
      </c>
      <c r="H35" s="24">
        <v>0.38</v>
      </c>
      <c r="I35" s="31">
        <v>7.34</v>
      </c>
      <c r="J35" s="31"/>
      <c r="K35" s="35" t="s">
        <v>586</v>
      </c>
    </row>
    <row r="36" spans="2:11" x14ac:dyDescent="0.35">
      <c r="B36" s="8" t="s">
        <v>3468</v>
      </c>
      <c r="C36" s="57" t="s">
        <v>1353</v>
      </c>
      <c r="D36" s="54" t="s">
        <v>3469</v>
      </c>
      <c r="E36" s="6" t="s">
        <v>607</v>
      </c>
      <c r="F36" s="19">
        <v>300</v>
      </c>
      <c r="G36" s="24">
        <v>3063.21</v>
      </c>
      <c r="H36" s="24">
        <v>0.33</v>
      </c>
      <c r="I36" s="31">
        <v>7.5246000000000004</v>
      </c>
      <c r="J36" s="31"/>
      <c r="K36" s="35" t="s">
        <v>586</v>
      </c>
    </row>
    <row r="37" spans="2:11" x14ac:dyDescent="0.35">
      <c r="B37" s="8" t="s">
        <v>2358</v>
      </c>
      <c r="C37" s="57" t="s">
        <v>1358</v>
      </c>
      <c r="D37" s="54" t="s">
        <v>2359</v>
      </c>
      <c r="E37" s="6" t="s">
        <v>607</v>
      </c>
      <c r="F37" s="19">
        <v>2500</v>
      </c>
      <c r="G37" s="24">
        <v>2506.92</v>
      </c>
      <c r="H37" s="24">
        <v>0.27</v>
      </c>
      <c r="I37" s="31">
        <v>7.5811999999999999</v>
      </c>
      <c r="J37" s="31"/>
      <c r="K37" s="35" t="s">
        <v>586</v>
      </c>
    </row>
    <row r="38" spans="2:11" x14ac:dyDescent="0.35">
      <c r="B38" s="8" t="s">
        <v>3470</v>
      </c>
      <c r="C38" s="57" t="s">
        <v>1358</v>
      </c>
      <c r="D38" s="54" t="s">
        <v>3471</v>
      </c>
      <c r="E38" s="6" t="s">
        <v>607</v>
      </c>
      <c r="F38" s="19">
        <v>625</v>
      </c>
      <c r="G38" s="24">
        <v>2454.7199999999998</v>
      </c>
      <c r="H38" s="24">
        <v>0.26</v>
      </c>
      <c r="I38" s="31">
        <v>7.5712000000000002</v>
      </c>
      <c r="J38" s="31"/>
      <c r="K38" s="35" t="s">
        <v>586</v>
      </c>
    </row>
    <row r="39" spans="2:11" x14ac:dyDescent="0.35">
      <c r="B39" s="8" t="s">
        <v>3472</v>
      </c>
      <c r="C39" s="57" t="s">
        <v>1358</v>
      </c>
      <c r="D39" s="54" t="s">
        <v>3473</v>
      </c>
      <c r="E39" s="6" t="s">
        <v>607</v>
      </c>
      <c r="F39" s="19">
        <v>204</v>
      </c>
      <c r="G39" s="24">
        <v>2098.87</v>
      </c>
      <c r="H39" s="24">
        <v>0.22</v>
      </c>
      <c r="I39" s="31">
        <v>7.5875000000000004</v>
      </c>
      <c r="J39" s="31"/>
      <c r="K39" s="35" t="s">
        <v>586</v>
      </c>
    </row>
    <row r="40" spans="2:11" x14ac:dyDescent="0.35">
      <c r="B40" s="8" t="s">
        <v>3474</v>
      </c>
      <c r="C40" s="57" t="s">
        <v>2619</v>
      </c>
      <c r="D40" s="54" t="s">
        <v>3475</v>
      </c>
      <c r="E40" s="6" t="s">
        <v>607</v>
      </c>
      <c r="F40" s="19">
        <v>150</v>
      </c>
      <c r="G40" s="24">
        <v>1513.29</v>
      </c>
      <c r="H40" s="24">
        <v>0.16</v>
      </c>
      <c r="I40" s="31">
        <v>7.5425000000000004</v>
      </c>
      <c r="J40" s="31"/>
      <c r="K40" s="35" t="s">
        <v>586</v>
      </c>
    </row>
    <row r="41" spans="2:11" x14ac:dyDescent="0.35">
      <c r="B41" s="8" t="s">
        <v>3476</v>
      </c>
      <c r="C41" s="57" t="s">
        <v>110</v>
      </c>
      <c r="D41" s="54" t="s">
        <v>3477</v>
      </c>
      <c r="E41" s="6" t="s">
        <v>607</v>
      </c>
      <c r="F41" s="19">
        <v>80</v>
      </c>
      <c r="G41" s="24">
        <v>1027.3800000000001</v>
      </c>
      <c r="H41" s="24">
        <v>0.11</v>
      </c>
      <c r="I41" s="31">
        <v>7.3375000000000004</v>
      </c>
      <c r="J41" s="31"/>
      <c r="K41" s="35" t="s">
        <v>586</v>
      </c>
    </row>
    <row r="42" spans="2:11" x14ac:dyDescent="0.35">
      <c r="B42" s="8" t="s">
        <v>3478</v>
      </c>
      <c r="C42" s="57" t="s">
        <v>969</v>
      </c>
      <c r="D42" s="54" t="s">
        <v>3479</v>
      </c>
      <c r="E42" s="6" t="s">
        <v>627</v>
      </c>
      <c r="F42" s="19">
        <v>1000</v>
      </c>
      <c r="G42" s="24">
        <v>1014</v>
      </c>
      <c r="H42" s="24">
        <v>0.11</v>
      </c>
      <c r="I42" s="31">
        <v>7.5</v>
      </c>
      <c r="J42" s="31"/>
      <c r="K42" s="35" t="s">
        <v>586</v>
      </c>
    </row>
    <row r="43" spans="2:11" x14ac:dyDescent="0.35">
      <c r="B43" s="8" t="s">
        <v>3480</v>
      </c>
      <c r="C43" s="57" t="s">
        <v>1358</v>
      </c>
      <c r="D43" s="54" t="s">
        <v>3481</v>
      </c>
      <c r="E43" s="6" t="s">
        <v>607</v>
      </c>
      <c r="F43" s="19">
        <v>70</v>
      </c>
      <c r="G43" s="24">
        <v>719.35</v>
      </c>
      <c r="H43" s="24">
        <v>0.08</v>
      </c>
      <c r="I43" s="31">
        <v>7.5812499999999998</v>
      </c>
      <c r="J43" s="31"/>
      <c r="K43" s="35" t="s">
        <v>586</v>
      </c>
    </row>
    <row r="44" spans="2:11" x14ac:dyDescent="0.35">
      <c r="B44" s="8" t="s">
        <v>3482</v>
      </c>
      <c r="C44" s="57" t="s">
        <v>110</v>
      </c>
      <c r="D44" s="54" t="s">
        <v>3483</v>
      </c>
      <c r="E44" s="6" t="s">
        <v>607</v>
      </c>
      <c r="F44" s="19">
        <v>50</v>
      </c>
      <c r="G44" s="24">
        <v>506.86</v>
      </c>
      <c r="H44" s="24">
        <v>0.05</v>
      </c>
      <c r="I44" s="31">
        <v>7.3375000000000004</v>
      </c>
      <c r="J44" s="31"/>
      <c r="K44" s="35" t="s">
        <v>586</v>
      </c>
    </row>
    <row r="45" spans="2:11" x14ac:dyDescent="0.35">
      <c r="B45" s="8" t="s">
        <v>3484</v>
      </c>
      <c r="C45" s="57" t="s">
        <v>969</v>
      </c>
      <c r="D45" s="54" t="s">
        <v>3485</v>
      </c>
      <c r="E45" s="6" t="s">
        <v>627</v>
      </c>
      <c r="F45" s="19">
        <v>250</v>
      </c>
      <c r="G45" s="24">
        <v>495.29</v>
      </c>
      <c r="H45" s="24">
        <v>0.05</v>
      </c>
      <c r="I45" s="31">
        <v>7.49</v>
      </c>
      <c r="J45" s="31"/>
      <c r="K45" s="35" t="s">
        <v>586</v>
      </c>
    </row>
    <row r="46" spans="2:11" x14ac:dyDescent="0.35">
      <c r="C46" s="58" t="s">
        <v>174</v>
      </c>
      <c r="D46" s="54"/>
      <c r="E46" s="6"/>
      <c r="F46" s="19"/>
      <c r="G46" s="25">
        <v>428702.91</v>
      </c>
      <c r="H46" s="25">
        <v>45.77</v>
      </c>
      <c r="I46" s="31"/>
      <c r="J46" s="31"/>
      <c r="K46" s="35"/>
    </row>
    <row r="47" spans="2:11" x14ac:dyDescent="0.35">
      <c r="C47" s="57"/>
      <c r="D47" s="54"/>
      <c r="E47" s="6"/>
      <c r="F47" s="19"/>
      <c r="G47" s="24"/>
      <c r="H47" s="24"/>
      <c r="I47" s="31"/>
      <c r="J47" s="31"/>
      <c r="K47" s="35"/>
    </row>
    <row r="48" spans="2:11" x14ac:dyDescent="0.35">
      <c r="C48" s="58" t="s">
        <v>7</v>
      </c>
      <c r="D48" s="54"/>
      <c r="E48" s="6"/>
      <c r="F48" s="19"/>
      <c r="G48" s="24" t="s">
        <v>2</v>
      </c>
      <c r="H48" s="24" t="s">
        <v>2</v>
      </c>
      <c r="I48" s="31"/>
      <c r="J48" s="31"/>
      <c r="K48" s="35"/>
    </row>
    <row r="49" spans="2:11" x14ac:dyDescent="0.35">
      <c r="C49" s="57"/>
      <c r="D49" s="54"/>
      <c r="E49" s="6"/>
      <c r="F49" s="19"/>
      <c r="G49" s="24"/>
      <c r="H49" s="24"/>
      <c r="I49" s="31"/>
      <c r="J49" s="31"/>
      <c r="K49" s="35"/>
    </row>
    <row r="50" spans="2:11" x14ac:dyDescent="0.35">
      <c r="C50" s="58" t="s">
        <v>8</v>
      </c>
      <c r="D50" s="54"/>
      <c r="E50" s="6"/>
      <c r="F50" s="19"/>
      <c r="G50" s="24" t="s">
        <v>2</v>
      </c>
      <c r="H50" s="24" t="s">
        <v>2</v>
      </c>
      <c r="I50" s="31"/>
      <c r="J50" s="31"/>
      <c r="K50" s="35"/>
    </row>
    <row r="51" spans="2:11" x14ac:dyDescent="0.35">
      <c r="C51" s="57"/>
      <c r="D51" s="54"/>
      <c r="E51" s="6"/>
      <c r="F51" s="19"/>
      <c r="G51" s="24"/>
      <c r="H51" s="24"/>
      <c r="I51" s="31"/>
      <c r="J51" s="31"/>
      <c r="K51" s="35"/>
    </row>
    <row r="52" spans="2:11" x14ac:dyDescent="0.35">
      <c r="C52" s="59" t="s">
        <v>9</v>
      </c>
      <c r="D52" s="54"/>
      <c r="E52" s="6"/>
      <c r="F52" s="19"/>
      <c r="G52" s="24"/>
      <c r="H52" s="24"/>
      <c r="I52" s="31"/>
      <c r="J52" s="31"/>
      <c r="K52" s="35"/>
    </row>
    <row r="53" spans="2:11" x14ac:dyDescent="0.35">
      <c r="B53" s="8" t="s">
        <v>3486</v>
      </c>
      <c r="C53" s="57" t="s">
        <v>3487</v>
      </c>
      <c r="D53" s="54" t="s">
        <v>3488</v>
      </c>
      <c r="E53" s="6" t="s">
        <v>698</v>
      </c>
      <c r="F53" s="19">
        <v>11000000</v>
      </c>
      <c r="G53" s="24">
        <v>10846.21</v>
      </c>
      <c r="H53" s="24">
        <v>1.1599999999999999</v>
      </c>
      <c r="I53" s="31">
        <v>6.8253754000000004</v>
      </c>
      <c r="J53" s="31"/>
      <c r="K53" s="35"/>
    </row>
    <row r="54" spans="2:11" x14ac:dyDescent="0.35">
      <c r="B54" s="8" t="s">
        <v>3489</v>
      </c>
      <c r="C54" s="57" t="s">
        <v>3490</v>
      </c>
      <c r="D54" s="54" t="s">
        <v>3491</v>
      </c>
      <c r="E54" s="6" t="s">
        <v>698</v>
      </c>
      <c r="F54" s="19">
        <v>202100</v>
      </c>
      <c r="G54" s="24">
        <v>203.53</v>
      </c>
      <c r="H54" s="24">
        <v>0.02</v>
      </c>
      <c r="I54" s="31">
        <v>6.8167862000000001</v>
      </c>
      <c r="J54" s="31"/>
      <c r="K54" s="35"/>
    </row>
    <row r="55" spans="2:11" x14ac:dyDescent="0.35">
      <c r="C55" s="58" t="s">
        <v>174</v>
      </c>
      <c r="D55" s="54"/>
      <c r="E55" s="6"/>
      <c r="F55" s="19"/>
      <c r="G55" s="25">
        <v>11049.74</v>
      </c>
      <c r="H55" s="25">
        <v>1.18</v>
      </c>
      <c r="I55" s="31"/>
      <c r="J55" s="31"/>
      <c r="K55" s="35"/>
    </row>
    <row r="56" spans="2:11" x14ac:dyDescent="0.35">
      <c r="C56" s="57"/>
      <c r="D56" s="54"/>
      <c r="E56" s="6"/>
      <c r="F56" s="19"/>
      <c r="G56" s="24"/>
      <c r="H56" s="24"/>
      <c r="I56" s="31"/>
      <c r="J56" s="31"/>
      <c r="K56" s="35"/>
    </row>
    <row r="57" spans="2:11" x14ac:dyDescent="0.35">
      <c r="C57" s="59" t="s">
        <v>10</v>
      </c>
      <c r="D57" s="54"/>
      <c r="E57" s="6"/>
      <c r="F57" s="19"/>
      <c r="G57" s="24"/>
      <c r="H57" s="24"/>
      <c r="I57" s="31"/>
      <c r="J57" s="31"/>
      <c r="K57" s="35"/>
    </row>
    <row r="58" spans="2:11" x14ac:dyDescent="0.35">
      <c r="B58" s="8" t="s">
        <v>3250</v>
      </c>
      <c r="C58" s="57" t="s">
        <v>3251</v>
      </c>
      <c r="D58" s="54" t="s">
        <v>3252</v>
      </c>
      <c r="E58" s="6" t="s">
        <v>698</v>
      </c>
      <c r="F58" s="19">
        <v>43000000</v>
      </c>
      <c r="G58" s="24">
        <v>42526.7</v>
      </c>
      <c r="H58" s="24">
        <v>4.54</v>
      </c>
      <c r="I58" s="31">
        <v>7.0517618000000004</v>
      </c>
      <c r="J58" s="31"/>
      <c r="K58" s="35"/>
    </row>
    <row r="59" spans="2:11" x14ac:dyDescent="0.35">
      <c r="B59" s="8" t="s">
        <v>3170</v>
      </c>
      <c r="C59" s="57" t="s">
        <v>3171</v>
      </c>
      <c r="D59" s="54" t="s">
        <v>3172</v>
      </c>
      <c r="E59" s="6" t="s">
        <v>698</v>
      </c>
      <c r="F59" s="19">
        <v>35703300</v>
      </c>
      <c r="G59" s="24">
        <v>36318</v>
      </c>
      <c r="H59" s="24">
        <v>3.88</v>
      </c>
      <c r="I59" s="31">
        <v>6.9966850000000003</v>
      </c>
      <c r="J59" s="31"/>
      <c r="K59" s="35"/>
    </row>
    <row r="60" spans="2:11" x14ac:dyDescent="0.35">
      <c r="B60" s="8" t="s">
        <v>3241</v>
      </c>
      <c r="C60" s="57" t="s">
        <v>3242</v>
      </c>
      <c r="D60" s="54" t="s">
        <v>3243</v>
      </c>
      <c r="E60" s="6" t="s">
        <v>698</v>
      </c>
      <c r="F60" s="19">
        <v>28000000</v>
      </c>
      <c r="G60" s="24">
        <v>28447.97</v>
      </c>
      <c r="H60" s="24">
        <v>3.04</v>
      </c>
      <c r="I60" s="31">
        <v>7.0051160000000001</v>
      </c>
      <c r="J60" s="31"/>
      <c r="K60" s="35"/>
    </row>
    <row r="61" spans="2:11" x14ac:dyDescent="0.35">
      <c r="B61" s="8" t="s">
        <v>3492</v>
      </c>
      <c r="C61" s="57" t="s">
        <v>3493</v>
      </c>
      <c r="D61" s="54" t="s">
        <v>3494</v>
      </c>
      <c r="E61" s="6" t="s">
        <v>698</v>
      </c>
      <c r="F61" s="19">
        <v>27500000</v>
      </c>
      <c r="G61" s="24">
        <v>27906.560000000001</v>
      </c>
      <c r="H61" s="24">
        <v>2.98</v>
      </c>
      <c r="I61" s="31">
        <v>7.0008227999999999</v>
      </c>
      <c r="J61" s="31"/>
      <c r="K61" s="35"/>
    </row>
    <row r="62" spans="2:11" x14ac:dyDescent="0.35">
      <c r="B62" s="8" t="s">
        <v>3495</v>
      </c>
      <c r="C62" s="57" t="s">
        <v>3496</v>
      </c>
      <c r="D62" s="54" t="s">
        <v>3497</v>
      </c>
      <c r="E62" s="6" t="s">
        <v>698</v>
      </c>
      <c r="F62" s="19">
        <v>26000000</v>
      </c>
      <c r="G62" s="24">
        <v>26244.71</v>
      </c>
      <c r="H62" s="24">
        <v>2.8</v>
      </c>
      <c r="I62" s="31">
        <v>7.0434596000000003</v>
      </c>
      <c r="J62" s="31"/>
      <c r="K62" s="35"/>
    </row>
    <row r="63" spans="2:11" x14ac:dyDescent="0.35">
      <c r="B63" s="8" t="s">
        <v>3498</v>
      </c>
      <c r="C63" s="57" t="s">
        <v>3499</v>
      </c>
      <c r="D63" s="54" t="s">
        <v>3500</v>
      </c>
      <c r="E63" s="6" t="s">
        <v>698</v>
      </c>
      <c r="F63" s="19">
        <v>20326000</v>
      </c>
      <c r="G63" s="24">
        <v>20536.599999999999</v>
      </c>
      <c r="H63" s="24">
        <v>2.19</v>
      </c>
      <c r="I63" s="31">
        <v>7.0804872000000003</v>
      </c>
      <c r="J63" s="31"/>
      <c r="K63" s="35"/>
    </row>
    <row r="64" spans="2:11" x14ac:dyDescent="0.35">
      <c r="B64" s="8" t="s">
        <v>3126</v>
      </c>
      <c r="C64" s="57" t="s">
        <v>3127</v>
      </c>
      <c r="D64" s="54" t="s">
        <v>3128</v>
      </c>
      <c r="E64" s="6" t="s">
        <v>698</v>
      </c>
      <c r="F64" s="19">
        <v>17500000</v>
      </c>
      <c r="G64" s="24">
        <v>17797.099999999999</v>
      </c>
      <c r="H64" s="24">
        <v>1.9</v>
      </c>
      <c r="I64" s="31">
        <v>7.0035641999999996</v>
      </c>
      <c r="J64" s="31"/>
      <c r="K64" s="35"/>
    </row>
    <row r="65" spans="2:11" x14ac:dyDescent="0.35">
      <c r="B65" s="8" t="s">
        <v>3501</v>
      </c>
      <c r="C65" s="57" t="s">
        <v>3502</v>
      </c>
      <c r="D65" s="54" t="s">
        <v>3503</v>
      </c>
      <c r="E65" s="6" t="s">
        <v>698</v>
      </c>
      <c r="F65" s="19">
        <v>15500000</v>
      </c>
      <c r="G65" s="24">
        <v>15738.51</v>
      </c>
      <c r="H65" s="24">
        <v>1.68</v>
      </c>
      <c r="I65" s="31">
        <v>7.0080935000000002</v>
      </c>
      <c r="J65" s="31"/>
      <c r="K65" s="35"/>
    </row>
    <row r="66" spans="2:11" x14ac:dyDescent="0.35">
      <c r="B66" s="8" t="s">
        <v>3504</v>
      </c>
      <c r="C66" s="57" t="s">
        <v>3505</v>
      </c>
      <c r="D66" s="54" t="s">
        <v>3506</v>
      </c>
      <c r="E66" s="6" t="s">
        <v>698</v>
      </c>
      <c r="F66" s="19">
        <v>14654600</v>
      </c>
      <c r="G66" s="24">
        <v>14886.52</v>
      </c>
      <c r="H66" s="24">
        <v>1.59</v>
      </c>
      <c r="I66" s="31">
        <v>6.9966850000000003</v>
      </c>
      <c r="J66" s="31"/>
      <c r="K66" s="35"/>
    </row>
    <row r="67" spans="2:11" x14ac:dyDescent="0.35">
      <c r="B67" s="8" t="s">
        <v>3280</v>
      </c>
      <c r="C67" s="57" t="s">
        <v>3281</v>
      </c>
      <c r="D67" s="54" t="s">
        <v>3282</v>
      </c>
      <c r="E67" s="6" t="s">
        <v>698</v>
      </c>
      <c r="F67" s="19">
        <v>14592400</v>
      </c>
      <c r="G67" s="24">
        <v>14694.71</v>
      </c>
      <c r="H67" s="24">
        <v>1.57</v>
      </c>
      <c r="I67" s="31">
        <v>7.0569617999999998</v>
      </c>
      <c r="J67" s="31"/>
      <c r="K67" s="35"/>
    </row>
    <row r="68" spans="2:11" x14ac:dyDescent="0.35">
      <c r="B68" s="8" t="s">
        <v>3507</v>
      </c>
      <c r="C68" s="57" t="s">
        <v>3508</v>
      </c>
      <c r="D68" s="54" t="s">
        <v>3509</v>
      </c>
      <c r="E68" s="6" t="s">
        <v>698</v>
      </c>
      <c r="F68" s="19">
        <v>13500000</v>
      </c>
      <c r="G68" s="24">
        <v>13683.01</v>
      </c>
      <c r="H68" s="24">
        <v>1.46</v>
      </c>
      <c r="I68" s="31">
        <v>7.0513555999999999</v>
      </c>
      <c r="J68" s="31"/>
      <c r="K68" s="35"/>
    </row>
    <row r="69" spans="2:11" x14ac:dyDescent="0.35">
      <c r="B69" s="8" t="s">
        <v>3510</v>
      </c>
      <c r="C69" s="57" t="s">
        <v>3511</v>
      </c>
      <c r="D69" s="54" t="s">
        <v>3512</v>
      </c>
      <c r="E69" s="6" t="s">
        <v>698</v>
      </c>
      <c r="F69" s="19">
        <v>13500000</v>
      </c>
      <c r="G69" s="24">
        <v>13519.01</v>
      </c>
      <c r="H69" s="24">
        <v>1.44</v>
      </c>
      <c r="I69" s="31">
        <v>7.0434596000000003</v>
      </c>
      <c r="J69" s="31"/>
      <c r="K69" s="35"/>
    </row>
    <row r="70" spans="2:11" x14ac:dyDescent="0.35">
      <c r="B70" s="8" t="s">
        <v>3513</v>
      </c>
      <c r="C70" s="57" t="s">
        <v>3514</v>
      </c>
      <c r="D70" s="54" t="s">
        <v>3515</v>
      </c>
      <c r="E70" s="6" t="s">
        <v>698</v>
      </c>
      <c r="F70" s="19">
        <v>13000000</v>
      </c>
      <c r="G70" s="24">
        <v>13052.01</v>
      </c>
      <c r="H70" s="24">
        <v>1.39</v>
      </c>
      <c r="I70" s="31">
        <v>7.0548406000000004</v>
      </c>
      <c r="J70" s="31"/>
      <c r="K70" s="35"/>
    </row>
    <row r="71" spans="2:11" x14ac:dyDescent="0.35">
      <c r="B71" s="8" t="s">
        <v>3516</v>
      </c>
      <c r="C71" s="57" t="s">
        <v>3517</v>
      </c>
      <c r="D71" s="54" t="s">
        <v>3518</v>
      </c>
      <c r="E71" s="6" t="s">
        <v>698</v>
      </c>
      <c r="F71" s="19">
        <v>10333500</v>
      </c>
      <c r="G71" s="24">
        <v>10470.379999999999</v>
      </c>
      <c r="H71" s="24">
        <v>1.1200000000000001</v>
      </c>
      <c r="I71" s="31">
        <v>7.0724618000000001</v>
      </c>
      <c r="J71" s="31"/>
      <c r="K71" s="35"/>
    </row>
    <row r="72" spans="2:11" x14ac:dyDescent="0.35">
      <c r="B72" s="8" t="s">
        <v>3286</v>
      </c>
      <c r="C72" s="57" t="s">
        <v>3287</v>
      </c>
      <c r="D72" s="54" t="s">
        <v>3288</v>
      </c>
      <c r="E72" s="6" t="s">
        <v>698</v>
      </c>
      <c r="F72" s="19">
        <v>10102100</v>
      </c>
      <c r="G72" s="24">
        <v>10205.34</v>
      </c>
      <c r="H72" s="24">
        <v>1.0900000000000001</v>
      </c>
      <c r="I72" s="31">
        <v>7.0589595999999997</v>
      </c>
      <c r="J72" s="31"/>
      <c r="K72" s="35"/>
    </row>
    <row r="73" spans="2:11" x14ac:dyDescent="0.35">
      <c r="B73" s="8" t="s">
        <v>3167</v>
      </c>
      <c r="C73" s="57" t="s">
        <v>3168</v>
      </c>
      <c r="D73" s="54" t="s">
        <v>3169</v>
      </c>
      <c r="E73" s="6" t="s">
        <v>698</v>
      </c>
      <c r="F73" s="19">
        <v>10000000</v>
      </c>
      <c r="G73" s="24">
        <v>10152.6</v>
      </c>
      <c r="H73" s="24">
        <v>1.08</v>
      </c>
      <c r="I73" s="31">
        <v>7.0159314999999998</v>
      </c>
      <c r="J73" s="31"/>
      <c r="K73" s="35"/>
    </row>
    <row r="74" spans="2:11" x14ac:dyDescent="0.35">
      <c r="B74" s="8" t="s">
        <v>3519</v>
      </c>
      <c r="C74" s="57" t="s">
        <v>3520</v>
      </c>
      <c r="D74" s="54" t="s">
        <v>3521</v>
      </c>
      <c r="E74" s="6" t="s">
        <v>698</v>
      </c>
      <c r="F74" s="19">
        <v>9137600</v>
      </c>
      <c r="G74" s="24">
        <v>9233.2000000000007</v>
      </c>
      <c r="H74" s="24">
        <v>0.99</v>
      </c>
      <c r="I74" s="31">
        <v>7.0636422999999997</v>
      </c>
      <c r="J74" s="31"/>
      <c r="K74" s="35"/>
    </row>
    <row r="75" spans="2:11" x14ac:dyDescent="0.35">
      <c r="B75" s="8" t="s">
        <v>3123</v>
      </c>
      <c r="C75" s="57" t="s">
        <v>3124</v>
      </c>
      <c r="D75" s="54" t="s">
        <v>3125</v>
      </c>
      <c r="E75" s="6" t="s">
        <v>698</v>
      </c>
      <c r="F75" s="19">
        <v>8952700</v>
      </c>
      <c r="G75" s="24">
        <v>9106.44</v>
      </c>
      <c r="H75" s="24">
        <v>0.97</v>
      </c>
      <c r="I75" s="31">
        <v>7.0100924999999998</v>
      </c>
      <c r="J75" s="31"/>
      <c r="K75" s="35"/>
    </row>
    <row r="76" spans="2:11" x14ac:dyDescent="0.35">
      <c r="B76" s="8" t="s">
        <v>3161</v>
      </c>
      <c r="C76" s="57" t="s">
        <v>3162</v>
      </c>
      <c r="D76" s="54" t="s">
        <v>3163</v>
      </c>
      <c r="E76" s="6" t="s">
        <v>698</v>
      </c>
      <c r="F76" s="19">
        <v>8781300</v>
      </c>
      <c r="G76" s="24">
        <v>8914.36</v>
      </c>
      <c r="H76" s="24">
        <v>0.95</v>
      </c>
      <c r="I76" s="31">
        <v>7.0035641999999996</v>
      </c>
      <c r="J76" s="31"/>
      <c r="K76" s="35"/>
    </row>
    <row r="77" spans="2:11" x14ac:dyDescent="0.35">
      <c r="B77" s="8" t="s">
        <v>3522</v>
      </c>
      <c r="C77" s="57" t="s">
        <v>3523</v>
      </c>
      <c r="D77" s="54" t="s">
        <v>3524</v>
      </c>
      <c r="E77" s="6" t="s">
        <v>698</v>
      </c>
      <c r="F77" s="19">
        <v>8346100</v>
      </c>
      <c r="G77" s="24">
        <v>8479.5499999999993</v>
      </c>
      <c r="H77" s="24">
        <v>0.91</v>
      </c>
      <c r="I77" s="31">
        <v>7.0159314999999998</v>
      </c>
      <c r="J77" s="31"/>
      <c r="K77" s="35"/>
    </row>
    <row r="78" spans="2:11" x14ac:dyDescent="0.35">
      <c r="B78" s="8" t="s">
        <v>3292</v>
      </c>
      <c r="C78" s="57" t="s">
        <v>3293</v>
      </c>
      <c r="D78" s="54" t="s">
        <v>3294</v>
      </c>
      <c r="E78" s="6" t="s">
        <v>698</v>
      </c>
      <c r="F78" s="19">
        <v>7500000</v>
      </c>
      <c r="G78" s="24">
        <v>7527.23</v>
      </c>
      <c r="H78" s="24">
        <v>0.8</v>
      </c>
      <c r="I78" s="31">
        <v>7.0569617999999998</v>
      </c>
      <c r="J78" s="31"/>
      <c r="K78" s="35"/>
    </row>
    <row r="79" spans="2:11" x14ac:dyDescent="0.35">
      <c r="B79" s="8" t="s">
        <v>3525</v>
      </c>
      <c r="C79" s="57" t="s">
        <v>3526</v>
      </c>
      <c r="D79" s="54" t="s">
        <v>3527</v>
      </c>
      <c r="E79" s="6" t="s">
        <v>698</v>
      </c>
      <c r="F79" s="19">
        <v>6013700</v>
      </c>
      <c r="G79" s="24">
        <v>6107.27</v>
      </c>
      <c r="H79" s="24">
        <v>0.65</v>
      </c>
      <c r="I79" s="31">
        <v>7.0159314999999998</v>
      </c>
      <c r="J79" s="31"/>
      <c r="K79" s="35"/>
    </row>
    <row r="80" spans="2:11" x14ac:dyDescent="0.35">
      <c r="B80" s="8" t="s">
        <v>3528</v>
      </c>
      <c r="C80" s="57" t="s">
        <v>3529</v>
      </c>
      <c r="D80" s="54" t="s">
        <v>3530</v>
      </c>
      <c r="E80" s="6" t="s">
        <v>698</v>
      </c>
      <c r="F80" s="19">
        <v>5500000</v>
      </c>
      <c r="G80" s="24">
        <v>5509.25</v>
      </c>
      <c r="H80" s="24">
        <v>0.59</v>
      </c>
      <c r="I80" s="31">
        <v>7.0434596000000003</v>
      </c>
      <c r="J80" s="31"/>
      <c r="K80" s="35"/>
    </row>
    <row r="81" spans="2:11" x14ac:dyDescent="0.35">
      <c r="B81" s="8" t="s">
        <v>3298</v>
      </c>
      <c r="C81" s="57" t="s">
        <v>3299</v>
      </c>
      <c r="D81" s="54" t="s">
        <v>3300</v>
      </c>
      <c r="E81" s="6" t="s">
        <v>698</v>
      </c>
      <c r="F81" s="19">
        <v>5000000</v>
      </c>
      <c r="G81" s="24">
        <v>5056.1099999999997</v>
      </c>
      <c r="H81" s="24">
        <v>0.54</v>
      </c>
      <c r="I81" s="31">
        <v>7.0724618000000001</v>
      </c>
      <c r="J81" s="31"/>
      <c r="K81" s="35"/>
    </row>
    <row r="82" spans="2:11" x14ac:dyDescent="0.35">
      <c r="B82" s="8" t="s">
        <v>3315</v>
      </c>
      <c r="C82" s="57" t="s">
        <v>3316</v>
      </c>
      <c r="D82" s="54" t="s">
        <v>3317</v>
      </c>
      <c r="E82" s="6" t="s">
        <v>698</v>
      </c>
      <c r="F82" s="19">
        <v>5000000</v>
      </c>
      <c r="G82" s="24">
        <v>5020.0200000000004</v>
      </c>
      <c r="H82" s="24">
        <v>0.54</v>
      </c>
      <c r="I82" s="31">
        <v>7.0649872</v>
      </c>
      <c r="J82" s="31"/>
      <c r="K82" s="35"/>
    </row>
    <row r="83" spans="2:11" x14ac:dyDescent="0.35">
      <c r="B83" s="8" t="s">
        <v>3531</v>
      </c>
      <c r="C83" s="57" t="s">
        <v>3532</v>
      </c>
      <c r="D83" s="54" t="s">
        <v>3533</v>
      </c>
      <c r="E83" s="6" t="s">
        <v>698</v>
      </c>
      <c r="F83" s="19">
        <v>4875400</v>
      </c>
      <c r="G83" s="24">
        <v>4923.76</v>
      </c>
      <c r="H83" s="24">
        <v>0.53</v>
      </c>
      <c r="I83" s="31">
        <v>7.0724618000000001</v>
      </c>
      <c r="J83" s="31"/>
      <c r="K83" s="35"/>
    </row>
    <row r="84" spans="2:11" x14ac:dyDescent="0.35">
      <c r="B84" s="8" t="s">
        <v>3534</v>
      </c>
      <c r="C84" s="57" t="s">
        <v>3526</v>
      </c>
      <c r="D84" s="54" t="s">
        <v>3535</v>
      </c>
      <c r="E84" s="6" t="s">
        <v>698</v>
      </c>
      <c r="F84" s="19">
        <v>4617400</v>
      </c>
      <c r="G84" s="24">
        <v>4684.29</v>
      </c>
      <c r="H84" s="24">
        <v>0.5</v>
      </c>
      <c r="I84" s="31">
        <v>7.0159314999999998</v>
      </c>
      <c r="J84" s="31"/>
      <c r="K84" s="35"/>
    </row>
    <row r="85" spans="2:11" x14ac:dyDescent="0.35">
      <c r="B85" s="8" t="s">
        <v>3253</v>
      </c>
      <c r="C85" s="57" t="s">
        <v>3130</v>
      </c>
      <c r="D85" s="54" t="s">
        <v>3254</v>
      </c>
      <c r="E85" s="6" t="s">
        <v>698</v>
      </c>
      <c r="F85" s="19">
        <v>4576300</v>
      </c>
      <c r="G85" s="24">
        <v>4648.24</v>
      </c>
      <c r="H85" s="24">
        <v>0.5</v>
      </c>
      <c r="I85" s="31">
        <v>7.0040868999999999</v>
      </c>
      <c r="J85" s="31"/>
      <c r="K85" s="35"/>
    </row>
    <row r="86" spans="2:11" x14ac:dyDescent="0.35">
      <c r="B86" s="8" t="s">
        <v>3536</v>
      </c>
      <c r="C86" s="57" t="s">
        <v>3537</v>
      </c>
      <c r="D86" s="54" t="s">
        <v>3538</v>
      </c>
      <c r="E86" s="6" t="s">
        <v>698</v>
      </c>
      <c r="F86" s="19">
        <v>4561000</v>
      </c>
      <c r="G86" s="24">
        <v>4606.41</v>
      </c>
      <c r="H86" s="24">
        <v>0.49</v>
      </c>
      <c r="I86" s="31">
        <v>7.0701371999999996</v>
      </c>
      <c r="J86" s="31"/>
      <c r="K86" s="35"/>
    </row>
    <row r="87" spans="2:11" x14ac:dyDescent="0.35">
      <c r="B87" s="8" t="s">
        <v>3120</v>
      </c>
      <c r="C87" s="57" t="s">
        <v>3121</v>
      </c>
      <c r="D87" s="54" t="s">
        <v>3122</v>
      </c>
      <c r="E87" s="6" t="s">
        <v>698</v>
      </c>
      <c r="F87" s="19">
        <v>4050000</v>
      </c>
      <c r="G87" s="24">
        <v>4118.5</v>
      </c>
      <c r="H87" s="24">
        <v>0.44</v>
      </c>
      <c r="I87" s="31">
        <v>7.0080935000000002</v>
      </c>
      <c r="J87" s="31"/>
      <c r="K87" s="35"/>
    </row>
    <row r="88" spans="2:11" x14ac:dyDescent="0.35">
      <c r="B88" s="8" t="s">
        <v>3135</v>
      </c>
      <c r="C88" s="57" t="s">
        <v>3136</v>
      </c>
      <c r="D88" s="54" t="s">
        <v>3137</v>
      </c>
      <c r="E88" s="6" t="s">
        <v>698</v>
      </c>
      <c r="F88" s="19">
        <v>4038000</v>
      </c>
      <c r="G88" s="24">
        <v>4105.55</v>
      </c>
      <c r="H88" s="24">
        <v>0.44</v>
      </c>
      <c r="I88" s="31">
        <v>7.0008227999999999</v>
      </c>
      <c r="J88" s="31"/>
      <c r="K88" s="35"/>
    </row>
    <row r="89" spans="2:11" x14ac:dyDescent="0.35">
      <c r="B89" s="8" t="s">
        <v>3180</v>
      </c>
      <c r="C89" s="57" t="s">
        <v>3181</v>
      </c>
      <c r="D89" s="54" t="s">
        <v>3182</v>
      </c>
      <c r="E89" s="6" t="s">
        <v>698</v>
      </c>
      <c r="F89" s="19">
        <v>4000000</v>
      </c>
      <c r="G89" s="24">
        <v>4055.01</v>
      </c>
      <c r="H89" s="24">
        <v>0.43</v>
      </c>
      <c r="I89" s="31">
        <v>7.0483095000000002</v>
      </c>
      <c r="J89" s="31"/>
      <c r="K89" s="35"/>
    </row>
    <row r="90" spans="2:11" x14ac:dyDescent="0.35">
      <c r="B90" s="8" t="s">
        <v>3186</v>
      </c>
      <c r="C90" s="57" t="s">
        <v>3187</v>
      </c>
      <c r="D90" s="54" t="s">
        <v>3188</v>
      </c>
      <c r="E90" s="6" t="s">
        <v>698</v>
      </c>
      <c r="F90" s="19">
        <v>3500000</v>
      </c>
      <c r="G90" s="24">
        <v>3546.53</v>
      </c>
      <c r="H90" s="24">
        <v>0.38</v>
      </c>
      <c r="I90" s="31">
        <v>7.0589595999999997</v>
      </c>
      <c r="J90" s="31"/>
      <c r="K90" s="35"/>
    </row>
    <row r="91" spans="2:11" x14ac:dyDescent="0.35">
      <c r="B91" s="8" t="s">
        <v>3244</v>
      </c>
      <c r="C91" s="57" t="s">
        <v>3245</v>
      </c>
      <c r="D91" s="54" t="s">
        <v>3246</v>
      </c>
      <c r="E91" s="6" t="s">
        <v>698</v>
      </c>
      <c r="F91" s="19">
        <v>3500000</v>
      </c>
      <c r="G91" s="24">
        <v>3536.05</v>
      </c>
      <c r="H91" s="24">
        <v>0.38</v>
      </c>
      <c r="I91" s="31">
        <v>7.0639298999999998</v>
      </c>
      <c r="J91" s="31"/>
      <c r="K91" s="35"/>
    </row>
    <row r="92" spans="2:11" x14ac:dyDescent="0.35">
      <c r="B92" s="8" t="s">
        <v>3539</v>
      </c>
      <c r="C92" s="57" t="s">
        <v>3540</v>
      </c>
      <c r="D92" s="54" t="s">
        <v>3541</v>
      </c>
      <c r="E92" s="6" t="s">
        <v>698</v>
      </c>
      <c r="F92" s="19">
        <v>3558500</v>
      </c>
      <c r="G92" s="24">
        <v>3534.66</v>
      </c>
      <c r="H92" s="24">
        <v>0.38</v>
      </c>
      <c r="I92" s="31">
        <v>6.9931063</v>
      </c>
      <c r="J92" s="31"/>
      <c r="K92" s="35"/>
    </row>
    <row r="93" spans="2:11" x14ac:dyDescent="0.35">
      <c r="B93" s="8" t="s">
        <v>3542</v>
      </c>
      <c r="C93" s="57" t="s">
        <v>3543</v>
      </c>
      <c r="D93" s="54" t="s">
        <v>3544</v>
      </c>
      <c r="E93" s="6" t="s">
        <v>698</v>
      </c>
      <c r="F93" s="19">
        <v>3461000</v>
      </c>
      <c r="G93" s="24">
        <v>3519.65</v>
      </c>
      <c r="H93" s="24">
        <v>0.38</v>
      </c>
      <c r="I93" s="31">
        <v>7.0159314999999998</v>
      </c>
      <c r="J93" s="31"/>
      <c r="K93" s="35"/>
    </row>
    <row r="94" spans="2:11" x14ac:dyDescent="0.35">
      <c r="B94" s="8" t="s">
        <v>3545</v>
      </c>
      <c r="C94" s="57" t="s">
        <v>3174</v>
      </c>
      <c r="D94" s="54" t="s">
        <v>3546</v>
      </c>
      <c r="E94" s="6" t="s">
        <v>698</v>
      </c>
      <c r="F94" s="19">
        <v>3043000</v>
      </c>
      <c r="G94" s="24">
        <v>3086.64</v>
      </c>
      <c r="H94" s="24">
        <v>0.33</v>
      </c>
      <c r="I94" s="31">
        <v>7.0342957999999998</v>
      </c>
      <c r="J94" s="31"/>
      <c r="K94" s="35"/>
    </row>
    <row r="95" spans="2:11" x14ac:dyDescent="0.35">
      <c r="B95" s="8" t="s">
        <v>3129</v>
      </c>
      <c r="C95" s="57" t="s">
        <v>3130</v>
      </c>
      <c r="D95" s="54" t="s">
        <v>3131</v>
      </c>
      <c r="E95" s="6" t="s">
        <v>698</v>
      </c>
      <c r="F95" s="19">
        <v>3000000</v>
      </c>
      <c r="G95" s="24">
        <v>3045.84</v>
      </c>
      <c r="H95" s="24">
        <v>0.33</v>
      </c>
      <c r="I95" s="31">
        <v>7.0040868999999999</v>
      </c>
      <c r="J95" s="31"/>
      <c r="K95" s="35"/>
    </row>
    <row r="96" spans="2:11" x14ac:dyDescent="0.35">
      <c r="B96" s="8" t="s">
        <v>3547</v>
      </c>
      <c r="C96" s="57" t="s">
        <v>3548</v>
      </c>
      <c r="D96" s="54" t="s">
        <v>3549</v>
      </c>
      <c r="E96" s="6" t="s">
        <v>698</v>
      </c>
      <c r="F96" s="19">
        <v>3000000</v>
      </c>
      <c r="G96" s="24">
        <v>3045.51</v>
      </c>
      <c r="H96" s="24">
        <v>0.33</v>
      </c>
      <c r="I96" s="31">
        <v>7.0035641999999996</v>
      </c>
      <c r="J96" s="31"/>
      <c r="K96" s="35"/>
    </row>
    <row r="97" spans="2:11" x14ac:dyDescent="0.35">
      <c r="B97" s="8" t="s">
        <v>3550</v>
      </c>
      <c r="C97" s="57" t="s">
        <v>3551</v>
      </c>
      <c r="D97" s="54" t="s">
        <v>3552</v>
      </c>
      <c r="E97" s="6" t="s">
        <v>698</v>
      </c>
      <c r="F97" s="19">
        <v>3000000</v>
      </c>
      <c r="G97" s="24">
        <v>3012.01</v>
      </c>
      <c r="H97" s="24">
        <v>0.32</v>
      </c>
      <c r="I97" s="31">
        <v>7.0444196000000003</v>
      </c>
      <c r="J97" s="31"/>
      <c r="K97" s="35"/>
    </row>
    <row r="98" spans="2:11" x14ac:dyDescent="0.35">
      <c r="B98" s="8" t="s">
        <v>3277</v>
      </c>
      <c r="C98" s="57" t="s">
        <v>3278</v>
      </c>
      <c r="D98" s="54" t="s">
        <v>3279</v>
      </c>
      <c r="E98" s="6" t="s">
        <v>698</v>
      </c>
      <c r="F98" s="19">
        <v>3000000</v>
      </c>
      <c r="G98" s="24">
        <v>3011.32</v>
      </c>
      <c r="H98" s="24">
        <v>0.32</v>
      </c>
      <c r="I98" s="31">
        <v>7.0480923000000004</v>
      </c>
      <c r="J98" s="31"/>
      <c r="K98" s="35"/>
    </row>
    <row r="99" spans="2:11" x14ac:dyDescent="0.35">
      <c r="B99" s="8" t="s">
        <v>3553</v>
      </c>
      <c r="C99" s="57" t="s">
        <v>3554</v>
      </c>
      <c r="D99" s="54" t="s">
        <v>3555</v>
      </c>
      <c r="E99" s="6" t="s">
        <v>698</v>
      </c>
      <c r="F99" s="19">
        <v>2500000</v>
      </c>
      <c r="G99" s="24">
        <v>2556.2600000000002</v>
      </c>
      <c r="H99" s="24">
        <v>0.27</v>
      </c>
      <c r="I99" s="31">
        <v>7.0444424000000003</v>
      </c>
      <c r="J99" s="31"/>
      <c r="K99" s="35"/>
    </row>
    <row r="100" spans="2:11" x14ac:dyDescent="0.35">
      <c r="B100" s="8" t="s">
        <v>3247</v>
      </c>
      <c r="C100" s="57" t="s">
        <v>3248</v>
      </c>
      <c r="D100" s="54" t="s">
        <v>3249</v>
      </c>
      <c r="E100" s="6" t="s">
        <v>698</v>
      </c>
      <c r="F100" s="19">
        <v>2500000</v>
      </c>
      <c r="G100" s="24">
        <v>2541.36</v>
      </c>
      <c r="H100" s="24">
        <v>0.27</v>
      </c>
      <c r="I100" s="31">
        <v>7.0342957999999998</v>
      </c>
      <c r="J100" s="31"/>
      <c r="K100" s="35"/>
    </row>
    <row r="101" spans="2:11" x14ac:dyDescent="0.35">
      <c r="B101" s="8" t="s">
        <v>3323</v>
      </c>
      <c r="C101" s="57" t="s">
        <v>3324</v>
      </c>
      <c r="D101" s="54" t="s">
        <v>3325</v>
      </c>
      <c r="E101" s="6" t="s">
        <v>698</v>
      </c>
      <c r="F101" s="19">
        <v>2500000</v>
      </c>
      <c r="G101" s="24">
        <v>2519.3200000000002</v>
      </c>
      <c r="H101" s="24">
        <v>0.27</v>
      </c>
      <c r="I101" s="31">
        <v>7.0328094999999999</v>
      </c>
      <c r="J101" s="31"/>
      <c r="K101" s="35"/>
    </row>
    <row r="102" spans="2:11" x14ac:dyDescent="0.35">
      <c r="B102" s="8" t="s">
        <v>3556</v>
      </c>
      <c r="C102" s="57" t="s">
        <v>3557</v>
      </c>
      <c r="D102" s="54" t="s">
        <v>3558</v>
      </c>
      <c r="E102" s="6" t="s">
        <v>698</v>
      </c>
      <c r="F102" s="19">
        <v>2219500</v>
      </c>
      <c r="G102" s="24">
        <v>2251.5100000000002</v>
      </c>
      <c r="H102" s="24">
        <v>0.24</v>
      </c>
      <c r="I102" s="31">
        <v>7.0008227999999999</v>
      </c>
      <c r="J102" s="31"/>
      <c r="K102" s="35"/>
    </row>
    <row r="103" spans="2:11" x14ac:dyDescent="0.35">
      <c r="B103" s="8" t="s">
        <v>3312</v>
      </c>
      <c r="C103" s="57" t="s">
        <v>3313</v>
      </c>
      <c r="D103" s="54" t="s">
        <v>3314</v>
      </c>
      <c r="E103" s="6" t="s">
        <v>698</v>
      </c>
      <c r="F103" s="19">
        <v>2000000</v>
      </c>
      <c r="G103" s="24">
        <v>2058.88</v>
      </c>
      <c r="H103" s="24">
        <v>0.22</v>
      </c>
      <c r="I103" s="31">
        <v>7.0617055999999998</v>
      </c>
      <c r="J103" s="31"/>
      <c r="K103" s="35"/>
    </row>
    <row r="104" spans="2:11" x14ac:dyDescent="0.35">
      <c r="B104" s="8" t="s">
        <v>3559</v>
      </c>
      <c r="C104" s="57" t="s">
        <v>3560</v>
      </c>
      <c r="D104" s="54" t="s">
        <v>3561</v>
      </c>
      <c r="E104" s="6" t="s">
        <v>698</v>
      </c>
      <c r="F104" s="19">
        <v>2000000</v>
      </c>
      <c r="G104" s="24">
        <v>2020.5</v>
      </c>
      <c r="H104" s="24">
        <v>0.22</v>
      </c>
      <c r="I104" s="31">
        <v>7.0513555999999999</v>
      </c>
      <c r="J104" s="31"/>
      <c r="K104" s="35"/>
    </row>
    <row r="105" spans="2:11" x14ac:dyDescent="0.35">
      <c r="B105" s="8" t="s">
        <v>3562</v>
      </c>
      <c r="C105" s="57" t="s">
        <v>3493</v>
      </c>
      <c r="D105" s="54" t="s">
        <v>3563</v>
      </c>
      <c r="E105" s="6" t="s">
        <v>698</v>
      </c>
      <c r="F105" s="19">
        <v>1500000</v>
      </c>
      <c r="G105" s="24">
        <v>1522.81</v>
      </c>
      <c r="H105" s="24">
        <v>0.16</v>
      </c>
      <c r="I105" s="31">
        <v>7.0008227999999999</v>
      </c>
      <c r="J105" s="31"/>
      <c r="K105" s="35"/>
    </row>
    <row r="106" spans="2:11" x14ac:dyDescent="0.35">
      <c r="B106" s="8" t="s">
        <v>3564</v>
      </c>
      <c r="C106" s="57" t="s">
        <v>3162</v>
      </c>
      <c r="D106" s="54" t="s">
        <v>3565</v>
      </c>
      <c r="E106" s="6" t="s">
        <v>698</v>
      </c>
      <c r="F106" s="19">
        <v>1500000</v>
      </c>
      <c r="G106" s="24">
        <v>1521.77</v>
      </c>
      <c r="H106" s="24">
        <v>0.16</v>
      </c>
      <c r="I106" s="31">
        <v>7.0035641999999996</v>
      </c>
      <c r="J106" s="31"/>
      <c r="K106" s="35"/>
    </row>
    <row r="107" spans="2:11" x14ac:dyDescent="0.35">
      <c r="B107" s="8" t="s">
        <v>3269</v>
      </c>
      <c r="C107" s="57" t="s">
        <v>3270</v>
      </c>
      <c r="D107" s="54" t="s">
        <v>3271</v>
      </c>
      <c r="E107" s="6" t="s">
        <v>698</v>
      </c>
      <c r="F107" s="19">
        <v>1500000</v>
      </c>
      <c r="G107" s="24">
        <v>1515.97</v>
      </c>
      <c r="H107" s="24">
        <v>0.16</v>
      </c>
      <c r="I107" s="31">
        <v>7.0513555999999999</v>
      </c>
      <c r="J107" s="31"/>
      <c r="K107" s="35"/>
    </row>
    <row r="108" spans="2:11" x14ac:dyDescent="0.35">
      <c r="B108" s="8" t="s">
        <v>3566</v>
      </c>
      <c r="C108" s="57" t="s">
        <v>3567</v>
      </c>
      <c r="D108" s="54" t="s">
        <v>3568</v>
      </c>
      <c r="E108" s="6" t="s">
        <v>698</v>
      </c>
      <c r="F108" s="19">
        <v>1356600</v>
      </c>
      <c r="G108" s="24">
        <v>1366.53</v>
      </c>
      <c r="H108" s="24">
        <v>0.15</v>
      </c>
      <c r="I108" s="31">
        <v>7.0480923000000004</v>
      </c>
      <c r="J108" s="31"/>
      <c r="K108" s="35"/>
    </row>
    <row r="109" spans="2:11" x14ac:dyDescent="0.35">
      <c r="B109" s="8" t="s">
        <v>3569</v>
      </c>
      <c r="C109" s="57" t="s">
        <v>3570</v>
      </c>
      <c r="D109" s="54" t="s">
        <v>3571</v>
      </c>
      <c r="E109" s="6" t="s">
        <v>698</v>
      </c>
      <c r="F109" s="19">
        <v>1000000</v>
      </c>
      <c r="G109" s="24">
        <v>1011.26</v>
      </c>
      <c r="H109" s="24">
        <v>0.11</v>
      </c>
      <c r="I109" s="31">
        <v>7.0701371999999996</v>
      </c>
      <c r="J109" s="31"/>
      <c r="K109" s="35"/>
    </row>
    <row r="110" spans="2:11" x14ac:dyDescent="0.35">
      <c r="B110" s="8" t="s">
        <v>3283</v>
      </c>
      <c r="C110" s="57" t="s">
        <v>3284</v>
      </c>
      <c r="D110" s="54" t="s">
        <v>3285</v>
      </c>
      <c r="E110" s="6" t="s">
        <v>698</v>
      </c>
      <c r="F110" s="19">
        <v>1000000</v>
      </c>
      <c r="G110" s="24">
        <v>1010.7</v>
      </c>
      <c r="H110" s="24">
        <v>0.11</v>
      </c>
      <c r="I110" s="31">
        <v>7.0483095000000002</v>
      </c>
      <c r="J110" s="31"/>
      <c r="K110" s="35"/>
    </row>
    <row r="111" spans="2:11" x14ac:dyDescent="0.35">
      <c r="B111" s="8" t="s">
        <v>3572</v>
      </c>
      <c r="C111" s="57" t="s">
        <v>3573</v>
      </c>
      <c r="D111" s="54" t="s">
        <v>3574</v>
      </c>
      <c r="E111" s="6" t="s">
        <v>698</v>
      </c>
      <c r="F111" s="19">
        <v>1000000</v>
      </c>
      <c r="G111" s="24">
        <v>1010.52</v>
      </c>
      <c r="H111" s="24">
        <v>0.11</v>
      </c>
      <c r="I111" s="31">
        <v>7.0701371999999996</v>
      </c>
      <c r="J111" s="31"/>
      <c r="K111" s="35"/>
    </row>
    <row r="112" spans="2:11" x14ac:dyDescent="0.35">
      <c r="B112" s="8" t="s">
        <v>3575</v>
      </c>
      <c r="C112" s="57" t="s">
        <v>3576</v>
      </c>
      <c r="D112" s="54" t="s">
        <v>3577</v>
      </c>
      <c r="E112" s="6" t="s">
        <v>698</v>
      </c>
      <c r="F112" s="19">
        <v>1000000</v>
      </c>
      <c r="G112" s="24">
        <v>1010.21</v>
      </c>
      <c r="H112" s="24">
        <v>0.11</v>
      </c>
      <c r="I112" s="31">
        <v>7.0639298999999998</v>
      </c>
      <c r="J112" s="31"/>
      <c r="K112" s="35"/>
    </row>
    <row r="113" spans="2:11" x14ac:dyDescent="0.35">
      <c r="B113" s="8" t="s">
        <v>3260</v>
      </c>
      <c r="C113" s="57" t="s">
        <v>3261</v>
      </c>
      <c r="D113" s="54" t="s">
        <v>3262</v>
      </c>
      <c r="E113" s="6" t="s">
        <v>698</v>
      </c>
      <c r="F113" s="19">
        <v>1000000</v>
      </c>
      <c r="G113" s="24">
        <v>1007.38</v>
      </c>
      <c r="H113" s="24">
        <v>0.11</v>
      </c>
      <c r="I113" s="31">
        <v>7.0444196000000003</v>
      </c>
      <c r="J113" s="31"/>
      <c r="K113" s="35"/>
    </row>
    <row r="114" spans="2:11" x14ac:dyDescent="0.35">
      <c r="B114" s="8" t="s">
        <v>3578</v>
      </c>
      <c r="C114" s="57" t="s">
        <v>3579</v>
      </c>
      <c r="D114" s="54" t="s">
        <v>3580</v>
      </c>
      <c r="E114" s="6" t="s">
        <v>698</v>
      </c>
      <c r="F114" s="19">
        <v>1000000</v>
      </c>
      <c r="G114" s="24">
        <v>991.54</v>
      </c>
      <c r="H114" s="24">
        <v>0.11</v>
      </c>
      <c r="I114" s="31">
        <v>6.9844160000000004</v>
      </c>
      <c r="J114" s="31"/>
      <c r="K114" s="35"/>
    </row>
    <row r="115" spans="2:11" x14ac:dyDescent="0.35">
      <c r="B115" s="8" t="s">
        <v>3295</v>
      </c>
      <c r="C115" s="57" t="s">
        <v>3296</v>
      </c>
      <c r="D115" s="54" t="s">
        <v>3297</v>
      </c>
      <c r="E115" s="6" t="s">
        <v>698</v>
      </c>
      <c r="F115" s="19">
        <v>1000000</v>
      </c>
      <c r="G115" s="24">
        <v>990.41</v>
      </c>
      <c r="H115" s="24">
        <v>0.11</v>
      </c>
      <c r="I115" s="31">
        <v>7.0392695999999999</v>
      </c>
      <c r="J115" s="31"/>
      <c r="K115" s="35"/>
    </row>
    <row r="116" spans="2:11" x14ac:dyDescent="0.35">
      <c r="B116" s="8" t="s">
        <v>3581</v>
      </c>
      <c r="C116" s="57" t="s">
        <v>3582</v>
      </c>
      <c r="D116" s="54" t="s">
        <v>3583</v>
      </c>
      <c r="E116" s="6" t="s">
        <v>698</v>
      </c>
      <c r="F116" s="19">
        <v>838700</v>
      </c>
      <c r="G116" s="24">
        <v>847.23</v>
      </c>
      <c r="H116" s="24">
        <v>0.09</v>
      </c>
      <c r="I116" s="31">
        <v>7.0927958999999996</v>
      </c>
      <c r="J116" s="31"/>
      <c r="K116" s="35"/>
    </row>
    <row r="117" spans="2:11" x14ac:dyDescent="0.35">
      <c r="B117" s="8" t="s">
        <v>3042</v>
      </c>
      <c r="C117" s="57" t="s">
        <v>3043</v>
      </c>
      <c r="D117" s="54" t="s">
        <v>3044</v>
      </c>
      <c r="E117" s="6" t="s">
        <v>698</v>
      </c>
      <c r="F117" s="19">
        <v>674900</v>
      </c>
      <c r="G117" s="24">
        <v>669.29</v>
      </c>
      <c r="H117" s="24">
        <v>7.0000000000000007E-2</v>
      </c>
      <c r="I117" s="31">
        <v>6.9513166000000002</v>
      </c>
      <c r="J117" s="31"/>
      <c r="K117" s="35"/>
    </row>
    <row r="118" spans="2:11" x14ac:dyDescent="0.35">
      <c r="B118" s="8" t="s">
        <v>3584</v>
      </c>
      <c r="C118" s="57" t="s">
        <v>3585</v>
      </c>
      <c r="D118" s="54" t="s">
        <v>3586</v>
      </c>
      <c r="E118" s="6" t="s">
        <v>698</v>
      </c>
      <c r="F118" s="19">
        <v>560000</v>
      </c>
      <c r="G118" s="24">
        <v>568.88</v>
      </c>
      <c r="H118" s="24">
        <v>0.06</v>
      </c>
      <c r="I118" s="31">
        <v>7.0436110999999997</v>
      </c>
      <c r="J118" s="31"/>
      <c r="K118" s="35"/>
    </row>
    <row r="119" spans="2:11" x14ac:dyDescent="0.35">
      <c r="B119" s="8" t="s">
        <v>3587</v>
      </c>
      <c r="C119" s="57" t="s">
        <v>3588</v>
      </c>
      <c r="D119" s="54" t="s">
        <v>3589</v>
      </c>
      <c r="E119" s="6" t="s">
        <v>698</v>
      </c>
      <c r="F119" s="19">
        <v>500000</v>
      </c>
      <c r="G119" s="24">
        <v>510.81</v>
      </c>
      <c r="H119" s="24">
        <v>0.05</v>
      </c>
      <c r="I119" s="31">
        <v>7.0000311000000002</v>
      </c>
      <c r="J119" s="31"/>
      <c r="K119" s="35"/>
    </row>
    <row r="120" spans="2:11" x14ac:dyDescent="0.35">
      <c r="B120" s="8" t="s">
        <v>3590</v>
      </c>
      <c r="C120" s="57" t="s">
        <v>3591</v>
      </c>
      <c r="D120" s="54" t="s">
        <v>3592</v>
      </c>
      <c r="E120" s="6" t="s">
        <v>698</v>
      </c>
      <c r="F120" s="19">
        <v>500000</v>
      </c>
      <c r="G120" s="24">
        <v>509.9</v>
      </c>
      <c r="H120" s="24">
        <v>0.05</v>
      </c>
      <c r="I120" s="31">
        <v>7.0008068000000003</v>
      </c>
      <c r="J120" s="31"/>
      <c r="K120" s="35"/>
    </row>
    <row r="121" spans="2:11" x14ac:dyDescent="0.35">
      <c r="B121" s="8" t="s">
        <v>3593</v>
      </c>
      <c r="C121" s="57" t="s">
        <v>3174</v>
      </c>
      <c r="D121" s="54" t="s">
        <v>3594</v>
      </c>
      <c r="E121" s="6" t="s">
        <v>698</v>
      </c>
      <c r="F121" s="19">
        <v>500000</v>
      </c>
      <c r="G121" s="24">
        <v>506.87</v>
      </c>
      <c r="H121" s="24">
        <v>0.05</v>
      </c>
      <c r="I121" s="31">
        <v>7.0342957999999998</v>
      </c>
      <c r="J121" s="31"/>
      <c r="K121" s="35"/>
    </row>
    <row r="122" spans="2:11" x14ac:dyDescent="0.35">
      <c r="B122" s="8" t="s">
        <v>3238</v>
      </c>
      <c r="C122" s="57" t="s">
        <v>3239</v>
      </c>
      <c r="D122" s="54" t="s">
        <v>3240</v>
      </c>
      <c r="E122" s="6" t="s">
        <v>698</v>
      </c>
      <c r="F122" s="19">
        <v>500000</v>
      </c>
      <c r="G122" s="24">
        <v>506.79</v>
      </c>
      <c r="H122" s="24">
        <v>0.05</v>
      </c>
      <c r="I122" s="31">
        <v>7.0701371999999996</v>
      </c>
      <c r="J122" s="31"/>
      <c r="K122" s="35"/>
    </row>
    <row r="123" spans="2:11" x14ac:dyDescent="0.35">
      <c r="B123" s="8" t="s">
        <v>3595</v>
      </c>
      <c r="C123" s="57" t="s">
        <v>3596</v>
      </c>
      <c r="D123" s="54" t="s">
        <v>3597</v>
      </c>
      <c r="E123" s="6" t="s">
        <v>698</v>
      </c>
      <c r="F123" s="19">
        <v>500000</v>
      </c>
      <c r="G123" s="24">
        <v>505.79</v>
      </c>
      <c r="H123" s="24">
        <v>0.05</v>
      </c>
      <c r="I123" s="31">
        <v>7.0483095000000002</v>
      </c>
      <c r="J123" s="31"/>
      <c r="K123" s="35"/>
    </row>
    <row r="124" spans="2:11" x14ac:dyDescent="0.35">
      <c r="B124" s="8" t="s">
        <v>3598</v>
      </c>
      <c r="C124" s="57" t="s">
        <v>3599</v>
      </c>
      <c r="D124" s="54" t="s">
        <v>3600</v>
      </c>
      <c r="E124" s="6" t="s">
        <v>698</v>
      </c>
      <c r="F124" s="19">
        <v>500000</v>
      </c>
      <c r="G124" s="24">
        <v>505.67</v>
      </c>
      <c r="H124" s="24">
        <v>0.05</v>
      </c>
      <c r="I124" s="31">
        <v>7.0639298999999998</v>
      </c>
      <c r="J124" s="31"/>
      <c r="K124" s="35"/>
    </row>
    <row r="125" spans="2:11" x14ac:dyDescent="0.35">
      <c r="B125" s="8" t="s">
        <v>3183</v>
      </c>
      <c r="C125" s="57" t="s">
        <v>3184</v>
      </c>
      <c r="D125" s="54" t="s">
        <v>3185</v>
      </c>
      <c r="E125" s="6" t="s">
        <v>698</v>
      </c>
      <c r="F125" s="19">
        <v>287600</v>
      </c>
      <c r="G125" s="24">
        <v>291.45999999999998</v>
      </c>
      <c r="H125" s="24">
        <v>0.03</v>
      </c>
      <c r="I125" s="31">
        <v>7.0804872000000003</v>
      </c>
      <c r="J125" s="31"/>
      <c r="K125" s="35"/>
    </row>
    <row r="126" spans="2:11" x14ac:dyDescent="0.35">
      <c r="B126" s="8" t="s">
        <v>3601</v>
      </c>
      <c r="C126" s="57" t="s">
        <v>3602</v>
      </c>
      <c r="D126" s="54" t="s">
        <v>3603</v>
      </c>
      <c r="E126" s="6" t="s">
        <v>698</v>
      </c>
      <c r="F126" s="19">
        <v>276000</v>
      </c>
      <c r="G126" s="24">
        <v>279.99</v>
      </c>
      <c r="H126" s="24">
        <v>0.03</v>
      </c>
      <c r="I126" s="31">
        <v>7.0340923999999996</v>
      </c>
      <c r="J126" s="31"/>
      <c r="K126" s="35"/>
    </row>
    <row r="127" spans="2:11" x14ac:dyDescent="0.35">
      <c r="B127" s="8" t="s">
        <v>3604</v>
      </c>
      <c r="C127" s="57" t="s">
        <v>3605</v>
      </c>
      <c r="D127" s="54" t="s">
        <v>3606</v>
      </c>
      <c r="E127" s="6" t="s">
        <v>698</v>
      </c>
      <c r="F127" s="19">
        <v>249800</v>
      </c>
      <c r="G127" s="24">
        <v>253.51</v>
      </c>
      <c r="H127" s="24">
        <v>0.03</v>
      </c>
      <c r="I127" s="31">
        <v>6.9904567999999996</v>
      </c>
      <c r="J127" s="31"/>
      <c r="K127" s="35"/>
    </row>
    <row r="128" spans="2:11" x14ac:dyDescent="0.35">
      <c r="B128" s="8" t="s">
        <v>3607</v>
      </c>
      <c r="C128" s="57" t="s">
        <v>3133</v>
      </c>
      <c r="D128" s="54" t="s">
        <v>3608</v>
      </c>
      <c r="E128" s="6" t="s">
        <v>698</v>
      </c>
      <c r="F128" s="19">
        <v>206300</v>
      </c>
      <c r="G128" s="24">
        <v>209.37</v>
      </c>
      <c r="H128" s="24">
        <v>0.02</v>
      </c>
      <c r="I128" s="31">
        <v>6.9889270000000003</v>
      </c>
      <c r="J128" s="31"/>
      <c r="K128" s="35"/>
    </row>
    <row r="129" spans="1:11" x14ac:dyDescent="0.35">
      <c r="C129" s="58" t="s">
        <v>174</v>
      </c>
      <c r="D129" s="54"/>
      <c r="E129" s="6"/>
      <c r="F129" s="19"/>
      <c r="G129" s="25">
        <v>474685.62</v>
      </c>
      <c r="H129" s="25">
        <v>50.69</v>
      </c>
      <c r="I129" s="31"/>
      <c r="J129" s="31"/>
      <c r="K129" s="35"/>
    </row>
    <row r="130" spans="1:11" x14ac:dyDescent="0.35">
      <c r="C130" s="57"/>
      <c r="D130" s="54"/>
      <c r="E130" s="6"/>
      <c r="F130" s="19"/>
      <c r="G130" s="24"/>
      <c r="H130" s="24"/>
      <c r="I130" s="31"/>
      <c r="J130" s="31"/>
      <c r="K130" s="35"/>
    </row>
    <row r="131" spans="1:11" x14ac:dyDescent="0.35">
      <c r="C131" s="58" t="s">
        <v>11</v>
      </c>
      <c r="D131" s="54"/>
      <c r="E131" s="6"/>
      <c r="F131" s="19"/>
      <c r="G131" s="24"/>
      <c r="H131" s="24"/>
      <c r="I131" s="31"/>
      <c r="J131" s="31"/>
      <c r="K131" s="35"/>
    </row>
    <row r="132" spans="1:11" x14ac:dyDescent="0.35">
      <c r="C132" s="57"/>
      <c r="D132" s="54"/>
      <c r="E132" s="6"/>
      <c r="F132" s="19"/>
      <c r="G132" s="24"/>
      <c r="H132" s="24"/>
      <c r="I132" s="31"/>
      <c r="J132" s="31"/>
      <c r="K132" s="35"/>
    </row>
    <row r="133" spans="1:11" x14ac:dyDescent="0.35">
      <c r="C133" s="58" t="s">
        <v>13</v>
      </c>
      <c r="D133" s="54"/>
      <c r="E133" s="6"/>
      <c r="F133" s="19"/>
      <c r="G133" s="24" t="s">
        <v>2</v>
      </c>
      <c r="H133" s="24" t="s">
        <v>2</v>
      </c>
      <c r="I133" s="31"/>
      <c r="J133" s="31"/>
      <c r="K133" s="35"/>
    </row>
    <row r="134" spans="1:11" x14ac:dyDescent="0.35">
      <c r="C134" s="57"/>
      <c r="D134" s="54"/>
      <c r="E134" s="6"/>
      <c r="F134" s="19"/>
      <c r="G134" s="24"/>
      <c r="H134" s="24"/>
      <c r="I134" s="31"/>
      <c r="J134" s="31"/>
      <c r="K134" s="35"/>
    </row>
    <row r="135" spans="1:11" x14ac:dyDescent="0.35">
      <c r="C135" s="58" t="s">
        <v>14</v>
      </c>
      <c r="D135" s="54"/>
      <c r="E135" s="6"/>
      <c r="F135" s="19"/>
      <c r="G135" s="24" t="s">
        <v>2</v>
      </c>
      <c r="H135" s="24" t="s">
        <v>2</v>
      </c>
      <c r="I135" s="31"/>
      <c r="J135" s="31"/>
      <c r="K135" s="35"/>
    </row>
    <row r="136" spans="1:11" x14ac:dyDescent="0.35">
      <c r="C136" s="57"/>
      <c r="D136" s="54"/>
      <c r="E136" s="6"/>
      <c r="F136" s="19"/>
      <c r="G136" s="24"/>
      <c r="H136" s="24"/>
      <c r="I136" s="31"/>
      <c r="J136" s="31"/>
      <c r="K136" s="35"/>
    </row>
    <row r="137" spans="1:11" x14ac:dyDescent="0.35">
      <c r="C137" s="58" t="s">
        <v>15</v>
      </c>
      <c r="D137" s="54"/>
      <c r="E137" s="6"/>
      <c r="F137" s="19"/>
      <c r="G137" s="24" t="s">
        <v>2</v>
      </c>
      <c r="H137" s="24" t="s">
        <v>2</v>
      </c>
      <c r="I137" s="31"/>
      <c r="J137" s="31"/>
      <c r="K137" s="35"/>
    </row>
    <row r="138" spans="1:11" x14ac:dyDescent="0.35">
      <c r="C138" s="57"/>
      <c r="D138" s="54"/>
      <c r="E138" s="6"/>
      <c r="F138" s="19"/>
      <c r="G138" s="24"/>
      <c r="H138" s="24"/>
      <c r="I138" s="31"/>
      <c r="J138" s="31"/>
      <c r="K138" s="35"/>
    </row>
    <row r="139" spans="1:11" x14ac:dyDescent="0.35">
      <c r="C139" s="58" t="s">
        <v>16</v>
      </c>
      <c r="D139" s="54"/>
      <c r="E139" s="6"/>
      <c r="F139" s="19"/>
      <c r="G139" s="24" t="s">
        <v>2</v>
      </c>
      <c r="H139" s="24" t="s">
        <v>2</v>
      </c>
      <c r="I139" s="31"/>
      <c r="J139" s="31"/>
      <c r="K139" s="35"/>
    </row>
    <row r="140" spans="1:11" x14ac:dyDescent="0.35">
      <c r="C140" s="57"/>
      <c r="D140" s="54"/>
      <c r="E140" s="6"/>
      <c r="F140" s="19"/>
      <c r="G140" s="24"/>
      <c r="H140" s="24"/>
      <c r="I140" s="31"/>
      <c r="J140" s="31"/>
      <c r="K140" s="35"/>
    </row>
    <row r="141" spans="1:11" x14ac:dyDescent="0.35">
      <c r="C141" s="58" t="s">
        <v>17</v>
      </c>
      <c r="D141" s="54"/>
      <c r="E141" s="6"/>
      <c r="F141" s="19"/>
      <c r="G141" s="24" t="s">
        <v>2</v>
      </c>
      <c r="H141" s="24" t="s">
        <v>2</v>
      </c>
      <c r="I141" s="31"/>
      <c r="J141" s="31"/>
      <c r="K141" s="35"/>
    </row>
    <row r="142" spans="1:11" x14ac:dyDescent="0.35">
      <c r="C142" s="57"/>
      <c r="D142" s="54"/>
      <c r="E142" s="6"/>
      <c r="F142" s="19"/>
      <c r="G142" s="24"/>
      <c r="H142" s="24"/>
      <c r="I142" s="31"/>
      <c r="J142" s="31"/>
      <c r="K142" s="35"/>
    </row>
    <row r="143" spans="1:11" x14ac:dyDescent="0.35">
      <c r="A143" s="10"/>
      <c r="B143" s="28"/>
      <c r="C143" s="58" t="s">
        <v>18</v>
      </c>
      <c r="D143" s="54"/>
      <c r="E143" s="6"/>
      <c r="F143" s="19"/>
      <c r="G143" s="24"/>
      <c r="H143" s="24"/>
      <c r="I143" s="31"/>
      <c r="J143" s="31"/>
      <c r="K143" s="35"/>
    </row>
    <row r="144" spans="1:11" x14ac:dyDescent="0.35">
      <c r="A144" s="28"/>
      <c r="B144" s="28"/>
      <c r="C144" s="58" t="s">
        <v>19</v>
      </c>
      <c r="D144" s="54"/>
      <c r="E144" s="6"/>
      <c r="F144" s="19"/>
      <c r="G144" s="24" t="s">
        <v>2</v>
      </c>
      <c r="H144" s="24" t="s">
        <v>2</v>
      </c>
      <c r="I144" s="31"/>
      <c r="J144" s="31"/>
      <c r="K144" s="35"/>
    </row>
    <row r="145" spans="1:54" x14ac:dyDescent="0.35">
      <c r="A145" s="28"/>
      <c r="B145" s="28"/>
      <c r="C145" s="58"/>
      <c r="D145" s="54"/>
      <c r="E145" s="6"/>
      <c r="F145" s="19"/>
      <c r="G145" s="24"/>
      <c r="H145" s="24"/>
      <c r="I145" s="31"/>
      <c r="J145" s="31"/>
      <c r="K145" s="35"/>
    </row>
    <row r="146" spans="1:54" x14ac:dyDescent="0.35">
      <c r="A146" s="28"/>
      <c r="B146" s="28"/>
      <c r="C146" s="58" t="s">
        <v>20</v>
      </c>
      <c r="D146" s="54"/>
      <c r="E146" s="6"/>
      <c r="F146" s="19"/>
      <c r="G146" s="24" t="s">
        <v>2</v>
      </c>
      <c r="H146" s="24" t="s">
        <v>2</v>
      </c>
      <c r="I146" s="31"/>
      <c r="J146" s="31"/>
      <c r="K146" s="35"/>
    </row>
    <row r="147" spans="1:54" x14ac:dyDescent="0.35">
      <c r="A147" s="28"/>
      <c r="B147" s="28"/>
      <c r="C147" s="58"/>
      <c r="D147" s="54"/>
      <c r="E147" s="6"/>
      <c r="F147" s="19"/>
      <c r="G147" s="24"/>
      <c r="H147" s="24"/>
      <c r="I147" s="31"/>
      <c r="J147" s="31"/>
      <c r="K147" s="35"/>
    </row>
    <row r="148" spans="1:54" x14ac:dyDescent="0.35">
      <c r="A148" s="28"/>
      <c r="B148" s="28"/>
      <c r="C148" s="58" t="s">
        <v>21</v>
      </c>
      <c r="D148" s="54"/>
      <c r="E148" s="6"/>
      <c r="F148" s="19"/>
      <c r="G148" s="24" t="s">
        <v>2</v>
      </c>
      <c r="H148" s="24" t="s">
        <v>2</v>
      </c>
      <c r="I148" s="31"/>
      <c r="J148" s="31"/>
      <c r="K148" s="35"/>
    </row>
    <row r="149" spans="1:54" x14ac:dyDescent="0.35">
      <c r="A149" s="28"/>
      <c r="B149" s="28"/>
      <c r="C149" s="58"/>
      <c r="D149" s="54"/>
      <c r="E149" s="6"/>
      <c r="F149" s="19"/>
      <c r="G149" s="24"/>
      <c r="H149" s="24"/>
      <c r="I149" s="31"/>
      <c r="J149" s="31"/>
      <c r="K149" s="35"/>
    </row>
    <row r="150" spans="1:54" x14ac:dyDescent="0.35">
      <c r="A150" s="28"/>
      <c r="B150" s="28"/>
      <c r="C150" s="58" t="s">
        <v>22</v>
      </c>
      <c r="D150" s="54"/>
      <c r="E150" s="6"/>
      <c r="F150" s="19"/>
      <c r="G150" s="24" t="s">
        <v>2</v>
      </c>
      <c r="H150" s="24" t="s">
        <v>2</v>
      </c>
      <c r="I150" s="31"/>
      <c r="J150" s="31"/>
      <c r="K150" s="35"/>
    </row>
    <row r="151" spans="1:54" x14ac:dyDescent="0.35">
      <c r="A151" s="28"/>
      <c r="B151" s="28"/>
      <c r="C151" s="58"/>
      <c r="D151" s="54"/>
      <c r="E151" s="6"/>
      <c r="F151" s="19"/>
      <c r="G151" s="24"/>
      <c r="H151" s="24"/>
      <c r="I151" s="31"/>
      <c r="J151" s="31"/>
      <c r="K151" s="35"/>
    </row>
    <row r="152" spans="1:54" x14ac:dyDescent="0.35">
      <c r="A152" s="28"/>
      <c r="B152" s="28"/>
      <c r="C152" s="58" t="s">
        <v>23</v>
      </c>
      <c r="D152" s="54"/>
      <c r="E152" s="6"/>
      <c r="F152" s="19"/>
      <c r="G152" s="24" t="s">
        <v>2</v>
      </c>
      <c r="H152" s="24" t="s">
        <v>2</v>
      </c>
      <c r="I152" s="31"/>
      <c r="J152" s="31"/>
      <c r="K152" s="35"/>
    </row>
    <row r="153" spans="1:54" x14ac:dyDescent="0.35">
      <c r="A153" s="28"/>
      <c r="B153" s="28"/>
      <c r="C153" s="58"/>
      <c r="D153" s="54"/>
      <c r="E153" s="6"/>
      <c r="F153" s="19"/>
      <c r="G153" s="24"/>
      <c r="H153" s="24"/>
      <c r="I153" s="31"/>
      <c r="J153" s="31"/>
      <c r="K153" s="35"/>
    </row>
    <row r="154" spans="1:54" x14ac:dyDescent="0.35">
      <c r="C154" s="59" t="s">
        <v>24</v>
      </c>
      <c r="D154" s="54"/>
      <c r="E154" s="6"/>
      <c r="F154" s="19"/>
      <c r="G154" s="24"/>
      <c r="H154" s="24"/>
      <c r="I154" s="31"/>
      <c r="J154" s="31"/>
      <c r="K154" s="35"/>
    </row>
    <row r="155" spans="1:54" x14ac:dyDescent="0.35">
      <c r="B155" s="8" t="s">
        <v>185</v>
      </c>
      <c r="C155" s="57" t="s">
        <v>186</v>
      </c>
      <c r="D155" s="54"/>
      <c r="E155" s="6"/>
      <c r="F155" s="19"/>
      <c r="G155" s="24">
        <v>819.94</v>
      </c>
      <c r="H155" s="24">
        <v>0.09</v>
      </c>
      <c r="I155" s="31"/>
      <c r="J155" s="31"/>
      <c r="K155" s="35"/>
    </row>
    <row r="156" spans="1:54" x14ac:dyDescent="0.35">
      <c r="C156" s="58" t="s">
        <v>174</v>
      </c>
      <c r="D156" s="54"/>
      <c r="E156" s="6"/>
      <c r="F156" s="19"/>
      <c r="G156" s="25">
        <v>819.94</v>
      </c>
      <c r="H156" s="25">
        <v>0.09</v>
      </c>
      <c r="I156" s="31"/>
      <c r="J156" s="31"/>
      <c r="K156" s="35"/>
    </row>
    <row r="157" spans="1:54" x14ac:dyDescent="0.35">
      <c r="C157" s="57"/>
      <c r="D157" s="54"/>
      <c r="E157" s="6"/>
      <c r="F157" s="19"/>
      <c r="G157" s="24"/>
      <c r="H157" s="24"/>
      <c r="I157" s="31"/>
      <c r="J157" s="31"/>
      <c r="K157" s="35"/>
    </row>
    <row r="158" spans="1:54" x14ac:dyDescent="0.35">
      <c r="A158" s="10"/>
      <c r="B158" s="28"/>
      <c r="C158" s="58" t="s">
        <v>25</v>
      </c>
      <c r="D158" s="54"/>
      <c r="E158" s="6"/>
      <c r="F158" s="19"/>
      <c r="G158" s="24"/>
      <c r="H158" s="24"/>
      <c r="I158" s="31"/>
      <c r="J158" s="31"/>
      <c r="K158" s="35"/>
    </row>
    <row r="159" spans="1:54" s="2" customFormat="1" ht="13.5" x14ac:dyDescent="0.35">
      <c r="A159" s="28"/>
      <c r="B159" s="28"/>
      <c r="C159" s="57" t="s">
        <v>4819</v>
      </c>
      <c r="D159" s="54"/>
      <c r="E159" s="6"/>
      <c r="F159" s="19"/>
      <c r="G159" s="24" t="s">
        <v>2</v>
      </c>
      <c r="H159" s="24" t="s">
        <v>2</v>
      </c>
      <c r="I159" s="31"/>
      <c r="J159" s="31"/>
      <c r="K159" s="35"/>
      <c r="L159" s="3"/>
      <c r="AI159" s="3"/>
      <c r="AV159" s="3"/>
      <c r="AX159" s="3"/>
      <c r="BB159" s="3"/>
    </row>
    <row r="160" spans="1:54" x14ac:dyDescent="0.35">
      <c r="B160" s="8"/>
      <c r="C160" s="57" t="s">
        <v>187</v>
      </c>
      <c r="D160" s="54"/>
      <c r="E160" s="6"/>
      <c r="F160" s="19"/>
      <c r="G160" s="24">
        <v>21338.13</v>
      </c>
      <c r="H160" s="24">
        <v>2.27</v>
      </c>
      <c r="I160" s="31"/>
      <c r="J160" s="31"/>
      <c r="K160" s="35"/>
    </row>
    <row r="161" spans="3:11" x14ac:dyDescent="0.35">
      <c r="C161" s="58" t="s">
        <v>174</v>
      </c>
      <c r="D161" s="54"/>
      <c r="E161" s="6"/>
      <c r="F161" s="19"/>
      <c r="G161" s="25">
        <v>21338.13</v>
      </c>
      <c r="H161" s="25">
        <v>2.27</v>
      </c>
      <c r="I161" s="31"/>
      <c r="J161" s="31"/>
      <c r="K161" s="35"/>
    </row>
    <row r="162" spans="3:11" x14ac:dyDescent="0.35">
      <c r="C162" s="57"/>
      <c r="D162" s="54"/>
      <c r="E162" s="6"/>
      <c r="F162" s="19"/>
      <c r="G162" s="24"/>
      <c r="H162" s="24"/>
      <c r="I162" s="31"/>
      <c r="J162" s="31"/>
      <c r="K162" s="35"/>
    </row>
    <row r="163" spans="3:11" x14ac:dyDescent="0.35">
      <c r="C163" s="60" t="s">
        <v>188</v>
      </c>
      <c r="D163" s="55"/>
      <c r="E163" s="5"/>
      <c r="F163" s="20"/>
      <c r="G163" s="26">
        <v>936596.34</v>
      </c>
      <c r="H163" s="26">
        <v>100</v>
      </c>
      <c r="I163" s="32"/>
      <c r="J163" s="32"/>
      <c r="K163" s="36"/>
    </row>
    <row r="166" spans="3:11" x14ac:dyDescent="0.35">
      <c r="C166" s="1" t="s">
        <v>189</v>
      </c>
    </row>
    <row r="167" spans="3:11" x14ac:dyDescent="0.35">
      <c r="C167" s="37" t="s">
        <v>190</v>
      </c>
      <c r="D167" s="37"/>
      <c r="E167" s="37"/>
      <c r="F167" s="37"/>
      <c r="G167" s="37"/>
      <c r="H167" s="37"/>
      <c r="I167" s="37"/>
      <c r="J167" s="37"/>
      <c r="K167" s="37"/>
    </row>
    <row r="168" spans="3:11" x14ac:dyDescent="0.35">
      <c r="C168" s="2" t="s">
        <v>191</v>
      </c>
    </row>
    <row r="169" spans="3:11" x14ac:dyDescent="0.35">
      <c r="C169" s="2" t="s">
        <v>192</v>
      </c>
    </row>
    <row r="170" spans="3:11" ht="30" customHeight="1" x14ac:dyDescent="0.35">
      <c r="C170" s="83" t="s">
        <v>193</v>
      </c>
      <c r="D170" s="84"/>
      <c r="E170" s="84"/>
      <c r="F170" s="84"/>
      <c r="G170" s="84"/>
      <c r="H170" s="84"/>
      <c r="I170" s="84"/>
      <c r="J170" s="84"/>
      <c r="K170" s="84"/>
    </row>
    <row r="171" spans="3:11" x14ac:dyDescent="0.35">
      <c r="C171" s="2" t="s">
        <v>194</v>
      </c>
    </row>
    <row r="173" spans="3:11" x14ac:dyDescent="0.35">
      <c r="C173" s="80" t="s">
        <v>4901</v>
      </c>
      <c r="E173" s="80" t="s">
        <v>4902</v>
      </c>
      <c r="F173" s="81"/>
    </row>
    <row r="174" spans="3:11" x14ac:dyDescent="0.35">
      <c r="E174" s="2" t="s">
        <v>4953</v>
      </c>
    </row>
  </sheetData>
  <mergeCells count="1">
    <mergeCell ref="C170:K170"/>
  </mergeCells>
  <hyperlinks>
    <hyperlink ref="J2" location="'Index'!A1" display="'Index'!A1" xr:uid="{CB59DE1A-3B8B-4547-ABFE-157EEE6B639D}"/>
  </hyperlinks>
  <pageMargins left="0.7" right="0.7" top="0.75" bottom="0.75" header="0.3" footer="0.3"/>
  <pageSetup orientation="portrait" horizontalDpi="4294967293"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1ED2D-1245-4164-B281-C8BDBCB9B793}">
  <sheetPr codeName="Sheet189"/>
  <dimension ref="A1:IV74"/>
  <sheetViews>
    <sheetView showGridLines="0" zoomScale="90" zoomScaleNormal="90" workbookViewId="0">
      <pane ySplit="6" topLeftCell="A54"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1637</v>
      </c>
      <c r="J2" s="38" t="s">
        <v>4601</v>
      </c>
    </row>
    <row r="3" spans="1:54" ht="16" x14ac:dyDescent="0.4">
      <c r="C3" s="1" t="s">
        <v>28</v>
      </c>
      <c r="D3" s="21" t="s">
        <v>3609</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C16" s="58" t="s">
        <v>5</v>
      </c>
      <c r="D16" s="54"/>
      <c r="E16" s="6"/>
      <c r="F16" s="19"/>
      <c r="G16" s="24"/>
      <c r="H16" s="24"/>
      <c r="I16" s="31"/>
      <c r="J16" s="31"/>
      <c r="K16" s="35"/>
    </row>
    <row r="17" spans="1:11" x14ac:dyDescent="0.35">
      <c r="C17" s="57"/>
      <c r="D17" s="54"/>
      <c r="E17" s="6"/>
      <c r="F17" s="19"/>
      <c r="G17" s="24"/>
      <c r="H17" s="24"/>
      <c r="I17" s="31"/>
      <c r="J17" s="31"/>
      <c r="K17" s="35"/>
    </row>
    <row r="18" spans="1:11" x14ac:dyDescent="0.35">
      <c r="C18" s="58" t="s">
        <v>6</v>
      </c>
      <c r="D18" s="54"/>
      <c r="E18" s="6"/>
      <c r="F18" s="19"/>
      <c r="G18" s="24" t="s">
        <v>2</v>
      </c>
      <c r="H18" s="24" t="s">
        <v>2</v>
      </c>
      <c r="I18" s="31"/>
      <c r="J18" s="31"/>
      <c r="K18" s="35"/>
    </row>
    <row r="19" spans="1:11" x14ac:dyDescent="0.35">
      <c r="C19" s="57"/>
      <c r="D19" s="54"/>
      <c r="E19" s="6"/>
      <c r="F19" s="19"/>
      <c r="G19" s="24"/>
      <c r="H19" s="24"/>
      <c r="I19" s="31"/>
      <c r="J19" s="31"/>
      <c r="K19" s="35"/>
    </row>
    <row r="20" spans="1:11" x14ac:dyDescent="0.35">
      <c r="C20" s="58" t="s">
        <v>7</v>
      </c>
      <c r="D20" s="54"/>
      <c r="E20" s="6"/>
      <c r="F20" s="19"/>
      <c r="G20" s="24" t="s">
        <v>2</v>
      </c>
      <c r="H20" s="24" t="s">
        <v>2</v>
      </c>
      <c r="I20" s="31"/>
      <c r="J20" s="31"/>
      <c r="K20" s="35"/>
    </row>
    <row r="21" spans="1:11" x14ac:dyDescent="0.35">
      <c r="C21" s="57"/>
      <c r="D21" s="54"/>
      <c r="E21" s="6"/>
      <c r="F21" s="19"/>
      <c r="G21" s="24"/>
      <c r="H21" s="24"/>
      <c r="I21" s="31"/>
      <c r="J21" s="31"/>
      <c r="K21" s="35"/>
    </row>
    <row r="22" spans="1:11" x14ac:dyDescent="0.35">
      <c r="C22" s="58" t="s">
        <v>8</v>
      </c>
      <c r="D22" s="54"/>
      <c r="E22" s="6"/>
      <c r="F22" s="19"/>
      <c r="G22" s="24" t="s">
        <v>2</v>
      </c>
      <c r="H22" s="24" t="s">
        <v>2</v>
      </c>
      <c r="I22" s="31"/>
      <c r="J22" s="31"/>
      <c r="K22" s="35"/>
    </row>
    <row r="23" spans="1:11" x14ac:dyDescent="0.35">
      <c r="C23" s="57"/>
      <c r="D23" s="54"/>
      <c r="E23" s="6"/>
      <c r="F23" s="19"/>
      <c r="G23" s="24"/>
      <c r="H23" s="24"/>
      <c r="I23" s="31"/>
      <c r="J23" s="31"/>
      <c r="K23" s="35"/>
    </row>
    <row r="24" spans="1:11" x14ac:dyDescent="0.35">
      <c r="C24" s="58" t="s">
        <v>9</v>
      </c>
      <c r="D24" s="54"/>
      <c r="E24" s="6"/>
      <c r="F24" s="19"/>
      <c r="G24" s="24" t="s">
        <v>2</v>
      </c>
      <c r="H24" s="24" t="s">
        <v>2</v>
      </c>
      <c r="I24" s="31"/>
      <c r="J24" s="31"/>
      <c r="K24" s="35"/>
    </row>
    <row r="25" spans="1:11" x14ac:dyDescent="0.35">
      <c r="C25" s="57"/>
      <c r="D25" s="54"/>
      <c r="E25" s="6"/>
      <c r="F25" s="19"/>
      <c r="G25" s="24"/>
      <c r="H25" s="24"/>
      <c r="I25" s="31"/>
      <c r="J25" s="31"/>
      <c r="K25" s="35"/>
    </row>
    <row r="26" spans="1:11" x14ac:dyDescent="0.35">
      <c r="C26" s="58" t="s">
        <v>10</v>
      </c>
      <c r="D26" s="54"/>
      <c r="E26" s="6"/>
      <c r="F26" s="19"/>
      <c r="G26" s="24" t="s">
        <v>2</v>
      </c>
      <c r="H26" s="24" t="s">
        <v>2</v>
      </c>
      <c r="I26" s="31"/>
      <c r="J26" s="31"/>
      <c r="K26" s="35"/>
    </row>
    <row r="27" spans="1:11" x14ac:dyDescent="0.35">
      <c r="C27" s="57"/>
      <c r="D27" s="54"/>
      <c r="E27" s="6"/>
      <c r="F27" s="19"/>
      <c r="G27" s="24"/>
      <c r="H27" s="24"/>
      <c r="I27" s="31"/>
      <c r="J27" s="31"/>
      <c r="K27" s="35"/>
    </row>
    <row r="28" spans="1:11" x14ac:dyDescent="0.35">
      <c r="A28" s="10"/>
      <c r="B28" s="28"/>
      <c r="C28" s="58" t="s">
        <v>11</v>
      </c>
      <c r="D28" s="54"/>
      <c r="E28" s="6"/>
      <c r="F28" s="19"/>
      <c r="G28" s="24"/>
      <c r="H28" s="24"/>
      <c r="I28" s="31"/>
      <c r="J28" s="31"/>
      <c r="K28" s="35"/>
    </row>
    <row r="29" spans="1:11" x14ac:dyDescent="0.35">
      <c r="A29" s="28"/>
      <c r="B29" s="28"/>
      <c r="C29" s="58" t="s">
        <v>13</v>
      </c>
      <c r="D29" s="54"/>
      <c r="E29" s="6"/>
      <c r="F29" s="19"/>
      <c r="G29" s="24" t="s">
        <v>2</v>
      </c>
      <c r="H29" s="24" t="s">
        <v>2</v>
      </c>
      <c r="I29" s="31"/>
      <c r="J29" s="31"/>
      <c r="K29" s="35"/>
    </row>
    <row r="30" spans="1:11" x14ac:dyDescent="0.35">
      <c r="A30" s="28"/>
      <c r="B30" s="28"/>
      <c r="C30" s="58"/>
      <c r="D30" s="54"/>
      <c r="E30" s="6"/>
      <c r="F30" s="19"/>
      <c r="G30" s="24"/>
      <c r="H30" s="24"/>
      <c r="I30" s="31"/>
      <c r="J30" s="31"/>
      <c r="K30" s="35"/>
    </row>
    <row r="31" spans="1:11" x14ac:dyDescent="0.35">
      <c r="A31" s="28"/>
      <c r="B31" s="28"/>
      <c r="C31" s="58" t="s">
        <v>14</v>
      </c>
      <c r="D31" s="54"/>
      <c r="E31" s="6"/>
      <c r="F31" s="19"/>
      <c r="G31" s="24" t="s">
        <v>2</v>
      </c>
      <c r="H31" s="24" t="s">
        <v>2</v>
      </c>
      <c r="I31" s="31"/>
      <c r="J31" s="31"/>
      <c r="K31" s="35"/>
    </row>
    <row r="32" spans="1:11" x14ac:dyDescent="0.35">
      <c r="A32" s="28"/>
      <c r="B32" s="28"/>
      <c r="C32" s="58"/>
      <c r="D32" s="54"/>
      <c r="E32" s="6"/>
      <c r="F32" s="19"/>
      <c r="G32" s="24"/>
      <c r="H32" s="24"/>
      <c r="I32" s="31"/>
      <c r="J32" s="31"/>
      <c r="K32" s="35"/>
    </row>
    <row r="33" spans="1:11" x14ac:dyDescent="0.35">
      <c r="A33" s="28"/>
      <c r="B33" s="28"/>
      <c r="C33" s="58" t="s">
        <v>15</v>
      </c>
      <c r="D33" s="54"/>
      <c r="E33" s="6"/>
      <c r="F33" s="19"/>
      <c r="G33" s="24" t="s">
        <v>2</v>
      </c>
      <c r="H33" s="24" t="s">
        <v>2</v>
      </c>
      <c r="I33" s="31"/>
      <c r="J33" s="31"/>
      <c r="K33" s="35"/>
    </row>
    <row r="34" spans="1:11" x14ac:dyDescent="0.35">
      <c r="A34" s="28"/>
      <c r="B34" s="28"/>
      <c r="C34" s="58"/>
      <c r="D34" s="54"/>
      <c r="E34" s="6"/>
      <c r="F34" s="19"/>
      <c r="G34" s="24"/>
      <c r="H34" s="24"/>
      <c r="I34" s="31"/>
      <c r="J34" s="31"/>
      <c r="K34" s="35"/>
    </row>
    <row r="35" spans="1:11" x14ac:dyDescent="0.35">
      <c r="A35" s="28"/>
      <c r="B35" s="28"/>
      <c r="C35" s="58" t="s">
        <v>16</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C37" s="59" t="s">
        <v>17</v>
      </c>
      <c r="D37" s="54"/>
      <c r="E37" s="6"/>
      <c r="F37" s="19"/>
      <c r="G37" s="24"/>
      <c r="H37" s="24"/>
      <c r="I37" s="31"/>
      <c r="J37" s="31"/>
      <c r="K37" s="35"/>
    </row>
    <row r="38" spans="1:11" x14ac:dyDescent="0.35">
      <c r="B38" s="8" t="s">
        <v>3138</v>
      </c>
      <c r="C38" s="57" t="s">
        <v>3139</v>
      </c>
      <c r="D38" s="54" t="s">
        <v>3140</v>
      </c>
      <c r="E38" s="6" t="s">
        <v>698</v>
      </c>
      <c r="F38" s="19">
        <v>2097000</v>
      </c>
      <c r="G38" s="24">
        <v>1893.56</v>
      </c>
      <c r="H38" s="24">
        <v>70.03</v>
      </c>
      <c r="I38" s="31">
        <v>6.8562212999999996</v>
      </c>
      <c r="J38" s="31"/>
      <c r="K38" s="35"/>
    </row>
    <row r="39" spans="1:11" x14ac:dyDescent="0.35">
      <c r="B39" s="8" t="s">
        <v>3150</v>
      </c>
      <c r="C39" s="57" t="s">
        <v>3151</v>
      </c>
      <c r="D39" s="54" t="s">
        <v>3152</v>
      </c>
      <c r="E39" s="6" t="s">
        <v>698</v>
      </c>
      <c r="F39" s="19">
        <v>567200</v>
      </c>
      <c r="G39" s="24">
        <v>511.98</v>
      </c>
      <c r="H39" s="24">
        <v>18.93</v>
      </c>
      <c r="I39" s="31">
        <v>6.8565312</v>
      </c>
      <c r="J39" s="31"/>
      <c r="K39" s="35"/>
    </row>
    <row r="40" spans="1:11" x14ac:dyDescent="0.35">
      <c r="B40" s="8" t="s">
        <v>3069</v>
      </c>
      <c r="C40" s="57" t="s">
        <v>3070</v>
      </c>
      <c r="D40" s="54" t="s">
        <v>3071</v>
      </c>
      <c r="E40" s="6" t="s">
        <v>698</v>
      </c>
      <c r="F40" s="19">
        <v>309900</v>
      </c>
      <c r="G40" s="24">
        <v>284.51</v>
      </c>
      <c r="H40" s="24">
        <v>10.52</v>
      </c>
      <c r="I40" s="31">
        <v>6.8576911999999997</v>
      </c>
      <c r="J40" s="31"/>
      <c r="K40" s="35"/>
    </row>
    <row r="41" spans="1:11" x14ac:dyDescent="0.35">
      <c r="C41" s="58" t="s">
        <v>174</v>
      </c>
      <c r="D41" s="54"/>
      <c r="E41" s="6"/>
      <c r="F41" s="19"/>
      <c r="G41" s="25">
        <v>2690.05</v>
      </c>
      <c r="H41" s="25">
        <v>99.48</v>
      </c>
      <c r="I41" s="31"/>
      <c r="J41" s="31"/>
      <c r="K41" s="35"/>
    </row>
    <row r="42" spans="1:11" x14ac:dyDescent="0.35">
      <c r="C42" s="57"/>
      <c r="D42" s="54"/>
      <c r="E42" s="6"/>
      <c r="F42" s="19"/>
      <c r="G42" s="24"/>
      <c r="H42" s="24"/>
      <c r="I42" s="31"/>
      <c r="J42" s="31"/>
      <c r="K42" s="35"/>
    </row>
    <row r="43" spans="1:11" x14ac:dyDescent="0.35">
      <c r="A43" s="10"/>
      <c r="B43" s="28"/>
      <c r="C43" s="58" t="s">
        <v>18</v>
      </c>
      <c r="D43" s="54"/>
      <c r="E43" s="6"/>
      <c r="F43" s="19"/>
      <c r="G43" s="24"/>
      <c r="H43" s="24"/>
      <c r="I43" s="31"/>
      <c r="J43" s="31"/>
      <c r="K43" s="35"/>
    </row>
    <row r="44" spans="1:11" x14ac:dyDescent="0.35">
      <c r="A44" s="28"/>
      <c r="B44" s="28"/>
      <c r="C44" s="58" t="s">
        <v>19</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A46" s="28"/>
      <c r="B46" s="28"/>
      <c r="C46" s="58" t="s">
        <v>20</v>
      </c>
      <c r="D46" s="54"/>
      <c r="E46" s="6"/>
      <c r="F46" s="19"/>
      <c r="G46" s="24" t="s">
        <v>2</v>
      </c>
      <c r="H46" s="24" t="s">
        <v>2</v>
      </c>
      <c r="I46" s="31"/>
      <c r="J46" s="31"/>
      <c r="K46" s="35"/>
    </row>
    <row r="47" spans="1:11" x14ac:dyDescent="0.35">
      <c r="A47" s="28"/>
      <c r="B47" s="28"/>
      <c r="C47" s="58"/>
      <c r="D47" s="54"/>
      <c r="E47" s="6"/>
      <c r="F47" s="19"/>
      <c r="G47" s="24"/>
      <c r="H47" s="24"/>
      <c r="I47" s="31"/>
      <c r="J47" s="31"/>
      <c r="K47" s="35"/>
    </row>
    <row r="48" spans="1:11" x14ac:dyDescent="0.35">
      <c r="A48" s="28"/>
      <c r="B48" s="28"/>
      <c r="C48" s="58" t="s">
        <v>21</v>
      </c>
      <c r="D48" s="54"/>
      <c r="E48" s="6"/>
      <c r="F48" s="19"/>
      <c r="G48" s="24" t="s">
        <v>2</v>
      </c>
      <c r="H48" s="24" t="s">
        <v>2</v>
      </c>
      <c r="I48" s="31"/>
      <c r="J48" s="31"/>
      <c r="K48" s="35"/>
    </row>
    <row r="49" spans="1:54" x14ac:dyDescent="0.35">
      <c r="A49" s="28"/>
      <c r="B49" s="28"/>
      <c r="C49" s="58"/>
      <c r="D49" s="54"/>
      <c r="E49" s="6"/>
      <c r="F49" s="19"/>
      <c r="G49" s="24"/>
      <c r="H49" s="24"/>
      <c r="I49" s="31"/>
      <c r="J49" s="31"/>
      <c r="K49" s="35"/>
    </row>
    <row r="50" spans="1:54" x14ac:dyDescent="0.35">
      <c r="A50" s="28"/>
      <c r="B50" s="28"/>
      <c r="C50" s="58" t="s">
        <v>22</v>
      </c>
      <c r="D50" s="54"/>
      <c r="E50" s="6"/>
      <c r="F50" s="19"/>
      <c r="G50" s="24" t="s">
        <v>2</v>
      </c>
      <c r="H50" s="24" t="s">
        <v>2</v>
      </c>
      <c r="I50" s="31"/>
      <c r="J50" s="31"/>
      <c r="K50" s="35"/>
    </row>
    <row r="51" spans="1:54" x14ac:dyDescent="0.35">
      <c r="A51" s="28"/>
      <c r="B51" s="28"/>
      <c r="C51" s="58"/>
      <c r="D51" s="54"/>
      <c r="E51" s="6"/>
      <c r="F51" s="19"/>
      <c r="G51" s="24"/>
      <c r="H51" s="24"/>
      <c r="I51" s="31"/>
      <c r="J51" s="31"/>
      <c r="K51" s="35"/>
    </row>
    <row r="52" spans="1:54" x14ac:dyDescent="0.35">
      <c r="A52" s="28"/>
      <c r="B52" s="28"/>
      <c r="C52" s="58" t="s">
        <v>23</v>
      </c>
      <c r="D52" s="54"/>
      <c r="E52" s="6"/>
      <c r="F52" s="19"/>
      <c r="G52" s="24" t="s">
        <v>2</v>
      </c>
      <c r="H52" s="24" t="s">
        <v>2</v>
      </c>
      <c r="I52" s="31"/>
      <c r="J52" s="31"/>
      <c r="K52" s="35"/>
    </row>
    <row r="53" spans="1:54" x14ac:dyDescent="0.35">
      <c r="A53" s="28"/>
      <c r="B53" s="28"/>
      <c r="C53" s="58"/>
      <c r="D53" s="54"/>
      <c r="E53" s="6"/>
      <c r="F53" s="19"/>
      <c r="G53" s="24"/>
      <c r="H53" s="24"/>
      <c r="I53" s="31"/>
      <c r="J53" s="31"/>
      <c r="K53" s="35"/>
    </row>
    <row r="54" spans="1:54" x14ac:dyDescent="0.35">
      <c r="C54" s="59" t="s">
        <v>24</v>
      </c>
      <c r="D54" s="54"/>
      <c r="E54" s="6"/>
      <c r="F54" s="19"/>
      <c r="G54" s="24"/>
      <c r="H54" s="24"/>
      <c r="I54" s="31"/>
      <c r="J54" s="31"/>
      <c r="K54" s="35"/>
    </row>
    <row r="55" spans="1:54" x14ac:dyDescent="0.35">
      <c r="B55" s="8" t="s">
        <v>185</v>
      </c>
      <c r="C55" s="57" t="s">
        <v>186</v>
      </c>
      <c r="D55" s="54"/>
      <c r="E55" s="6"/>
      <c r="F55" s="19"/>
      <c r="G55" s="24">
        <v>4.0199999999999996</v>
      </c>
      <c r="H55" s="24">
        <v>0.15</v>
      </c>
      <c r="I55" s="31"/>
      <c r="J55" s="31"/>
      <c r="K55" s="35"/>
    </row>
    <row r="56" spans="1:54" x14ac:dyDescent="0.35">
      <c r="C56" s="58" t="s">
        <v>174</v>
      </c>
      <c r="D56" s="54"/>
      <c r="E56" s="6"/>
      <c r="F56" s="19"/>
      <c r="G56" s="25">
        <v>4.0199999999999996</v>
      </c>
      <c r="H56" s="25">
        <v>0.15</v>
      </c>
      <c r="I56" s="31"/>
      <c r="J56" s="31"/>
      <c r="K56" s="35"/>
    </row>
    <row r="57" spans="1:54" x14ac:dyDescent="0.35">
      <c r="C57" s="57"/>
      <c r="D57" s="54"/>
      <c r="E57" s="6"/>
      <c r="F57" s="19"/>
      <c r="G57" s="24"/>
      <c r="H57" s="24"/>
      <c r="I57" s="31"/>
      <c r="J57" s="31"/>
      <c r="K57" s="35"/>
    </row>
    <row r="58" spans="1:54" x14ac:dyDescent="0.35">
      <c r="A58" s="10"/>
      <c r="B58" s="28"/>
      <c r="C58" s="58" t="s">
        <v>25</v>
      </c>
      <c r="D58" s="54"/>
      <c r="E58" s="6"/>
      <c r="F58" s="19"/>
      <c r="G58" s="24"/>
      <c r="H58" s="24"/>
      <c r="I58" s="31"/>
      <c r="J58" s="31"/>
      <c r="K58" s="35"/>
    </row>
    <row r="59" spans="1:54" s="2" customFormat="1" ht="13.5" x14ac:dyDescent="0.35">
      <c r="A59" s="28"/>
      <c r="B59" s="28"/>
      <c r="C59" s="57" t="s">
        <v>4819</v>
      </c>
      <c r="D59" s="54"/>
      <c r="E59" s="6"/>
      <c r="F59" s="19"/>
      <c r="G59" s="24" t="s">
        <v>2</v>
      </c>
      <c r="H59" s="24" t="s">
        <v>2</v>
      </c>
      <c r="I59" s="31"/>
      <c r="J59" s="31"/>
      <c r="K59" s="35"/>
      <c r="L59" s="3"/>
      <c r="AI59" s="3"/>
      <c r="AV59" s="3"/>
      <c r="AX59" s="3"/>
      <c r="BB59" s="3"/>
    </row>
    <row r="60" spans="1:54" x14ac:dyDescent="0.35">
      <c r="B60" s="8"/>
      <c r="C60" s="57" t="s">
        <v>187</v>
      </c>
      <c r="D60" s="54"/>
      <c r="E60" s="6"/>
      <c r="F60" s="19"/>
      <c r="G60" s="24">
        <v>9.9600000000000009</v>
      </c>
      <c r="H60" s="24">
        <v>0.37</v>
      </c>
      <c r="I60" s="31"/>
      <c r="J60" s="31"/>
      <c r="K60" s="35"/>
    </row>
    <row r="61" spans="1:54" x14ac:dyDescent="0.35">
      <c r="C61" s="58" t="s">
        <v>174</v>
      </c>
      <c r="D61" s="54"/>
      <c r="E61" s="6"/>
      <c r="F61" s="19"/>
      <c r="G61" s="25">
        <v>9.9600000000000009</v>
      </c>
      <c r="H61" s="25">
        <v>0.37</v>
      </c>
      <c r="I61" s="31"/>
      <c r="J61" s="31"/>
      <c r="K61" s="35"/>
    </row>
    <row r="62" spans="1:54" x14ac:dyDescent="0.35">
      <c r="C62" s="57"/>
      <c r="D62" s="54"/>
      <c r="E62" s="6"/>
      <c r="F62" s="19"/>
      <c r="G62" s="24"/>
      <c r="H62" s="24"/>
      <c r="I62" s="31"/>
      <c r="J62" s="31"/>
      <c r="K62" s="35"/>
    </row>
    <row r="63" spans="1:54" x14ac:dyDescent="0.35">
      <c r="C63" s="60" t="s">
        <v>188</v>
      </c>
      <c r="D63" s="55"/>
      <c r="E63" s="5"/>
      <c r="F63" s="20"/>
      <c r="G63" s="26">
        <v>2704.03</v>
      </c>
      <c r="H63" s="26">
        <v>100.00000000000001</v>
      </c>
      <c r="I63" s="32"/>
      <c r="J63" s="32"/>
      <c r="K63" s="36"/>
    </row>
    <row r="66" spans="3:11" x14ac:dyDescent="0.35">
      <c r="C66" s="1" t="s">
        <v>189</v>
      </c>
    </row>
    <row r="67" spans="3:11" x14ac:dyDescent="0.35">
      <c r="C67" s="37" t="s">
        <v>190</v>
      </c>
      <c r="D67" s="37"/>
      <c r="E67" s="37"/>
      <c r="F67" s="37"/>
      <c r="G67" s="37"/>
      <c r="H67" s="37"/>
      <c r="I67" s="37"/>
      <c r="J67" s="37"/>
      <c r="K67" s="37"/>
    </row>
    <row r="68" spans="3:11" x14ac:dyDescent="0.35">
      <c r="C68" s="2" t="s">
        <v>191</v>
      </c>
    </row>
    <row r="69" spans="3:11" x14ac:dyDescent="0.35">
      <c r="C69" s="2" t="s">
        <v>192</v>
      </c>
    </row>
    <row r="70" spans="3:11" ht="30" customHeight="1" x14ac:dyDescent="0.35">
      <c r="C70" s="83" t="s">
        <v>193</v>
      </c>
      <c r="D70" s="84"/>
      <c r="E70" s="84"/>
      <c r="F70" s="84"/>
      <c r="G70" s="84"/>
      <c r="H70" s="84"/>
      <c r="I70" s="84"/>
      <c r="J70" s="84"/>
      <c r="K70" s="84"/>
    </row>
    <row r="71" spans="3:11" x14ac:dyDescent="0.35">
      <c r="C71" s="2" t="s">
        <v>194</v>
      </c>
    </row>
    <row r="73" spans="3:11" x14ac:dyDescent="0.35">
      <c r="C73" s="80" t="s">
        <v>4901</v>
      </c>
      <c r="E73" s="80" t="s">
        <v>4902</v>
      </c>
      <c r="F73" s="81"/>
    </row>
    <row r="74" spans="3:11" x14ac:dyDescent="0.35">
      <c r="E74" s="2" t="s">
        <v>4951</v>
      </c>
    </row>
  </sheetData>
  <mergeCells count="1">
    <mergeCell ref="C70:K70"/>
  </mergeCells>
  <hyperlinks>
    <hyperlink ref="J2" location="'Index'!A1" display="'Index'!A1" xr:uid="{C42263DE-ED40-4D85-8E75-C342B444A070}"/>
  </hyperlinks>
  <pageMargins left="0.7" right="0.7" top="0.75" bottom="0.75" header="0.3" footer="0.3"/>
  <pageSetup orientation="portrait" horizontalDpi="4294967293"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EEE62-6F13-462A-9879-F26437DAA524}">
  <sheetPr codeName="Sheet190"/>
  <dimension ref="A1:IV85"/>
  <sheetViews>
    <sheetView showGridLines="0" zoomScale="90" zoomScaleNormal="90" workbookViewId="0">
      <pane ySplit="6" topLeftCell="A65"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3610</v>
      </c>
      <c r="J2" s="38" t="s">
        <v>4601</v>
      </c>
    </row>
    <row r="3" spans="1:54" ht="16" x14ac:dyDescent="0.4">
      <c r="C3" s="1" t="s">
        <v>28</v>
      </c>
      <c r="D3" s="21" t="s">
        <v>3611</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3612</v>
      </c>
      <c r="C26" s="57" t="s">
        <v>3613</v>
      </c>
      <c r="D26" s="54" t="s">
        <v>3614</v>
      </c>
      <c r="E26" s="6" t="s">
        <v>698</v>
      </c>
      <c r="F26" s="19">
        <v>7500000</v>
      </c>
      <c r="G26" s="24">
        <v>7642.46</v>
      </c>
      <c r="H26" s="24">
        <v>31.98</v>
      </c>
      <c r="I26" s="31">
        <v>7.0607933000000003</v>
      </c>
      <c r="J26" s="31"/>
      <c r="K26" s="35"/>
    </row>
    <row r="27" spans="1:11" x14ac:dyDescent="0.35">
      <c r="B27" s="8" t="s">
        <v>3615</v>
      </c>
      <c r="C27" s="57" t="s">
        <v>3616</v>
      </c>
      <c r="D27" s="54" t="s">
        <v>3617</v>
      </c>
      <c r="E27" s="6" t="s">
        <v>698</v>
      </c>
      <c r="F27" s="19">
        <v>5000000</v>
      </c>
      <c r="G27" s="24">
        <v>5098.8999999999996</v>
      </c>
      <c r="H27" s="24">
        <v>21.34</v>
      </c>
      <c r="I27" s="31">
        <v>7.0427917999999998</v>
      </c>
      <c r="J27" s="31"/>
      <c r="K27" s="35"/>
    </row>
    <row r="28" spans="1:11" x14ac:dyDescent="0.35">
      <c r="B28" s="8" t="s">
        <v>3618</v>
      </c>
      <c r="C28" s="57" t="s">
        <v>3619</v>
      </c>
      <c r="D28" s="54" t="s">
        <v>3620</v>
      </c>
      <c r="E28" s="6" t="s">
        <v>698</v>
      </c>
      <c r="F28" s="19">
        <v>2000000</v>
      </c>
      <c r="G28" s="24">
        <v>2029.21</v>
      </c>
      <c r="H28" s="24">
        <v>8.49</v>
      </c>
      <c r="I28" s="31">
        <v>7.0427917999999998</v>
      </c>
      <c r="J28" s="31"/>
      <c r="K28" s="35"/>
    </row>
    <row r="29" spans="1:11" x14ac:dyDescent="0.35">
      <c r="B29" s="8" t="s">
        <v>3621</v>
      </c>
      <c r="C29" s="57" t="s">
        <v>3622</v>
      </c>
      <c r="D29" s="54" t="s">
        <v>3623</v>
      </c>
      <c r="E29" s="6" t="s">
        <v>698</v>
      </c>
      <c r="F29" s="19">
        <v>1000000</v>
      </c>
      <c r="G29" s="24">
        <v>1014.02</v>
      </c>
      <c r="H29" s="24">
        <v>4.24</v>
      </c>
      <c r="I29" s="31">
        <v>7.0712868000000002</v>
      </c>
      <c r="J29" s="31"/>
      <c r="K29" s="35"/>
    </row>
    <row r="30" spans="1:11" x14ac:dyDescent="0.35">
      <c r="B30" s="8" t="s">
        <v>3624</v>
      </c>
      <c r="C30" s="57" t="s">
        <v>3625</v>
      </c>
      <c r="D30" s="54" t="s">
        <v>3626</v>
      </c>
      <c r="E30" s="6" t="s">
        <v>698</v>
      </c>
      <c r="F30" s="19">
        <v>1000000</v>
      </c>
      <c r="G30" s="24">
        <v>1013.86</v>
      </c>
      <c r="H30" s="24">
        <v>4.24</v>
      </c>
      <c r="I30" s="31">
        <v>7.0686334000000004</v>
      </c>
      <c r="J30" s="31"/>
      <c r="K30" s="35"/>
    </row>
    <row r="31" spans="1:11" x14ac:dyDescent="0.35">
      <c r="C31" s="58" t="s">
        <v>174</v>
      </c>
      <c r="D31" s="54"/>
      <c r="E31" s="6"/>
      <c r="F31" s="19"/>
      <c r="G31" s="25">
        <v>16798.45</v>
      </c>
      <c r="H31" s="25">
        <v>70.290000000000006</v>
      </c>
      <c r="I31" s="31"/>
      <c r="J31" s="31"/>
      <c r="K31" s="35"/>
    </row>
    <row r="32" spans="1:11" x14ac:dyDescent="0.35">
      <c r="C32" s="57"/>
      <c r="D32" s="54"/>
      <c r="E32" s="6"/>
      <c r="F32" s="19"/>
      <c r="G32" s="24"/>
      <c r="H32" s="24"/>
      <c r="I32" s="31"/>
      <c r="J32" s="31"/>
      <c r="K32" s="35"/>
    </row>
    <row r="33" spans="1:11" x14ac:dyDescent="0.35">
      <c r="A33" s="10"/>
      <c r="B33" s="28"/>
      <c r="C33" s="58" t="s">
        <v>11</v>
      </c>
      <c r="D33" s="54"/>
      <c r="E33" s="6"/>
      <c r="F33" s="19"/>
      <c r="G33" s="24"/>
      <c r="H33" s="24"/>
      <c r="I33" s="31"/>
      <c r="J33" s="31"/>
      <c r="K33" s="35"/>
    </row>
    <row r="34" spans="1:11" x14ac:dyDescent="0.35">
      <c r="A34" s="28"/>
      <c r="B34" s="28"/>
      <c r="C34" s="58" t="s">
        <v>13</v>
      </c>
      <c r="D34" s="54"/>
      <c r="E34" s="6"/>
      <c r="F34" s="19"/>
      <c r="G34" s="24" t="s">
        <v>2</v>
      </c>
      <c r="H34" s="24" t="s">
        <v>2</v>
      </c>
      <c r="I34" s="31"/>
      <c r="J34" s="31"/>
      <c r="K34" s="35"/>
    </row>
    <row r="35" spans="1:11" x14ac:dyDescent="0.35">
      <c r="A35" s="28"/>
      <c r="B35" s="28"/>
      <c r="C35" s="58"/>
      <c r="D35" s="54"/>
      <c r="E35" s="6"/>
      <c r="F35" s="19"/>
      <c r="G35" s="24"/>
      <c r="H35" s="24"/>
      <c r="I35" s="31"/>
      <c r="J35" s="31"/>
      <c r="K35" s="35"/>
    </row>
    <row r="36" spans="1:11" x14ac:dyDescent="0.35">
      <c r="A36" s="28"/>
      <c r="B36" s="28"/>
      <c r="C36" s="58" t="s">
        <v>14</v>
      </c>
      <c r="D36" s="54"/>
      <c r="E36" s="6"/>
      <c r="F36" s="19"/>
      <c r="G36" s="24" t="s">
        <v>2</v>
      </c>
      <c r="H36" s="24" t="s">
        <v>2</v>
      </c>
      <c r="I36" s="31"/>
      <c r="J36" s="31"/>
      <c r="K36" s="35"/>
    </row>
    <row r="37" spans="1:11" x14ac:dyDescent="0.35">
      <c r="A37" s="28"/>
      <c r="B37" s="28"/>
      <c r="C37" s="58"/>
      <c r="D37" s="54"/>
      <c r="E37" s="6"/>
      <c r="F37" s="19"/>
      <c r="G37" s="24"/>
      <c r="H37" s="24"/>
      <c r="I37" s="31"/>
      <c r="J37" s="31"/>
      <c r="K37" s="35"/>
    </row>
    <row r="38" spans="1:11" x14ac:dyDescent="0.35">
      <c r="A38" s="28"/>
      <c r="B38" s="28"/>
      <c r="C38" s="58" t="s">
        <v>15</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A40" s="28"/>
      <c r="B40" s="28"/>
      <c r="C40" s="58" t="s">
        <v>16</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C42" s="59" t="s">
        <v>17</v>
      </c>
      <c r="D42" s="54"/>
      <c r="E42" s="6"/>
      <c r="F42" s="19"/>
      <c r="G42" s="24"/>
      <c r="H42" s="24"/>
      <c r="I42" s="31"/>
      <c r="J42" s="31"/>
      <c r="K42" s="35"/>
    </row>
    <row r="43" spans="1:11" x14ac:dyDescent="0.35">
      <c r="B43" s="8" t="s">
        <v>3390</v>
      </c>
      <c r="C43" s="57" t="s">
        <v>3391</v>
      </c>
      <c r="D43" s="54" t="s">
        <v>3392</v>
      </c>
      <c r="E43" s="6" t="s">
        <v>698</v>
      </c>
      <c r="F43" s="19">
        <v>2097000</v>
      </c>
      <c r="G43" s="24">
        <v>1830.57</v>
      </c>
      <c r="H43" s="24">
        <v>7.66</v>
      </c>
      <c r="I43" s="31">
        <v>6.8915128000000001</v>
      </c>
      <c r="J43" s="31"/>
      <c r="K43" s="35"/>
    </row>
    <row r="44" spans="1:11" x14ac:dyDescent="0.35">
      <c r="B44" s="8" t="s">
        <v>3627</v>
      </c>
      <c r="C44" s="57" t="s">
        <v>3628</v>
      </c>
      <c r="D44" s="54" t="s">
        <v>3629</v>
      </c>
      <c r="E44" s="6" t="s">
        <v>698</v>
      </c>
      <c r="F44" s="19">
        <v>1759000</v>
      </c>
      <c r="G44" s="24">
        <v>1508.81</v>
      </c>
      <c r="H44" s="24">
        <v>6.31</v>
      </c>
      <c r="I44" s="31">
        <v>6.8982239999999999</v>
      </c>
      <c r="J44" s="31"/>
      <c r="K44" s="35"/>
    </row>
    <row r="45" spans="1:11" x14ac:dyDescent="0.35">
      <c r="B45" s="8" t="s">
        <v>3630</v>
      </c>
      <c r="C45" s="57" t="s">
        <v>3631</v>
      </c>
      <c r="D45" s="54" t="s">
        <v>3632</v>
      </c>
      <c r="E45" s="6" t="s">
        <v>698</v>
      </c>
      <c r="F45" s="19">
        <v>1521000</v>
      </c>
      <c r="G45" s="24">
        <v>1311.18</v>
      </c>
      <c r="H45" s="24">
        <v>5.49</v>
      </c>
      <c r="I45" s="31">
        <v>6.8989991000000002</v>
      </c>
      <c r="J45" s="31"/>
      <c r="K45" s="35"/>
    </row>
    <row r="46" spans="1:11" x14ac:dyDescent="0.35">
      <c r="B46" s="8" t="s">
        <v>3421</v>
      </c>
      <c r="C46" s="57" t="s">
        <v>3422</v>
      </c>
      <c r="D46" s="54" t="s">
        <v>3423</v>
      </c>
      <c r="E46" s="6" t="s">
        <v>698</v>
      </c>
      <c r="F46" s="19">
        <v>720000</v>
      </c>
      <c r="G46" s="24">
        <v>628.05999999999995</v>
      </c>
      <c r="H46" s="24">
        <v>2.63</v>
      </c>
      <c r="I46" s="31">
        <v>6.8914093999999997</v>
      </c>
      <c r="J46" s="31"/>
      <c r="K46" s="35"/>
    </row>
    <row r="47" spans="1:11" x14ac:dyDescent="0.35">
      <c r="B47" s="8" t="s">
        <v>3347</v>
      </c>
      <c r="C47" s="57" t="s">
        <v>3348</v>
      </c>
      <c r="D47" s="54" t="s">
        <v>3349</v>
      </c>
      <c r="E47" s="6" t="s">
        <v>698</v>
      </c>
      <c r="F47" s="19">
        <v>527600</v>
      </c>
      <c r="G47" s="24">
        <v>465.2</v>
      </c>
      <c r="H47" s="24">
        <v>1.95</v>
      </c>
      <c r="I47" s="31">
        <v>6.8798819</v>
      </c>
      <c r="J47" s="31"/>
      <c r="K47" s="35"/>
    </row>
    <row r="48" spans="1:11" x14ac:dyDescent="0.35">
      <c r="B48" s="8" t="s">
        <v>3007</v>
      </c>
      <c r="C48" s="57" t="s">
        <v>3008</v>
      </c>
      <c r="D48" s="54" t="s">
        <v>3009</v>
      </c>
      <c r="E48" s="6" t="s">
        <v>698</v>
      </c>
      <c r="F48" s="19">
        <v>306700</v>
      </c>
      <c r="G48" s="24">
        <v>299.52</v>
      </c>
      <c r="H48" s="24">
        <v>1.25</v>
      </c>
      <c r="I48" s="31">
        <v>6.6274499999999996</v>
      </c>
      <c r="J48" s="31"/>
      <c r="K48" s="35"/>
    </row>
    <row r="49" spans="1:11" x14ac:dyDescent="0.35">
      <c r="B49" s="8" t="s">
        <v>3393</v>
      </c>
      <c r="C49" s="57" t="s">
        <v>3394</v>
      </c>
      <c r="D49" s="54" t="s">
        <v>3395</v>
      </c>
      <c r="E49" s="6" t="s">
        <v>698</v>
      </c>
      <c r="F49" s="19">
        <v>300000</v>
      </c>
      <c r="G49" s="24">
        <v>262.02999999999997</v>
      </c>
      <c r="H49" s="24">
        <v>1.1000000000000001</v>
      </c>
      <c r="I49" s="31">
        <v>6.8916161000000002</v>
      </c>
      <c r="J49" s="31"/>
      <c r="K49" s="35"/>
    </row>
    <row r="50" spans="1:11" x14ac:dyDescent="0.35">
      <c r="B50" s="8" t="s">
        <v>1105</v>
      </c>
      <c r="C50" s="57" t="s">
        <v>1106</v>
      </c>
      <c r="D50" s="54" t="s">
        <v>1107</v>
      </c>
      <c r="E50" s="6" t="s">
        <v>698</v>
      </c>
      <c r="F50" s="19">
        <v>171900</v>
      </c>
      <c r="G50" s="24">
        <v>150.03</v>
      </c>
      <c r="H50" s="24">
        <v>0.63</v>
      </c>
      <c r="I50" s="31">
        <v>6.8915128000000001</v>
      </c>
      <c r="J50" s="31"/>
      <c r="K50" s="35"/>
    </row>
    <row r="51" spans="1:11" x14ac:dyDescent="0.35">
      <c r="B51" s="8" t="s">
        <v>3633</v>
      </c>
      <c r="C51" s="57" t="s">
        <v>3634</v>
      </c>
      <c r="D51" s="54" t="s">
        <v>3635</v>
      </c>
      <c r="E51" s="6" t="s">
        <v>698</v>
      </c>
      <c r="F51" s="19">
        <v>170000</v>
      </c>
      <c r="G51" s="24">
        <v>146.01</v>
      </c>
      <c r="H51" s="24">
        <v>0.61</v>
      </c>
      <c r="I51" s="31">
        <v>6.8984306999999996</v>
      </c>
      <c r="J51" s="31"/>
      <c r="K51" s="35"/>
    </row>
    <row r="52" spans="1:11" x14ac:dyDescent="0.35">
      <c r="C52" s="58" t="s">
        <v>174</v>
      </c>
      <c r="D52" s="54"/>
      <c r="E52" s="6"/>
      <c r="F52" s="19"/>
      <c r="G52" s="25">
        <v>6601.41</v>
      </c>
      <c r="H52" s="25">
        <v>27.63</v>
      </c>
      <c r="I52" s="31"/>
      <c r="J52" s="31"/>
      <c r="K52" s="35"/>
    </row>
    <row r="53" spans="1:11" x14ac:dyDescent="0.35">
      <c r="C53" s="57"/>
      <c r="D53" s="54"/>
      <c r="E53" s="6"/>
      <c r="F53" s="19"/>
      <c r="G53" s="24"/>
      <c r="H53" s="24"/>
      <c r="I53" s="31"/>
      <c r="J53" s="31"/>
      <c r="K53" s="35"/>
    </row>
    <row r="54" spans="1:11" x14ac:dyDescent="0.35">
      <c r="A54" s="10"/>
      <c r="B54" s="28"/>
      <c r="C54" s="58" t="s">
        <v>18</v>
      </c>
      <c r="D54" s="54"/>
      <c r="E54" s="6"/>
      <c r="F54" s="19"/>
      <c r="G54" s="24"/>
      <c r="H54" s="24"/>
      <c r="I54" s="31"/>
      <c r="J54" s="31"/>
      <c r="K54" s="35"/>
    </row>
    <row r="55" spans="1:11" x14ac:dyDescent="0.35">
      <c r="A55" s="28"/>
      <c r="B55" s="28"/>
      <c r="C55" s="58" t="s">
        <v>19</v>
      </c>
      <c r="D55" s="54"/>
      <c r="E55" s="6"/>
      <c r="F55" s="19"/>
      <c r="G55" s="24" t="s">
        <v>2</v>
      </c>
      <c r="H55" s="24" t="s">
        <v>2</v>
      </c>
      <c r="I55" s="31"/>
      <c r="J55" s="31"/>
      <c r="K55" s="35"/>
    </row>
    <row r="56" spans="1:11" x14ac:dyDescent="0.35">
      <c r="A56" s="28"/>
      <c r="B56" s="28"/>
      <c r="C56" s="58"/>
      <c r="D56" s="54"/>
      <c r="E56" s="6"/>
      <c r="F56" s="19"/>
      <c r="G56" s="24"/>
      <c r="H56" s="24"/>
      <c r="I56" s="31"/>
      <c r="J56" s="31"/>
      <c r="K56" s="35"/>
    </row>
    <row r="57" spans="1:11" x14ac:dyDescent="0.35">
      <c r="A57" s="28"/>
      <c r="B57" s="28"/>
      <c r="C57" s="58" t="s">
        <v>20</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21</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22</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A63" s="28"/>
      <c r="B63" s="28"/>
      <c r="C63" s="58" t="s">
        <v>23</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54" x14ac:dyDescent="0.35">
      <c r="C65" s="59" t="s">
        <v>24</v>
      </c>
      <c r="D65" s="54"/>
      <c r="E65" s="6"/>
      <c r="F65" s="19"/>
      <c r="G65" s="24"/>
      <c r="H65" s="24"/>
      <c r="I65" s="31"/>
      <c r="J65" s="31"/>
      <c r="K65" s="35"/>
    </row>
    <row r="66" spans="1:54" x14ac:dyDescent="0.35">
      <c r="B66" s="8" t="s">
        <v>185</v>
      </c>
      <c r="C66" s="57" t="s">
        <v>186</v>
      </c>
      <c r="D66" s="54"/>
      <c r="E66" s="6"/>
      <c r="F66" s="19"/>
      <c r="G66" s="24">
        <v>230.28</v>
      </c>
      <c r="H66" s="24">
        <v>0.96</v>
      </c>
      <c r="I66" s="31"/>
      <c r="J66" s="31"/>
      <c r="K66" s="35"/>
    </row>
    <row r="67" spans="1:54" x14ac:dyDescent="0.35">
      <c r="C67" s="58" t="s">
        <v>174</v>
      </c>
      <c r="D67" s="54"/>
      <c r="E67" s="6"/>
      <c r="F67" s="19"/>
      <c r="G67" s="25">
        <v>230.28</v>
      </c>
      <c r="H67" s="25">
        <v>0.96</v>
      </c>
      <c r="I67" s="31"/>
      <c r="J67" s="31"/>
      <c r="K67" s="35"/>
    </row>
    <row r="68" spans="1:54" x14ac:dyDescent="0.35">
      <c r="C68" s="57"/>
      <c r="D68" s="54"/>
      <c r="E68" s="6"/>
      <c r="F68" s="19"/>
      <c r="G68" s="24"/>
      <c r="H68" s="24"/>
      <c r="I68" s="31"/>
      <c r="J68" s="31"/>
      <c r="K68" s="35"/>
    </row>
    <row r="69" spans="1:54" x14ac:dyDescent="0.35">
      <c r="A69" s="10"/>
      <c r="B69" s="28"/>
      <c r="C69" s="58" t="s">
        <v>25</v>
      </c>
      <c r="D69" s="54"/>
      <c r="E69" s="6"/>
      <c r="F69" s="19"/>
      <c r="G69" s="24"/>
      <c r="H69" s="24"/>
      <c r="I69" s="31"/>
      <c r="J69" s="31"/>
      <c r="K69" s="35"/>
    </row>
    <row r="70" spans="1:54" s="2" customFormat="1" ht="13.5" x14ac:dyDescent="0.35">
      <c r="A70" s="28"/>
      <c r="B70" s="28"/>
      <c r="C70" s="57" t="s">
        <v>4819</v>
      </c>
      <c r="D70" s="54"/>
      <c r="E70" s="6"/>
      <c r="F70" s="19"/>
      <c r="G70" s="24" t="s">
        <v>2</v>
      </c>
      <c r="H70" s="24" t="s">
        <v>2</v>
      </c>
      <c r="I70" s="31"/>
      <c r="J70" s="31"/>
      <c r="K70" s="35"/>
      <c r="L70" s="3"/>
      <c r="AI70" s="3"/>
      <c r="AV70" s="3"/>
      <c r="AX70" s="3"/>
      <c r="BB70" s="3"/>
    </row>
    <row r="71" spans="1:54" x14ac:dyDescent="0.35">
      <c r="B71" s="8"/>
      <c r="C71" s="57" t="s">
        <v>187</v>
      </c>
      <c r="D71" s="54"/>
      <c r="E71" s="6"/>
      <c r="F71" s="19"/>
      <c r="G71" s="24">
        <v>268.92</v>
      </c>
      <c r="H71" s="24">
        <v>1.1199999999999999</v>
      </c>
      <c r="I71" s="31"/>
      <c r="J71" s="31"/>
      <c r="K71" s="35"/>
    </row>
    <row r="72" spans="1:54" x14ac:dyDescent="0.35">
      <c r="C72" s="58" t="s">
        <v>174</v>
      </c>
      <c r="D72" s="54"/>
      <c r="E72" s="6"/>
      <c r="F72" s="19"/>
      <c r="G72" s="25">
        <v>268.92</v>
      </c>
      <c r="H72" s="25">
        <v>1.1199999999999999</v>
      </c>
      <c r="I72" s="31"/>
      <c r="J72" s="31"/>
      <c r="K72" s="35"/>
    </row>
    <row r="73" spans="1:54" x14ac:dyDescent="0.35">
      <c r="C73" s="57"/>
      <c r="D73" s="54"/>
      <c r="E73" s="6"/>
      <c r="F73" s="19"/>
      <c r="G73" s="24"/>
      <c r="H73" s="24"/>
      <c r="I73" s="31"/>
      <c r="J73" s="31"/>
      <c r="K73" s="35"/>
    </row>
    <row r="74" spans="1:54" x14ac:dyDescent="0.35">
      <c r="C74" s="60" t="s">
        <v>188</v>
      </c>
      <c r="D74" s="55"/>
      <c r="E74" s="5"/>
      <c r="F74" s="20"/>
      <c r="G74" s="26">
        <v>23899.06</v>
      </c>
      <c r="H74" s="26">
        <v>100</v>
      </c>
      <c r="I74" s="32"/>
      <c r="J74" s="32"/>
      <c r="K74" s="36"/>
    </row>
    <row r="77" spans="1:54" x14ac:dyDescent="0.35">
      <c r="C77" s="1" t="s">
        <v>189</v>
      </c>
    </row>
    <row r="78" spans="1:54" x14ac:dyDescent="0.35">
      <c r="C78" s="37" t="s">
        <v>190</v>
      </c>
      <c r="D78" s="37"/>
      <c r="E78" s="37"/>
      <c r="F78" s="37"/>
      <c r="G78" s="37"/>
      <c r="H78" s="37"/>
      <c r="I78" s="37"/>
      <c r="J78" s="37"/>
      <c r="K78" s="37"/>
    </row>
    <row r="79" spans="1:54" x14ac:dyDescent="0.35">
      <c r="C79" s="2" t="s">
        <v>191</v>
      </c>
    </row>
    <row r="80" spans="1:54" x14ac:dyDescent="0.35">
      <c r="C80" s="2" t="s">
        <v>192</v>
      </c>
    </row>
    <row r="81" spans="3:11" ht="30" customHeight="1" x14ac:dyDescent="0.35">
      <c r="C81" s="83" t="s">
        <v>193</v>
      </c>
      <c r="D81" s="84"/>
      <c r="E81" s="84"/>
      <c r="F81" s="84"/>
      <c r="G81" s="84"/>
      <c r="H81" s="84"/>
      <c r="I81" s="84"/>
      <c r="J81" s="84"/>
      <c r="K81" s="84"/>
    </row>
    <row r="82" spans="3:11" x14ac:dyDescent="0.35">
      <c r="C82" s="2" t="s">
        <v>194</v>
      </c>
    </row>
    <row r="84" spans="3:11" x14ac:dyDescent="0.35">
      <c r="C84" s="80" t="s">
        <v>4901</v>
      </c>
      <c r="E84" s="80" t="s">
        <v>4902</v>
      </c>
      <c r="F84" s="81"/>
    </row>
    <row r="85" spans="3:11" x14ac:dyDescent="0.35">
      <c r="E85" s="2" t="s">
        <v>4951</v>
      </c>
    </row>
  </sheetData>
  <mergeCells count="1">
    <mergeCell ref="C81:K81"/>
  </mergeCells>
  <hyperlinks>
    <hyperlink ref="J2" location="'Index'!A1" display="'Index'!A1" xr:uid="{246B6E93-E626-428D-BF72-A440C93B8A1F}"/>
  </hyperlinks>
  <pageMargins left="0.7" right="0.7" top="0.75" bottom="0.75" header="0.3" footer="0.3"/>
  <pageSetup orientation="portrait" horizontalDpi="4294967293"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F4C0B-F569-442A-9D46-C94ADBBFC7AA}">
  <sheetPr codeName="Sheet191"/>
  <dimension ref="A1:IV120"/>
  <sheetViews>
    <sheetView showGridLines="0" zoomScale="90" zoomScaleNormal="90" workbookViewId="0">
      <pane ySplit="6" topLeftCell="A101"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3636</v>
      </c>
      <c r="J2" s="38" t="s">
        <v>4601</v>
      </c>
    </row>
    <row r="3" spans="1:54" ht="16" x14ac:dyDescent="0.4">
      <c r="C3" s="1" t="s">
        <v>28</v>
      </c>
      <c r="D3" s="21" t="s">
        <v>3637</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48</v>
      </c>
      <c r="C10" s="57" t="s">
        <v>49</v>
      </c>
      <c r="D10" s="54" t="s">
        <v>50</v>
      </c>
      <c r="E10" s="6" t="s">
        <v>43</v>
      </c>
      <c r="F10" s="19">
        <v>7000000</v>
      </c>
      <c r="G10" s="24">
        <v>91007</v>
      </c>
      <c r="H10" s="24">
        <v>4.8</v>
      </c>
      <c r="I10" s="31"/>
      <c r="J10" s="31"/>
      <c r="K10" s="35"/>
    </row>
    <row r="11" spans="1:54" x14ac:dyDescent="0.35">
      <c r="B11" s="8" t="s">
        <v>61</v>
      </c>
      <c r="C11" s="57" t="s">
        <v>62</v>
      </c>
      <c r="D11" s="54" t="s">
        <v>63</v>
      </c>
      <c r="E11" s="6" t="s">
        <v>43</v>
      </c>
      <c r="F11" s="19">
        <v>4680000</v>
      </c>
      <c r="G11" s="24">
        <v>82613.7</v>
      </c>
      <c r="H11" s="24">
        <v>4.3600000000000003</v>
      </c>
      <c r="I11" s="31"/>
      <c r="J11" s="31"/>
      <c r="K11" s="35"/>
    </row>
    <row r="12" spans="1:54" x14ac:dyDescent="0.35">
      <c r="B12" s="8" t="s">
        <v>974</v>
      </c>
      <c r="C12" s="57" t="s">
        <v>975</v>
      </c>
      <c r="D12" s="54" t="s">
        <v>976</v>
      </c>
      <c r="E12" s="6" t="s">
        <v>108</v>
      </c>
      <c r="F12" s="19">
        <v>7900000</v>
      </c>
      <c r="G12" s="24">
        <v>77325.2</v>
      </c>
      <c r="H12" s="24">
        <v>4.08</v>
      </c>
      <c r="I12" s="31"/>
      <c r="J12" s="31"/>
      <c r="K12" s="35"/>
    </row>
    <row r="13" spans="1:54" x14ac:dyDescent="0.35">
      <c r="B13" s="8" t="s">
        <v>147</v>
      </c>
      <c r="C13" s="57" t="s">
        <v>148</v>
      </c>
      <c r="D13" s="54" t="s">
        <v>149</v>
      </c>
      <c r="E13" s="6" t="s">
        <v>150</v>
      </c>
      <c r="F13" s="19">
        <v>11000000</v>
      </c>
      <c r="G13" s="24">
        <v>70900.5</v>
      </c>
      <c r="H13" s="24">
        <v>3.74</v>
      </c>
      <c r="I13" s="31"/>
      <c r="J13" s="31"/>
      <c r="K13" s="35"/>
    </row>
    <row r="14" spans="1:54" x14ac:dyDescent="0.35">
      <c r="B14" s="8" t="s">
        <v>274</v>
      </c>
      <c r="C14" s="57" t="s">
        <v>275</v>
      </c>
      <c r="D14" s="54" t="s">
        <v>276</v>
      </c>
      <c r="E14" s="6" t="s">
        <v>128</v>
      </c>
      <c r="F14" s="19">
        <v>3500000</v>
      </c>
      <c r="G14" s="24">
        <v>64858.5</v>
      </c>
      <c r="H14" s="24">
        <v>3.42</v>
      </c>
      <c r="I14" s="31"/>
      <c r="J14" s="31"/>
      <c r="K14" s="35"/>
    </row>
    <row r="15" spans="1:54" x14ac:dyDescent="0.35">
      <c r="B15" s="8" t="s">
        <v>217</v>
      </c>
      <c r="C15" s="57" t="s">
        <v>218</v>
      </c>
      <c r="D15" s="54" t="s">
        <v>219</v>
      </c>
      <c r="E15" s="6" t="s">
        <v>116</v>
      </c>
      <c r="F15" s="19">
        <v>3300000</v>
      </c>
      <c r="G15" s="24">
        <v>63262.65</v>
      </c>
      <c r="H15" s="24">
        <v>3.34</v>
      </c>
      <c r="I15" s="31"/>
      <c r="J15" s="31"/>
      <c r="K15" s="35"/>
    </row>
    <row r="16" spans="1:54" x14ac:dyDescent="0.35">
      <c r="B16" s="8" t="s">
        <v>78</v>
      </c>
      <c r="C16" s="57" t="s">
        <v>79</v>
      </c>
      <c r="D16" s="54" t="s">
        <v>80</v>
      </c>
      <c r="E16" s="6" t="s">
        <v>81</v>
      </c>
      <c r="F16" s="19">
        <v>1010000</v>
      </c>
      <c r="G16" s="24">
        <v>62344.27</v>
      </c>
      <c r="H16" s="24">
        <v>3.29</v>
      </c>
      <c r="I16" s="31"/>
      <c r="J16" s="31"/>
      <c r="K16" s="35"/>
    </row>
    <row r="17" spans="2:11" x14ac:dyDescent="0.35">
      <c r="B17" s="8" t="s">
        <v>129</v>
      </c>
      <c r="C17" s="57" t="s">
        <v>130</v>
      </c>
      <c r="D17" s="54" t="s">
        <v>131</v>
      </c>
      <c r="E17" s="6" t="s">
        <v>74</v>
      </c>
      <c r="F17" s="19">
        <v>2545939</v>
      </c>
      <c r="G17" s="24">
        <v>61979.61</v>
      </c>
      <c r="H17" s="24">
        <v>3.27</v>
      </c>
      <c r="I17" s="31"/>
      <c r="J17" s="31"/>
      <c r="K17" s="35"/>
    </row>
    <row r="18" spans="2:11" x14ac:dyDescent="0.35">
      <c r="B18" s="8" t="s">
        <v>887</v>
      </c>
      <c r="C18" s="57" t="s">
        <v>888</v>
      </c>
      <c r="D18" s="54" t="s">
        <v>889</v>
      </c>
      <c r="E18" s="6" t="s">
        <v>146</v>
      </c>
      <c r="F18" s="19">
        <v>10498210</v>
      </c>
      <c r="G18" s="24">
        <v>61892.2</v>
      </c>
      <c r="H18" s="24">
        <v>3.27</v>
      </c>
      <c r="I18" s="31"/>
      <c r="J18" s="31"/>
      <c r="K18" s="35"/>
    </row>
    <row r="19" spans="2:11" x14ac:dyDescent="0.35">
      <c r="B19" s="8" t="s">
        <v>255</v>
      </c>
      <c r="C19" s="57" t="s">
        <v>256</v>
      </c>
      <c r="D19" s="54" t="s">
        <v>257</v>
      </c>
      <c r="E19" s="6" t="s">
        <v>239</v>
      </c>
      <c r="F19" s="19">
        <v>3800000</v>
      </c>
      <c r="G19" s="24">
        <v>61831.7</v>
      </c>
      <c r="H19" s="24">
        <v>3.26</v>
      </c>
      <c r="I19" s="31"/>
      <c r="J19" s="31"/>
      <c r="K19" s="35"/>
    </row>
    <row r="20" spans="2:11" x14ac:dyDescent="0.35">
      <c r="B20" s="8" t="s">
        <v>97</v>
      </c>
      <c r="C20" s="57" t="s">
        <v>98</v>
      </c>
      <c r="D20" s="54" t="s">
        <v>99</v>
      </c>
      <c r="E20" s="6" t="s">
        <v>100</v>
      </c>
      <c r="F20" s="19">
        <v>9000000</v>
      </c>
      <c r="G20" s="24">
        <v>59058</v>
      </c>
      <c r="H20" s="24">
        <v>3.12</v>
      </c>
      <c r="I20" s="31"/>
      <c r="J20" s="31"/>
      <c r="K20" s="35"/>
    </row>
    <row r="21" spans="2:11" x14ac:dyDescent="0.35">
      <c r="B21" s="8" t="s">
        <v>64</v>
      </c>
      <c r="C21" s="57" t="s">
        <v>65</v>
      </c>
      <c r="D21" s="54" t="s">
        <v>66</v>
      </c>
      <c r="E21" s="6" t="s">
        <v>43</v>
      </c>
      <c r="F21" s="19">
        <v>7000000</v>
      </c>
      <c r="G21" s="24">
        <v>58726.5</v>
      </c>
      <c r="H21" s="24">
        <v>3.1</v>
      </c>
      <c r="I21" s="31"/>
      <c r="J21" s="31"/>
      <c r="K21" s="35"/>
    </row>
    <row r="22" spans="2:11" x14ac:dyDescent="0.35">
      <c r="B22" s="8" t="s">
        <v>271</v>
      </c>
      <c r="C22" s="57" t="s">
        <v>272</v>
      </c>
      <c r="D22" s="54" t="s">
        <v>273</v>
      </c>
      <c r="E22" s="6" t="s">
        <v>112</v>
      </c>
      <c r="F22" s="19">
        <v>3864407</v>
      </c>
      <c r="G22" s="24">
        <v>58379.6</v>
      </c>
      <c r="H22" s="24">
        <v>3.08</v>
      </c>
      <c r="I22" s="31"/>
      <c r="J22" s="31"/>
      <c r="K22" s="35"/>
    </row>
    <row r="23" spans="2:11" x14ac:dyDescent="0.35">
      <c r="B23" s="8" t="s">
        <v>264</v>
      </c>
      <c r="C23" s="57" t="s">
        <v>265</v>
      </c>
      <c r="D23" s="54" t="s">
        <v>266</v>
      </c>
      <c r="E23" s="6" t="s">
        <v>267</v>
      </c>
      <c r="F23" s="19">
        <v>2715556</v>
      </c>
      <c r="G23" s="24">
        <v>52966.92</v>
      </c>
      <c r="H23" s="24">
        <v>2.8</v>
      </c>
      <c r="I23" s="31"/>
      <c r="J23" s="31"/>
      <c r="K23" s="35"/>
    </row>
    <row r="24" spans="2:11" x14ac:dyDescent="0.35">
      <c r="B24" s="8" t="s">
        <v>1958</v>
      </c>
      <c r="C24" s="57" t="s">
        <v>1959</v>
      </c>
      <c r="D24" s="54" t="s">
        <v>1960</v>
      </c>
      <c r="E24" s="6" t="s">
        <v>441</v>
      </c>
      <c r="F24" s="19">
        <v>47668663</v>
      </c>
      <c r="G24" s="24">
        <v>52950.35</v>
      </c>
      <c r="H24" s="24">
        <v>2.8</v>
      </c>
      <c r="I24" s="31"/>
      <c r="J24" s="31"/>
      <c r="K24" s="35"/>
    </row>
    <row r="25" spans="2:11" x14ac:dyDescent="0.35">
      <c r="B25" s="8" t="s">
        <v>526</v>
      </c>
      <c r="C25" s="57" t="s">
        <v>527</v>
      </c>
      <c r="D25" s="54" t="s">
        <v>528</v>
      </c>
      <c r="E25" s="6" t="s">
        <v>197</v>
      </c>
      <c r="F25" s="19">
        <v>1208000</v>
      </c>
      <c r="G25" s="24">
        <v>52897.11</v>
      </c>
      <c r="H25" s="24">
        <v>2.79</v>
      </c>
      <c r="I25" s="31"/>
      <c r="J25" s="31"/>
      <c r="K25" s="35"/>
    </row>
    <row r="26" spans="2:11" x14ac:dyDescent="0.35">
      <c r="B26" s="8" t="s">
        <v>980</v>
      </c>
      <c r="C26" s="57" t="s">
        <v>981</v>
      </c>
      <c r="D26" s="54" t="s">
        <v>982</v>
      </c>
      <c r="E26" s="6" t="s">
        <v>124</v>
      </c>
      <c r="F26" s="19">
        <v>3500000</v>
      </c>
      <c r="G26" s="24">
        <v>51070.25</v>
      </c>
      <c r="H26" s="24">
        <v>2.7</v>
      </c>
      <c r="I26" s="31"/>
      <c r="J26" s="31"/>
      <c r="K26" s="35"/>
    </row>
    <row r="27" spans="2:11" x14ac:dyDescent="0.35">
      <c r="B27" s="8" t="s">
        <v>786</v>
      </c>
      <c r="C27" s="57" t="s">
        <v>787</v>
      </c>
      <c r="D27" s="54" t="s">
        <v>788</v>
      </c>
      <c r="E27" s="6" t="s">
        <v>324</v>
      </c>
      <c r="F27" s="19">
        <v>2798988</v>
      </c>
      <c r="G27" s="24">
        <v>50782.04</v>
      </c>
      <c r="H27" s="24">
        <v>2.68</v>
      </c>
      <c r="I27" s="31"/>
      <c r="J27" s="31"/>
      <c r="K27" s="35"/>
    </row>
    <row r="28" spans="2:11" x14ac:dyDescent="0.35">
      <c r="B28" s="8" t="s">
        <v>236</v>
      </c>
      <c r="C28" s="57" t="s">
        <v>237</v>
      </c>
      <c r="D28" s="54" t="s">
        <v>238</v>
      </c>
      <c r="E28" s="6" t="s">
        <v>239</v>
      </c>
      <c r="F28" s="19">
        <v>13633600</v>
      </c>
      <c r="G28" s="24">
        <v>47628.98</v>
      </c>
      <c r="H28" s="24">
        <v>2.5099999999999998</v>
      </c>
      <c r="I28" s="31"/>
      <c r="J28" s="31"/>
      <c r="K28" s="35"/>
    </row>
    <row r="29" spans="2:11" x14ac:dyDescent="0.35">
      <c r="B29" s="8" t="s">
        <v>51</v>
      </c>
      <c r="C29" s="57" t="s">
        <v>52</v>
      </c>
      <c r="D29" s="54" t="s">
        <v>53</v>
      </c>
      <c r="E29" s="6" t="s">
        <v>47</v>
      </c>
      <c r="F29" s="19">
        <v>1100000</v>
      </c>
      <c r="G29" s="24">
        <v>46979.35</v>
      </c>
      <c r="H29" s="24">
        <v>2.48</v>
      </c>
      <c r="I29" s="31"/>
      <c r="J29" s="31"/>
      <c r="K29" s="35"/>
    </row>
    <row r="30" spans="2:11" x14ac:dyDescent="0.35">
      <c r="B30" s="8" t="s">
        <v>2014</v>
      </c>
      <c r="C30" s="57" t="s">
        <v>2015</v>
      </c>
      <c r="D30" s="54" t="s">
        <v>2016</v>
      </c>
      <c r="E30" s="6" t="s">
        <v>135</v>
      </c>
      <c r="F30" s="19">
        <v>1000000</v>
      </c>
      <c r="G30" s="24">
        <v>39540</v>
      </c>
      <c r="H30" s="24">
        <v>2.09</v>
      </c>
      <c r="I30" s="31"/>
      <c r="J30" s="31"/>
      <c r="K30" s="35"/>
    </row>
    <row r="31" spans="2:11" x14ac:dyDescent="0.35">
      <c r="B31" s="8" t="s">
        <v>792</v>
      </c>
      <c r="C31" s="57" t="s">
        <v>793</v>
      </c>
      <c r="D31" s="54" t="s">
        <v>794</v>
      </c>
      <c r="E31" s="6" t="s">
        <v>128</v>
      </c>
      <c r="F31" s="19">
        <v>4478128</v>
      </c>
      <c r="G31" s="24">
        <v>37813.31</v>
      </c>
      <c r="H31" s="24">
        <v>2</v>
      </c>
      <c r="I31" s="31"/>
      <c r="J31" s="31"/>
      <c r="K31" s="35"/>
    </row>
    <row r="32" spans="2:11" x14ac:dyDescent="0.35">
      <c r="B32" s="8" t="s">
        <v>2011</v>
      </c>
      <c r="C32" s="57" t="s">
        <v>2012</v>
      </c>
      <c r="D32" s="54" t="s">
        <v>2013</v>
      </c>
      <c r="E32" s="6" t="s">
        <v>57</v>
      </c>
      <c r="F32" s="19">
        <v>3180000</v>
      </c>
      <c r="G32" s="24">
        <v>36253.589999999997</v>
      </c>
      <c r="H32" s="24">
        <v>1.91</v>
      </c>
      <c r="I32" s="31"/>
      <c r="J32" s="31"/>
      <c r="K32" s="35"/>
    </row>
    <row r="33" spans="2:11" x14ac:dyDescent="0.35">
      <c r="B33" s="8" t="s">
        <v>105</v>
      </c>
      <c r="C33" s="57" t="s">
        <v>106</v>
      </c>
      <c r="D33" s="54" t="s">
        <v>107</v>
      </c>
      <c r="E33" s="6" t="s">
        <v>108</v>
      </c>
      <c r="F33" s="19">
        <v>77000</v>
      </c>
      <c r="G33" s="24">
        <v>34376.57</v>
      </c>
      <c r="H33" s="24">
        <v>1.81</v>
      </c>
      <c r="I33" s="31"/>
      <c r="J33" s="31"/>
      <c r="K33" s="35"/>
    </row>
    <row r="34" spans="2:11" x14ac:dyDescent="0.35">
      <c r="B34" s="8" t="s">
        <v>1677</v>
      </c>
      <c r="C34" s="57" t="s">
        <v>1678</v>
      </c>
      <c r="D34" s="54" t="s">
        <v>1679</v>
      </c>
      <c r="E34" s="6" t="s">
        <v>116</v>
      </c>
      <c r="F34" s="19">
        <v>10675139</v>
      </c>
      <c r="G34" s="24">
        <v>34160.44</v>
      </c>
      <c r="H34" s="24">
        <v>1.8</v>
      </c>
      <c r="I34" s="31"/>
      <c r="J34" s="31"/>
      <c r="K34" s="35"/>
    </row>
    <row r="35" spans="2:11" x14ac:dyDescent="0.35">
      <c r="B35" s="8" t="s">
        <v>117</v>
      </c>
      <c r="C35" s="57" t="s">
        <v>118</v>
      </c>
      <c r="D35" s="54" t="s">
        <v>119</v>
      </c>
      <c r="E35" s="6" t="s">
        <v>120</v>
      </c>
      <c r="F35" s="19">
        <v>5000000</v>
      </c>
      <c r="G35" s="24">
        <v>33580</v>
      </c>
      <c r="H35" s="24">
        <v>1.77</v>
      </c>
      <c r="I35" s="31"/>
      <c r="J35" s="31"/>
      <c r="K35" s="35"/>
    </row>
    <row r="36" spans="2:11" x14ac:dyDescent="0.35">
      <c r="B36" s="8" t="s">
        <v>813</v>
      </c>
      <c r="C36" s="57" t="s">
        <v>814</v>
      </c>
      <c r="D36" s="54" t="s">
        <v>815</v>
      </c>
      <c r="E36" s="6" t="s">
        <v>128</v>
      </c>
      <c r="F36" s="19">
        <v>7931704</v>
      </c>
      <c r="G36" s="24">
        <v>33071.24</v>
      </c>
      <c r="H36" s="24">
        <v>1.75</v>
      </c>
      <c r="I36" s="31"/>
      <c r="J36" s="31"/>
      <c r="K36" s="35"/>
    </row>
    <row r="37" spans="2:11" x14ac:dyDescent="0.35">
      <c r="B37" s="8" t="s">
        <v>484</v>
      </c>
      <c r="C37" s="57" t="s">
        <v>485</v>
      </c>
      <c r="D37" s="54" t="s">
        <v>486</v>
      </c>
      <c r="E37" s="6" t="s">
        <v>311</v>
      </c>
      <c r="F37" s="19">
        <v>4000000</v>
      </c>
      <c r="G37" s="24">
        <v>32906</v>
      </c>
      <c r="H37" s="24">
        <v>1.74</v>
      </c>
      <c r="I37" s="31"/>
      <c r="J37" s="31"/>
      <c r="K37" s="35"/>
    </row>
    <row r="38" spans="2:11" x14ac:dyDescent="0.35">
      <c r="B38" s="8" t="s">
        <v>2592</v>
      </c>
      <c r="C38" s="57" t="s">
        <v>2593</v>
      </c>
      <c r="D38" s="54" t="s">
        <v>2594</v>
      </c>
      <c r="E38" s="6" t="s">
        <v>311</v>
      </c>
      <c r="F38" s="19">
        <v>4094476</v>
      </c>
      <c r="G38" s="24">
        <v>29171.09</v>
      </c>
      <c r="H38" s="24">
        <v>1.54</v>
      </c>
      <c r="I38" s="31"/>
      <c r="J38" s="31"/>
      <c r="K38" s="35"/>
    </row>
    <row r="39" spans="2:11" x14ac:dyDescent="0.35">
      <c r="B39" s="8" t="s">
        <v>487</v>
      </c>
      <c r="C39" s="57" t="s">
        <v>488</v>
      </c>
      <c r="D39" s="54" t="s">
        <v>489</v>
      </c>
      <c r="E39" s="6" t="s">
        <v>490</v>
      </c>
      <c r="F39" s="19">
        <v>2801120</v>
      </c>
      <c r="G39" s="24">
        <v>28036.41</v>
      </c>
      <c r="H39" s="24">
        <v>1.48</v>
      </c>
      <c r="I39" s="31"/>
      <c r="J39" s="31"/>
      <c r="K39" s="35"/>
    </row>
    <row r="40" spans="2:11" x14ac:dyDescent="0.35">
      <c r="B40" s="8" t="s">
        <v>890</v>
      </c>
      <c r="C40" s="57" t="s">
        <v>891</v>
      </c>
      <c r="D40" s="54" t="s">
        <v>892</v>
      </c>
      <c r="E40" s="6" t="s">
        <v>146</v>
      </c>
      <c r="F40" s="19">
        <v>1688726</v>
      </c>
      <c r="G40" s="24">
        <v>25543.67</v>
      </c>
      <c r="H40" s="24">
        <v>1.35</v>
      </c>
      <c r="I40" s="31"/>
      <c r="J40" s="31"/>
      <c r="K40" s="35"/>
    </row>
    <row r="41" spans="2:11" x14ac:dyDescent="0.35">
      <c r="B41" s="8" t="s">
        <v>414</v>
      </c>
      <c r="C41" s="57" t="s">
        <v>415</v>
      </c>
      <c r="D41" s="54" t="s">
        <v>416</v>
      </c>
      <c r="E41" s="6" t="s">
        <v>343</v>
      </c>
      <c r="F41" s="19">
        <v>7500000</v>
      </c>
      <c r="G41" s="24">
        <v>24982.5</v>
      </c>
      <c r="H41" s="24">
        <v>1.32</v>
      </c>
      <c r="I41" s="31"/>
      <c r="J41" s="31"/>
      <c r="K41" s="35"/>
    </row>
    <row r="42" spans="2:11" x14ac:dyDescent="0.35">
      <c r="B42" s="8" t="s">
        <v>1952</v>
      </c>
      <c r="C42" s="57" t="s">
        <v>1953</v>
      </c>
      <c r="D42" s="54" t="s">
        <v>1954</v>
      </c>
      <c r="E42" s="6" t="s">
        <v>128</v>
      </c>
      <c r="F42" s="19">
        <v>3031256</v>
      </c>
      <c r="G42" s="24">
        <v>15606.42</v>
      </c>
      <c r="H42" s="24">
        <v>0.82</v>
      </c>
      <c r="I42" s="31"/>
      <c r="J42" s="31"/>
      <c r="K42" s="35"/>
    </row>
    <row r="43" spans="2:11" x14ac:dyDescent="0.35">
      <c r="B43" s="8" t="s">
        <v>2321</v>
      </c>
      <c r="C43" s="57" t="s">
        <v>2322</v>
      </c>
      <c r="D43" s="54" t="s">
        <v>2323</v>
      </c>
      <c r="E43" s="6" t="s">
        <v>150</v>
      </c>
      <c r="F43" s="19">
        <v>8101551</v>
      </c>
      <c r="G43" s="24">
        <v>14825.03</v>
      </c>
      <c r="H43" s="24">
        <v>0.78</v>
      </c>
      <c r="I43" s="31"/>
      <c r="J43" s="31"/>
      <c r="K43" s="35"/>
    </row>
    <row r="44" spans="2:11" x14ac:dyDescent="0.35">
      <c r="B44" s="8" t="s">
        <v>825</v>
      </c>
      <c r="C44" s="57" t="s">
        <v>826</v>
      </c>
      <c r="D44" s="54" t="s">
        <v>827</v>
      </c>
      <c r="E44" s="6" t="s">
        <v>135</v>
      </c>
      <c r="F44" s="19">
        <v>7547565</v>
      </c>
      <c r="G44" s="24">
        <v>12952.38</v>
      </c>
      <c r="H44" s="24">
        <v>0.68</v>
      </c>
      <c r="I44" s="31"/>
      <c r="J44" s="31"/>
      <c r="K44" s="35"/>
    </row>
    <row r="45" spans="2:11" x14ac:dyDescent="0.35">
      <c r="B45" s="8" t="s">
        <v>807</v>
      </c>
      <c r="C45" s="57" t="s">
        <v>808</v>
      </c>
      <c r="D45" s="54" t="s">
        <v>809</v>
      </c>
      <c r="E45" s="6" t="s">
        <v>128</v>
      </c>
      <c r="F45" s="19">
        <v>2719142</v>
      </c>
      <c r="G45" s="24">
        <v>11783.4</v>
      </c>
      <c r="H45" s="24">
        <v>0.62</v>
      </c>
      <c r="I45" s="31"/>
      <c r="J45" s="31"/>
      <c r="K45" s="35"/>
    </row>
    <row r="46" spans="2:11" x14ac:dyDescent="0.35">
      <c r="B46" s="8" t="s">
        <v>261</v>
      </c>
      <c r="C46" s="57" t="s">
        <v>262</v>
      </c>
      <c r="D46" s="54" t="s">
        <v>263</v>
      </c>
      <c r="E46" s="6" t="s">
        <v>128</v>
      </c>
      <c r="F46" s="19">
        <v>2372000</v>
      </c>
      <c r="G46" s="24">
        <v>11710.56</v>
      </c>
      <c r="H46" s="24">
        <v>0.62</v>
      </c>
      <c r="I46" s="31"/>
      <c r="J46" s="31"/>
      <c r="K46" s="35"/>
    </row>
    <row r="47" spans="2:11" x14ac:dyDescent="0.35">
      <c r="B47" s="8" t="s">
        <v>554</v>
      </c>
      <c r="C47" s="57" t="s">
        <v>555</v>
      </c>
      <c r="D47" s="54" t="s">
        <v>556</v>
      </c>
      <c r="E47" s="6" t="s">
        <v>135</v>
      </c>
      <c r="F47" s="19">
        <v>1919371</v>
      </c>
      <c r="G47" s="24">
        <v>11599.72</v>
      </c>
      <c r="H47" s="24">
        <v>0.61</v>
      </c>
      <c r="I47" s="31"/>
      <c r="J47" s="31"/>
      <c r="K47" s="35"/>
    </row>
    <row r="48" spans="2:11" x14ac:dyDescent="0.35">
      <c r="B48" s="8" t="s">
        <v>344</v>
      </c>
      <c r="C48" s="57" t="s">
        <v>345</v>
      </c>
      <c r="D48" s="54" t="s">
        <v>346</v>
      </c>
      <c r="E48" s="6" t="s">
        <v>128</v>
      </c>
      <c r="F48" s="19">
        <v>1621704</v>
      </c>
      <c r="G48" s="24">
        <v>10865.42</v>
      </c>
      <c r="H48" s="24">
        <v>0.56999999999999995</v>
      </c>
      <c r="I48" s="31"/>
      <c r="J48" s="31"/>
      <c r="K48" s="35"/>
    </row>
    <row r="49" spans="1:11" x14ac:dyDescent="0.35">
      <c r="B49" s="8" t="s">
        <v>163</v>
      </c>
      <c r="C49" s="57" t="s">
        <v>164</v>
      </c>
      <c r="D49" s="54" t="s">
        <v>165</v>
      </c>
      <c r="E49" s="6" t="s">
        <v>43</v>
      </c>
      <c r="F49" s="19">
        <v>9632446</v>
      </c>
      <c r="G49" s="24">
        <v>10643.85</v>
      </c>
      <c r="H49" s="24">
        <v>0.56000000000000005</v>
      </c>
      <c r="I49" s="31"/>
      <c r="J49" s="31"/>
      <c r="K49" s="35"/>
    </row>
    <row r="50" spans="1:11" x14ac:dyDescent="0.35">
      <c r="B50" s="8" t="s">
        <v>771</v>
      </c>
      <c r="C50" s="57" t="s">
        <v>772</v>
      </c>
      <c r="D50" s="54" t="s">
        <v>773</v>
      </c>
      <c r="E50" s="6" t="s">
        <v>150</v>
      </c>
      <c r="F50" s="19">
        <v>2467012</v>
      </c>
      <c r="G50" s="24">
        <v>9359.84</v>
      </c>
      <c r="H50" s="24">
        <v>0.49</v>
      </c>
      <c r="I50" s="31"/>
      <c r="J50" s="31"/>
      <c r="K50" s="35"/>
    </row>
    <row r="51" spans="1:11" x14ac:dyDescent="0.35">
      <c r="B51" s="8" t="s">
        <v>466</v>
      </c>
      <c r="C51" s="57" t="s">
        <v>467</v>
      </c>
      <c r="D51" s="54" t="s">
        <v>468</v>
      </c>
      <c r="E51" s="6" t="s">
        <v>81</v>
      </c>
      <c r="F51" s="19">
        <v>118264</v>
      </c>
      <c r="G51" s="24">
        <v>5706.71</v>
      </c>
      <c r="H51" s="24">
        <v>0.3</v>
      </c>
      <c r="I51" s="31"/>
      <c r="J51" s="31"/>
      <c r="K51" s="35"/>
    </row>
    <row r="52" spans="1:11" x14ac:dyDescent="0.35">
      <c r="C52" s="58" t="s">
        <v>174</v>
      </c>
      <c r="D52" s="54"/>
      <c r="E52" s="6"/>
      <c r="F52" s="19"/>
      <c r="G52" s="25">
        <v>1733942.58</v>
      </c>
      <c r="H52" s="25">
        <v>91.5</v>
      </c>
      <c r="I52" s="31"/>
      <c r="J52" s="31"/>
      <c r="K52" s="35"/>
    </row>
    <row r="53" spans="1:11" x14ac:dyDescent="0.35">
      <c r="C53" s="57"/>
      <c r="D53" s="54"/>
      <c r="E53" s="6"/>
      <c r="F53" s="19"/>
      <c r="G53" s="24"/>
      <c r="H53" s="24"/>
      <c r="I53" s="31"/>
      <c r="J53" s="31"/>
      <c r="K53" s="35"/>
    </row>
    <row r="54" spans="1:11" x14ac:dyDescent="0.35">
      <c r="C54" s="58" t="s">
        <v>3</v>
      </c>
      <c r="D54" s="54"/>
      <c r="E54" s="6"/>
      <c r="F54" s="19"/>
      <c r="G54" s="24" t="s">
        <v>2</v>
      </c>
      <c r="H54" s="24" t="s">
        <v>2</v>
      </c>
      <c r="I54" s="31"/>
      <c r="J54" s="31"/>
      <c r="K54" s="35"/>
    </row>
    <row r="55" spans="1:11" x14ac:dyDescent="0.35">
      <c r="C55" s="57"/>
      <c r="D55" s="54"/>
      <c r="E55" s="6"/>
      <c r="F55" s="19"/>
      <c r="G55" s="24"/>
      <c r="H55" s="24"/>
      <c r="I55" s="31"/>
      <c r="J55" s="31"/>
      <c r="K55" s="35"/>
    </row>
    <row r="56" spans="1:11" x14ac:dyDescent="0.35">
      <c r="C56" s="58" t="s">
        <v>4</v>
      </c>
      <c r="D56" s="54"/>
      <c r="E56" s="6"/>
      <c r="F56" s="19"/>
      <c r="G56" s="24" t="s">
        <v>2</v>
      </c>
      <c r="H56" s="24" t="s">
        <v>2</v>
      </c>
      <c r="I56" s="31"/>
      <c r="J56" s="31"/>
      <c r="K56" s="35"/>
    </row>
    <row r="57" spans="1:11" x14ac:dyDescent="0.35">
      <c r="C57" s="57"/>
      <c r="D57" s="54"/>
      <c r="E57" s="6"/>
      <c r="F57" s="19"/>
      <c r="G57" s="24"/>
      <c r="H57" s="24"/>
      <c r="I57" s="31"/>
      <c r="J57" s="31"/>
      <c r="K57" s="35"/>
    </row>
    <row r="58" spans="1:11" x14ac:dyDescent="0.35">
      <c r="A58" s="10"/>
      <c r="B58" s="28"/>
      <c r="C58" s="58" t="s">
        <v>5</v>
      </c>
      <c r="D58" s="54"/>
      <c r="E58" s="6"/>
      <c r="F58" s="19"/>
      <c r="G58" s="24"/>
      <c r="H58" s="24"/>
      <c r="I58" s="31"/>
      <c r="J58" s="31"/>
      <c r="K58" s="35"/>
    </row>
    <row r="59" spans="1:11" x14ac:dyDescent="0.35">
      <c r="A59" s="28"/>
      <c r="B59" s="28"/>
      <c r="C59" s="58" t="s">
        <v>6</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7</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A63" s="28"/>
      <c r="B63" s="28"/>
      <c r="C63" s="58" t="s">
        <v>8</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11" x14ac:dyDescent="0.35">
      <c r="C65" s="59" t="s">
        <v>9</v>
      </c>
      <c r="D65" s="54"/>
      <c r="E65" s="6"/>
      <c r="F65" s="19"/>
      <c r="G65" s="24"/>
      <c r="H65" s="24"/>
      <c r="I65" s="31"/>
      <c r="J65" s="31"/>
      <c r="K65" s="35"/>
    </row>
    <row r="66" spans="1:11" x14ac:dyDescent="0.35">
      <c r="B66" s="8" t="s">
        <v>1759</v>
      </c>
      <c r="C66" s="57" t="s">
        <v>1760</v>
      </c>
      <c r="D66" s="54" t="s">
        <v>1761</v>
      </c>
      <c r="E66" s="6" t="s">
        <v>698</v>
      </c>
      <c r="F66" s="19">
        <v>10000000</v>
      </c>
      <c r="G66" s="24">
        <v>10160.709999999999</v>
      </c>
      <c r="H66" s="24">
        <v>0.54</v>
      </c>
      <c r="I66" s="31">
        <v>6.7939163999999996</v>
      </c>
      <c r="J66" s="31"/>
      <c r="K66" s="35"/>
    </row>
    <row r="67" spans="1:11" x14ac:dyDescent="0.35">
      <c r="C67" s="58" t="s">
        <v>174</v>
      </c>
      <c r="D67" s="54"/>
      <c r="E67" s="6"/>
      <c r="F67" s="19"/>
      <c r="G67" s="25">
        <v>10160.709999999999</v>
      </c>
      <c r="H67" s="25">
        <v>0.54</v>
      </c>
      <c r="I67" s="31"/>
      <c r="J67" s="31"/>
      <c r="K67" s="35"/>
    </row>
    <row r="68" spans="1:11" x14ac:dyDescent="0.35">
      <c r="C68" s="57"/>
      <c r="D68" s="54"/>
      <c r="E68" s="6"/>
      <c r="F68" s="19"/>
      <c r="G68" s="24"/>
      <c r="H68" s="24"/>
      <c r="I68" s="31"/>
      <c r="J68" s="31"/>
      <c r="K68" s="35"/>
    </row>
    <row r="69" spans="1:11" x14ac:dyDescent="0.35">
      <c r="C69" s="58" t="s">
        <v>10</v>
      </c>
      <c r="D69" s="54"/>
      <c r="E69" s="6"/>
      <c r="F69" s="19"/>
      <c r="G69" s="24" t="s">
        <v>2</v>
      </c>
      <c r="H69" s="24" t="s">
        <v>2</v>
      </c>
      <c r="I69" s="31"/>
      <c r="J69" s="31"/>
      <c r="K69" s="35"/>
    </row>
    <row r="70" spans="1:11" x14ac:dyDescent="0.35">
      <c r="C70" s="57"/>
      <c r="D70" s="54"/>
      <c r="E70" s="6"/>
      <c r="F70" s="19"/>
      <c r="G70" s="24"/>
      <c r="H70" s="24"/>
      <c r="I70" s="31"/>
      <c r="J70" s="31"/>
      <c r="K70" s="35"/>
    </row>
    <row r="71" spans="1:11" x14ac:dyDescent="0.35">
      <c r="A71" s="10"/>
      <c r="B71" s="28"/>
      <c r="C71" s="58" t="s">
        <v>11</v>
      </c>
      <c r="D71" s="54"/>
      <c r="E71" s="6"/>
      <c r="F71" s="19"/>
      <c r="G71" s="24"/>
      <c r="H71" s="24"/>
      <c r="I71" s="31"/>
      <c r="J71" s="31"/>
      <c r="K71" s="35"/>
    </row>
    <row r="72" spans="1:11" x14ac:dyDescent="0.35">
      <c r="A72" s="28"/>
      <c r="B72" s="28"/>
      <c r="C72" s="58" t="s">
        <v>13</v>
      </c>
      <c r="D72" s="54"/>
      <c r="E72" s="6"/>
      <c r="F72" s="19"/>
      <c r="G72" s="24" t="s">
        <v>2</v>
      </c>
      <c r="H72" s="24" t="s">
        <v>2</v>
      </c>
      <c r="I72" s="31"/>
      <c r="J72" s="31"/>
      <c r="K72" s="35"/>
    </row>
    <row r="73" spans="1:11" x14ac:dyDescent="0.35">
      <c r="A73" s="28"/>
      <c r="B73" s="28"/>
      <c r="C73" s="58"/>
      <c r="D73" s="54"/>
      <c r="E73" s="6"/>
      <c r="F73" s="19"/>
      <c r="G73" s="24"/>
      <c r="H73" s="24"/>
      <c r="I73" s="31"/>
      <c r="J73" s="31"/>
      <c r="K73" s="35"/>
    </row>
    <row r="74" spans="1:11" x14ac:dyDescent="0.35">
      <c r="A74" s="28"/>
      <c r="B74" s="28"/>
      <c r="C74" s="58" t="s">
        <v>14</v>
      </c>
      <c r="D74" s="54"/>
      <c r="E74" s="6"/>
      <c r="F74" s="19"/>
      <c r="G74" s="24" t="s">
        <v>2</v>
      </c>
      <c r="H74" s="24" t="s">
        <v>2</v>
      </c>
      <c r="I74" s="31"/>
      <c r="J74" s="31"/>
      <c r="K74" s="35"/>
    </row>
    <row r="75" spans="1:11" x14ac:dyDescent="0.35">
      <c r="A75" s="28"/>
      <c r="B75" s="28"/>
      <c r="C75" s="58"/>
      <c r="D75" s="54"/>
      <c r="E75" s="6"/>
      <c r="F75" s="19"/>
      <c r="G75" s="24"/>
      <c r="H75" s="24"/>
      <c r="I75" s="31"/>
      <c r="J75" s="31"/>
      <c r="K75" s="35"/>
    </row>
    <row r="76" spans="1:11" x14ac:dyDescent="0.35">
      <c r="C76" s="59" t="s">
        <v>15</v>
      </c>
      <c r="D76" s="54"/>
      <c r="E76" s="6"/>
      <c r="F76" s="19"/>
      <c r="G76" s="24"/>
      <c r="H76" s="24"/>
      <c r="I76" s="31"/>
      <c r="J76" s="31"/>
      <c r="K76" s="35"/>
    </row>
    <row r="77" spans="1:11" x14ac:dyDescent="0.35">
      <c r="B77" s="8" t="s">
        <v>1010</v>
      </c>
      <c r="C77" s="57" t="s">
        <v>1011</v>
      </c>
      <c r="D77" s="54" t="s">
        <v>1012</v>
      </c>
      <c r="E77" s="6" t="s">
        <v>698</v>
      </c>
      <c r="F77" s="19">
        <v>5000000</v>
      </c>
      <c r="G77" s="24">
        <v>4984.12</v>
      </c>
      <c r="H77" s="24">
        <v>0.26</v>
      </c>
      <c r="I77" s="31">
        <v>6.4627999999999997</v>
      </c>
      <c r="J77" s="31"/>
      <c r="K77" s="35"/>
    </row>
    <row r="78" spans="1:11" x14ac:dyDescent="0.35">
      <c r="C78" s="58" t="s">
        <v>174</v>
      </c>
      <c r="D78" s="54"/>
      <c r="E78" s="6"/>
      <c r="F78" s="19"/>
      <c r="G78" s="25">
        <v>4984.12</v>
      </c>
      <c r="H78" s="25">
        <v>0.26</v>
      </c>
      <c r="I78" s="31"/>
      <c r="J78" s="31"/>
      <c r="K78" s="35"/>
    </row>
    <row r="79" spans="1:11" x14ac:dyDescent="0.35">
      <c r="C79" s="57"/>
      <c r="D79" s="54"/>
      <c r="E79" s="6"/>
      <c r="F79" s="19"/>
      <c r="G79" s="24"/>
      <c r="H79" s="24"/>
      <c r="I79" s="31"/>
      <c r="J79" s="31"/>
      <c r="K79" s="35"/>
    </row>
    <row r="80" spans="1:11" x14ac:dyDescent="0.35">
      <c r="C80" s="58" t="s">
        <v>16</v>
      </c>
      <c r="D80" s="54"/>
      <c r="E80" s="6"/>
      <c r="F80" s="19"/>
      <c r="G80" s="24" t="s">
        <v>2</v>
      </c>
      <c r="H80" s="24" t="s">
        <v>2</v>
      </c>
      <c r="I80" s="31"/>
      <c r="J80" s="31"/>
      <c r="K80" s="35"/>
    </row>
    <row r="81" spans="1:11" x14ac:dyDescent="0.35">
      <c r="C81" s="57"/>
      <c r="D81" s="54"/>
      <c r="E81" s="6"/>
      <c r="F81" s="19"/>
      <c r="G81" s="24"/>
      <c r="H81" s="24"/>
      <c r="I81" s="31"/>
      <c r="J81" s="31"/>
      <c r="K81" s="35"/>
    </row>
    <row r="82" spans="1:11" x14ac:dyDescent="0.35">
      <c r="C82" s="58" t="s">
        <v>17</v>
      </c>
      <c r="D82" s="54"/>
      <c r="E82" s="6"/>
      <c r="F82" s="19"/>
      <c r="G82" s="24" t="s">
        <v>2</v>
      </c>
      <c r="H82" s="24" t="s">
        <v>2</v>
      </c>
      <c r="I82" s="31"/>
      <c r="J82" s="31"/>
      <c r="K82" s="35"/>
    </row>
    <row r="83" spans="1:11" x14ac:dyDescent="0.35">
      <c r="C83" s="57"/>
      <c r="D83" s="54"/>
      <c r="E83" s="6"/>
      <c r="F83" s="19"/>
      <c r="G83" s="24"/>
      <c r="H83" s="24"/>
      <c r="I83" s="31"/>
      <c r="J83" s="31"/>
      <c r="K83" s="35"/>
    </row>
    <row r="84" spans="1:11" x14ac:dyDescent="0.35">
      <c r="A84" s="10"/>
      <c r="B84" s="28"/>
      <c r="C84" s="58" t="s">
        <v>18</v>
      </c>
      <c r="D84" s="54"/>
      <c r="E84" s="6"/>
      <c r="F84" s="19"/>
      <c r="G84" s="24"/>
      <c r="H84" s="24"/>
      <c r="I84" s="31"/>
      <c r="J84" s="31"/>
      <c r="K84" s="35"/>
    </row>
    <row r="85" spans="1:11" x14ac:dyDescent="0.35">
      <c r="A85" s="28"/>
      <c r="B85" s="28"/>
      <c r="C85" s="58" t="s">
        <v>19</v>
      </c>
      <c r="D85" s="54"/>
      <c r="E85" s="6"/>
      <c r="F85" s="19"/>
      <c r="G85" s="24" t="s">
        <v>2</v>
      </c>
      <c r="H85" s="24" t="s">
        <v>2</v>
      </c>
      <c r="I85" s="31"/>
      <c r="J85" s="31"/>
      <c r="K85" s="35"/>
    </row>
    <row r="86" spans="1:11" x14ac:dyDescent="0.35">
      <c r="A86" s="28"/>
      <c r="B86" s="28"/>
      <c r="C86" s="58"/>
      <c r="D86" s="54"/>
      <c r="E86" s="6"/>
      <c r="F86" s="19"/>
      <c r="G86" s="24"/>
      <c r="H86" s="24"/>
      <c r="I86" s="31"/>
      <c r="J86" s="31"/>
      <c r="K86" s="35"/>
    </row>
    <row r="87" spans="1:11" x14ac:dyDescent="0.35">
      <c r="A87" s="28"/>
      <c r="B87" s="28"/>
      <c r="C87" s="58" t="s">
        <v>20</v>
      </c>
      <c r="D87" s="54"/>
      <c r="E87" s="6"/>
      <c r="F87" s="19"/>
      <c r="G87" s="24" t="s">
        <v>2</v>
      </c>
      <c r="H87" s="24" t="s">
        <v>2</v>
      </c>
      <c r="I87" s="31"/>
      <c r="J87" s="31"/>
      <c r="K87" s="35"/>
    </row>
    <row r="88" spans="1:11" x14ac:dyDescent="0.35">
      <c r="A88" s="28"/>
      <c r="B88" s="28"/>
      <c r="C88" s="58"/>
      <c r="D88" s="54"/>
      <c r="E88" s="6"/>
      <c r="F88" s="19"/>
      <c r="G88" s="24"/>
      <c r="H88" s="24"/>
      <c r="I88" s="31"/>
      <c r="J88" s="31"/>
      <c r="K88" s="35"/>
    </row>
    <row r="89" spans="1:11" x14ac:dyDescent="0.35">
      <c r="A89" s="28"/>
      <c r="B89" s="28"/>
      <c r="C89" s="58" t="s">
        <v>21</v>
      </c>
      <c r="D89" s="54"/>
      <c r="E89" s="6"/>
      <c r="F89" s="19"/>
      <c r="G89" s="24" t="s">
        <v>2</v>
      </c>
      <c r="H89" s="24" t="s">
        <v>2</v>
      </c>
      <c r="I89" s="31"/>
      <c r="J89" s="31"/>
      <c r="K89" s="35"/>
    </row>
    <row r="90" spans="1:11" x14ac:dyDescent="0.35">
      <c r="A90" s="28"/>
      <c r="B90" s="28"/>
      <c r="C90" s="58"/>
      <c r="D90" s="54"/>
      <c r="E90" s="6"/>
      <c r="F90" s="19"/>
      <c r="G90" s="24"/>
      <c r="H90" s="24"/>
      <c r="I90" s="31"/>
      <c r="J90" s="31"/>
      <c r="K90" s="35"/>
    </row>
    <row r="91" spans="1:11" x14ac:dyDescent="0.35">
      <c r="A91" s="28"/>
      <c r="B91" s="28"/>
      <c r="C91" s="58" t="s">
        <v>22</v>
      </c>
      <c r="D91" s="54"/>
      <c r="E91" s="6"/>
      <c r="F91" s="19"/>
      <c r="G91" s="24" t="s">
        <v>2</v>
      </c>
      <c r="H91" s="24" t="s">
        <v>2</v>
      </c>
      <c r="I91" s="31"/>
      <c r="J91" s="31"/>
      <c r="K91" s="35"/>
    </row>
    <row r="92" spans="1:11" x14ac:dyDescent="0.35">
      <c r="A92" s="28"/>
      <c r="B92" s="28"/>
      <c r="C92" s="58"/>
      <c r="D92" s="54"/>
      <c r="E92" s="6"/>
      <c r="F92" s="19"/>
      <c r="G92" s="24"/>
      <c r="H92" s="24"/>
      <c r="I92" s="31"/>
      <c r="J92" s="31"/>
      <c r="K92" s="35"/>
    </row>
    <row r="93" spans="1:11" x14ac:dyDescent="0.35">
      <c r="A93" s="28"/>
      <c r="B93" s="28"/>
      <c r="C93" s="58" t="s">
        <v>23</v>
      </c>
      <c r="D93" s="54"/>
      <c r="E93" s="6"/>
      <c r="F93" s="19"/>
      <c r="G93" s="24" t="s">
        <v>2</v>
      </c>
      <c r="H93" s="24" t="s">
        <v>2</v>
      </c>
      <c r="I93" s="31"/>
      <c r="J93" s="31"/>
      <c r="K93" s="35"/>
    </row>
    <row r="94" spans="1:11" x14ac:dyDescent="0.35">
      <c r="A94" s="28"/>
      <c r="B94" s="28"/>
      <c r="C94" s="58"/>
      <c r="D94" s="54"/>
      <c r="E94" s="6"/>
      <c r="F94" s="19"/>
      <c r="G94" s="24"/>
      <c r="H94" s="24"/>
      <c r="I94" s="31"/>
      <c r="J94" s="31"/>
      <c r="K94" s="35"/>
    </row>
    <row r="95" spans="1:11" x14ac:dyDescent="0.35">
      <c r="C95" s="59" t="s">
        <v>24</v>
      </c>
      <c r="D95" s="54"/>
      <c r="E95" s="6"/>
      <c r="F95" s="19"/>
      <c r="G95" s="24"/>
      <c r="H95" s="24"/>
      <c r="I95" s="31"/>
      <c r="J95" s="31"/>
      <c r="K95" s="35"/>
    </row>
    <row r="96" spans="1:11" x14ac:dyDescent="0.35">
      <c r="B96" s="8" t="s">
        <v>185</v>
      </c>
      <c r="C96" s="57" t="s">
        <v>186</v>
      </c>
      <c r="D96" s="54"/>
      <c r="E96" s="6"/>
      <c r="F96" s="19"/>
      <c r="G96" s="24">
        <v>146157</v>
      </c>
      <c r="H96" s="24">
        <v>7.72</v>
      </c>
      <c r="I96" s="31"/>
      <c r="J96" s="31"/>
      <c r="K96" s="35"/>
    </row>
    <row r="97" spans="1:54" x14ac:dyDescent="0.35">
      <c r="C97" s="58" t="s">
        <v>174</v>
      </c>
      <c r="D97" s="54"/>
      <c r="E97" s="6"/>
      <c r="F97" s="19"/>
      <c r="G97" s="25">
        <v>146157</v>
      </c>
      <c r="H97" s="25">
        <v>7.72</v>
      </c>
      <c r="I97" s="31"/>
      <c r="J97" s="31"/>
      <c r="K97" s="35"/>
    </row>
    <row r="98" spans="1:54" x14ac:dyDescent="0.35">
      <c r="C98" s="57"/>
      <c r="D98" s="54"/>
      <c r="E98" s="6"/>
      <c r="F98" s="19"/>
      <c r="G98" s="24"/>
      <c r="H98" s="24"/>
      <c r="I98" s="31"/>
      <c r="J98" s="31"/>
      <c r="K98" s="35"/>
    </row>
    <row r="99" spans="1:54" x14ac:dyDescent="0.35">
      <c r="A99" s="10"/>
      <c r="B99" s="28"/>
      <c r="C99" s="58" t="s">
        <v>25</v>
      </c>
      <c r="D99" s="54"/>
      <c r="E99" s="6"/>
      <c r="F99" s="19"/>
      <c r="G99" s="24"/>
      <c r="H99" s="24"/>
      <c r="I99" s="31"/>
      <c r="J99" s="31"/>
      <c r="K99" s="35"/>
    </row>
    <row r="100" spans="1:54" s="2" customFormat="1" ht="13.5" x14ac:dyDescent="0.35">
      <c r="A100" s="28"/>
      <c r="B100" s="28"/>
      <c r="C100" s="57" t="s">
        <v>4819</v>
      </c>
      <c r="D100" s="54"/>
      <c r="E100" s="6"/>
      <c r="F100" s="19"/>
      <c r="G100" s="24">
        <v>600</v>
      </c>
      <c r="H100" s="24">
        <v>0.03</v>
      </c>
      <c r="I100" s="31"/>
      <c r="J100" s="31"/>
      <c r="K100" s="35"/>
      <c r="L100" s="3"/>
      <c r="AI100" s="3"/>
      <c r="AV100" s="3"/>
      <c r="AX100" s="3"/>
      <c r="BB100" s="3"/>
    </row>
    <row r="101" spans="1:54" x14ac:dyDescent="0.35">
      <c r="B101" s="8"/>
      <c r="C101" s="57" t="s">
        <v>187</v>
      </c>
      <c r="D101" s="54"/>
      <c r="E101" s="6"/>
      <c r="F101" s="19"/>
      <c r="G101" s="24">
        <v>-1727.37</v>
      </c>
      <c r="H101" s="24">
        <v>-4.9999999999999996E-2</v>
      </c>
      <c r="I101" s="31"/>
      <c r="J101" s="31"/>
      <c r="K101" s="35"/>
    </row>
    <row r="102" spans="1:54" x14ac:dyDescent="0.35">
      <c r="C102" s="58" t="s">
        <v>174</v>
      </c>
      <c r="D102" s="54"/>
      <c r="E102" s="6"/>
      <c r="F102" s="19"/>
      <c r="G102" s="25">
        <v>-1127.3699999999999</v>
      </c>
      <c r="H102" s="25">
        <v>-1.9999999999999997E-2</v>
      </c>
      <c r="I102" s="31"/>
      <c r="J102" s="31"/>
      <c r="K102" s="35"/>
    </row>
    <row r="103" spans="1:54" x14ac:dyDescent="0.35">
      <c r="C103" s="57"/>
      <c r="D103" s="54"/>
      <c r="E103" s="6"/>
      <c r="F103" s="19"/>
      <c r="G103" s="24"/>
      <c r="H103" s="24"/>
      <c r="I103" s="31"/>
      <c r="J103" s="31"/>
      <c r="K103" s="35"/>
    </row>
    <row r="104" spans="1:54" x14ac:dyDescent="0.35">
      <c r="C104" s="60" t="s">
        <v>188</v>
      </c>
      <c r="D104" s="55"/>
      <c r="E104" s="5"/>
      <c r="F104" s="20"/>
      <c r="G104" s="26">
        <v>1894117.04</v>
      </c>
      <c r="H104" s="26">
        <v>100.00000000000001</v>
      </c>
      <c r="I104" s="32"/>
      <c r="J104" s="32"/>
      <c r="K104" s="36"/>
    </row>
    <row r="106" spans="1:54" s="50" customFormat="1" ht="15" x14ac:dyDescent="0.4">
      <c r="C106" s="50" t="s">
        <v>4701</v>
      </c>
      <c r="F106" s="51"/>
      <c r="G106" s="51"/>
      <c r="H106" s="51"/>
    </row>
    <row r="107" spans="1:54" s="42" customFormat="1" ht="27" x14ac:dyDescent="0.35">
      <c r="B107" s="43"/>
      <c r="C107" s="43" t="s">
        <v>4696</v>
      </c>
      <c r="D107" s="43" t="s">
        <v>4697</v>
      </c>
      <c r="E107" s="43" t="s">
        <v>4698</v>
      </c>
      <c r="F107" s="44" t="s">
        <v>34</v>
      </c>
      <c r="G107" s="45" t="s">
        <v>4699</v>
      </c>
      <c r="H107" s="44" t="s">
        <v>36</v>
      </c>
      <c r="I107" s="43" t="s">
        <v>39</v>
      </c>
    </row>
    <row r="108" spans="1:54" s="42" customFormat="1" ht="13.5" x14ac:dyDescent="0.35">
      <c r="B108" s="43"/>
      <c r="C108" s="43" t="s">
        <v>4607</v>
      </c>
      <c r="D108" s="43"/>
      <c r="E108" s="43"/>
      <c r="F108" s="44"/>
      <c r="G108" s="45"/>
      <c r="H108" s="44"/>
      <c r="I108" s="43"/>
    </row>
    <row r="109" spans="1:54" s="2" customFormat="1" ht="13.5" x14ac:dyDescent="0.35">
      <c r="B109" s="46">
        <v>2218532</v>
      </c>
      <c r="C109" s="46" t="s">
        <v>4705</v>
      </c>
      <c r="D109" s="46" t="s">
        <v>4703</v>
      </c>
      <c r="E109" s="46" t="s">
        <v>93</v>
      </c>
      <c r="F109" s="47">
        <v>870000</v>
      </c>
      <c r="G109" s="47">
        <v>21803.94</v>
      </c>
      <c r="H109" s="47">
        <v>1.1499999999999999</v>
      </c>
      <c r="I109" s="46"/>
    </row>
    <row r="110" spans="1:54" s="1" customFormat="1" ht="13.5" x14ac:dyDescent="0.35">
      <c r="B110" s="48"/>
      <c r="C110" s="48" t="s">
        <v>4700</v>
      </c>
      <c r="D110" s="48"/>
      <c r="E110" s="48"/>
      <c r="F110" s="49"/>
      <c r="G110" s="49">
        <v>21803.94</v>
      </c>
      <c r="H110" s="49">
        <v>1.1499999999999999</v>
      </c>
      <c r="I110" s="48"/>
    </row>
    <row r="112" spans="1:54" x14ac:dyDescent="0.35">
      <c r="C112" s="1" t="s">
        <v>189</v>
      </c>
    </row>
    <row r="113" spans="3:11" x14ac:dyDescent="0.35">
      <c r="C113" s="37" t="s">
        <v>190</v>
      </c>
      <c r="D113" s="37"/>
      <c r="E113" s="37"/>
      <c r="F113" s="37"/>
      <c r="G113" s="37"/>
      <c r="H113" s="37"/>
      <c r="I113" s="37"/>
      <c r="J113" s="37"/>
      <c r="K113" s="37"/>
    </row>
    <row r="114" spans="3:11" x14ac:dyDescent="0.35">
      <c r="C114" s="2" t="s">
        <v>191</v>
      </c>
    </row>
    <row r="115" spans="3:11" x14ac:dyDescent="0.35">
      <c r="C115" s="2" t="s">
        <v>192</v>
      </c>
    </row>
    <row r="116" spans="3:11" ht="30" customHeight="1" x14ac:dyDescent="0.35">
      <c r="C116" s="83" t="s">
        <v>193</v>
      </c>
      <c r="D116" s="84"/>
      <c r="E116" s="84"/>
      <c r="F116" s="84"/>
      <c r="G116" s="84"/>
      <c r="H116" s="84"/>
      <c r="I116" s="84"/>
      <c r="J116" s="84"/>
      <c r="K116" s="84"/>
    </row>
    <row r="117" spans="3:11" x14ac:dyDescent="0.35">
      <c r="C117" s="2" t="s">
        <v>194</v>
      </c>
    </row>
    <row r="119" spans="3:11" x14ac:dyDescent="0.35">
      <c r="C119" s="80" t="s">
        <v>4901</v>
      </c>
      <c r="E119" s="80" t="s">
        <v>4902</v>
      </c>
      <c r="F119" s="81"/>
    </row>
    <row r="120" spans="3:11" x14ac:dyDescent="0.35">
      <c r="E120" s="2" t="s">
        <v>4954</v>
      </c>
    </row>
  </sheetData>
  <mergeCells count="1">
    <mergeCell ref="C116:K116"/>
  </mergeCells>
  <hyperlinks>
    <hyperlink ref="J2" location="'Index'!A1" display="'Index'!A1" xr:uid="{B47097B6-9A78-4F3E-910E-7FCD28700E47}"/>
  </hyperlinks>
  <pageMargins left="0.7" right="0.7" top="0.75" bottom="0.75" header="0.3" footer="0.3"/>
  <pageSetup orientation="portrait" horizontalDpi="4294967293"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8E5B5-49DA-4AD2-A3AC-5C63463BA295}">
  <sheetPr codeName="Sheet192"/>
  <dimension ref="A1:IV92"/>
  <sheetViews>
    <sheetView showGridLines="0" zoomScale="90" zoomScaleNormal="90" workbookViewId="0">
      <pane ySplit="6" topLeftCell="A72"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3638</v>
      </c>
      <c r="J2" s="38" t="s">
        <v>4601</v>
      </c>
    </row>
    <row r="3" spans="1:54" ht="16" x14ac:dyDescent="0.4">
      <c r="C3" s="1" t="s">
        <v>28</v>
      </c>
      <c r="D3" s="21" t="s">
        <v>3639</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3640</v>
      </c>
      <c r="C26" s="57" t="s">
        <v>3641</v>
      </c>
      <c r="D26" s="54" t="s">
        <v>3642</v>
      </c>
      <c r="E26" s="6" t="s">
        <v>698</v>
      </c>
      <c r="F26" s="19">
        <v>5000000</v>
      </c>
      <c r="G26" s="24">
        <v>5031.7</v>
      </c>
      <c r="H26" s="24">
        <v>15.53</v>
      </c>
      <c r="I26" s="31">
        <v>7.0720197999999996</v>
      </c>
      <c r="J26" s="31"/>
      <c r="K26" s="35"/>
    </row>
    <row r="27" spans="1:11" x14ac:dyDescent="0.35">
      <c r="B27" s="8" t="s">
        <v>3643</v>
      </c>
      <c r="C27" s="57" t="s">
        <v>3644</v>
      </c>
      <c r="D27" s="54" t="s">
        <v>3645</v>
      </c>
      <c r="E27" s="6" t="s">
        <v>698</v>
      </c>
      <c r="F27" s="19">
        <v>3500000</v>
      </c>
      <c r="G27" s="24">
        <v>3545.12</v>
      </c>
      <c r="H27" s="24">
        <v>10.94</v>
      </c>
      <c r="I27" s="31">
        <v>7.0648285</v>
      </c>
      <c r="J27" s="31"/>
      <c r="K27" s="35"/>
    </row>
    <row r="28" spans="1:11" x14ac:dyDescent="0.35">
      <c r="B28" s="8" t="s">
        <v>3646</v>
      </c>
      <c r="C28" s="57" t="s">
        <v>3647</v>
      </c>
      <c r="D28" s="54" t="s">
        <v>3648</v>
      </c>
      <c r="E28" s="6" t="s">
        <v>698</v>
      </c>
      <c r="F28" s="19">
        <v>3500000</v>
      </c>
      <c r="G28" s="24">
        <v>3525.49</v>
      </c>
      <c r="H28" s="24">
        <v>10.88</v>
      </c>
      <c r="I28" s="31">
        <v>7.0633017000000002</v>
      </c>
      <c r="J28" s="31"/>
      <c r="K28" s="35"/>
    </row>
    <row r="29" spans="1:11" x14ac:dyDescent="0.35">
      <c r="B29" s="8" t="s">
        <v>3649</v>
      </c>
      <c r="C29" s="57" t="s">
        <v>3650</v>
      </c>
      <c r="D29" s="54" t="s">
        <v>3651</v>
      </c>
      <c r="E29" s="6" t="s">
        <v>698</v>
      </c>
      <c r="F29" s="19">
        <v>3000000</v>
      </c>
      <c r="G29" s="24">
        <v>3020.71</v>
      </c>
      <c r="H29" s="24">
        <v>9.33</v>
      </c>
      <c r="I29" s="31">
        <v>7.0596284999999996</v>
      </c>
      <c r="J29" s="31"/>
      <c r="K29" s="35"/>
    </row>
    <row r="30" spans="1:11" x14ac:dyDescent="0.35">
      <c r="B30" s="8" t="s">
        <v>3652</v>
      </c>
      <c r="C30" s="57" t="s">
        <v>3653</v>
      </c>
      <c r="D30" s="54" t="s">
        <v>3654</v>
      </c>
      <c r="E30" s="6" t="s">
        <v>698</v>
      </c>
      <c r="F30" s="19">
        <v>2500000</v>
      </c>
      <c r="G30" s="24">
        <v>2532.4299999999998</v>
      </c>
      <c r="H30" s="24">
        <v>7.82</v>
      </c>
      <c r="I30" s="31">
        <v>7.0611553999999996</v>
      </c>
      <c r="J30" s="31"/>
      <c r="K30" s="35"/>
    </row>
    <row r="31" spans="1:11" x14ac:dyDescent="0.35">
      <c r="B31" s="8" t="s">
        <v>3655</v>
      </c>
      <c r="C31" s="57" t="s">
        <v>3656</v>
      </c>
      <c r="D31" s="54" t="s">
        <v>3657</v>
      </c>
      <c r="E31" s="6" t="s">
        <v>698</v>
      </c>
      <c r="F31" s="19">
        <v>1180000</v>
      </c>
      <c r="G31" s="24">
        <v>1195.1300000000001</v>
      </c>
      <c r="H31" s="24">
        <v>3.69</v>
      </c>
      <c r="I31" s="31">
        <v>7.0578963000000003</v>
      </c>
      <c r="J31" s="31"/>
      <c r="K31" s="35"/>
    </row>
    <row r="32" spans="1:11" x14ac:dyDescent="0.35">
      <c r="B32" s="8" t="s">
        <v>3658</v>
      </c>
      <c r="C32" s="57" t="s">
        <v>3659</v>
      </c>
      <c r="D32" s="54" t="s">
        <v>3660</v>
      </c>
      <c r="E32" s="6" t="s">
        <v>698</v>
      </c>
      <c r="F32" s="19">
        <v>1000000</v>
      </c>
      <c r="G32" s="24">
        <v>1012.79</v>
      </c>
      <c r="H32" s="24">
        <v>3.13</v>
      </c>
      <c r="I32" s="31">
        <v>7.0695912999999999</v>
      </c>
      <c r="J32" s="31"/>
      <c r="K32" s="35"/>
    </row>
    <row r="33" spans="1:11" x14ac:dyDescent="0.35">
      <c r="B33" s="8" t="s">
        <v>3661</v>
      </c>
      <c r="C33" s="57" t="s">
        <v>3662</v>
      </c>
      <c r="D33" s="54" t="s">
        <v>3663</v>
      </c>
      <c r="E33" s="6" t="s">
        <v>698</v>
      </c>
      <c r="F33" s="19">
        <v>1000000</v>
      </c>
      <c r="G33" s="24">
        <v>1006.82</v>
      </c>
      <c r="H33" s="24">
        <v>3.11</v>
      </c>
      <c r="I33" s="31">
        <v>7.0942482</v>
      </c>
      <c r="J33" s="31"/>
      <c r="K33" s="35"/>
    </row>
    <row r="34" spans="1:11" x14ac:dyDescent="0.35">
      <c r="B34" s="8" t="s">
        <v>3664</v>
      </c>
      <c r="C34" s="57" t="s">
        <v>3665</v>
      </c>
      <c r="D34" s="54" t="s">
        <v>3666</v>
      </c>
      <c r="E34" s="6" t="s">
        <v>698</v>
      </c>
      <c r="F34" s="19">
        <v>500000</v>
      </c>
      <c r="G34" s="24">
        <v>515.55999999999995</v>
      </c>
      <c r="H34" s="24">
        <v>1.59</v>
      </c>
      <c r="I34" s="31">
        <v>7.0818525000000001</v>
      </c>
      <c r="J34" s="31"/>
      <c r="K34" s="35"/>
    </row>
    <row r="35" spans="1:11" x14ac:dyDescent="0.35">
      <c r="B35" s="8" t="s">
        <v>3667</v>
      </c>
      <c r="C35" s="57" t="s">
        <v>3668</v>
      </c>
      <c r="D35" s="54" t="s">
        <v>3669</v>
      </c>
      <c r="E35" s="6" t="s">
        <v>698</v>
      </c>
      <c r="F35" s="19">
        <v>500000</v>
      </c>
      <c r="G35" s="24">
        <v>503.31</v>
      </c>
      <c r="H35" s="24">
        <v>1.55</v>
      </c>
      <c r="I35" s="31">
        <v>7.0596284999999996</v>
      </c>
      <c r="J35" s="31"/>
      <c r="K35" s="35"/>
    </row>
    <row r="36" spans="1:11" x14ac:dyDescent="0.35">
      <c r="B36" s="8" t="s">
        <v>3670</v>
      </c>
      <c r="C36" s="57" t="s">
        <v>3671</v>
      </c>
      <c r="D36" s="54" t="s">
        <v>3672</v>
      </c>
      <c r="E36" s="6" t="s">
        <v>698</v>
      </c>
      <c r="F36" s="19">
        <v>500000</v>
      </c>
      <c r="G36" s="24">
        <v>503.01</v>
      </c>
      <c r="H36" s="24">
        <v>1.55</v>
      </c>
      <c r="I36" s="31">
        <v>7.0559554000000002</v>
      </c>
      <c r="J36" s="31"/>
      <c r="K36" s="35"/>
    </row>
    <row r="37" spans="1:11" x14ac:dyDescent="0.35">
      <c r="C37" s="58" t="s">
        <v>174</v>
      </c>
      <c r="D37" s="54"/>
      <c r="E37" s="6"/>
      <c r="F37" s="19"/>
      <c r="G37" s="25">
        <v>22392.07</v>
      </c>
      <c r="H37" s="25">
        <v>69.12</v>
      </c>
      <c r="I37" s="31"/>
      <c r="J37" s="31"/>
      <c r="K37" s="35"/>
    </row>
    <row r="38" spans="1:11" x14ac:dyDescent="0.35">
      <c r="C38" s="57"/>
      <c r="D38" s="54"/>
      <c r="E38" s="6"/>
      <c r="F38" s="19"/>
      <c r="G38" s="24"/>
      <c r="H38" s="24"/>
      <c r="I38" s="31"/>
      <c r="J38" s="31"/>
      <c r="K38" s="35"/>
    </row>
    <row r="39" spans="1:11" x14ac:dyDescent="0.35">
      <c r="A39" s="10"/>
      <c r="B39" s="28"/>
      <c r="C39" s="58" t="s">
        <v>11</v>
      </c>
      <c r="D39" s="54"/>
      <c r="E39" s="6"/>
      <c r="F39" s="19"/>
      <c r="G39" s="24"/>
      <c r="H39" s="24"/>
      <c r="I39" s="31"/>
      <c r="J39" s="31"/>
      <c r="K39" s="35"/>
    </row>
    <row r="40" spans="1:11" x14ac:dyDescent="0.35">
      <c r="A40" s="28"/>
      <c r="B40" s="28"/>
      <c r="C40" s="58" t="s">
        <v>13</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A42" s="28"/>
      <c r="B42" s="28"/>
      <c r="C42" s="58" t="s">
        <v>14</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A44" s="28"/>
      <c r="B44" s="28"/>
      <c r="C44" s="58" t="s">
        <v>15</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A46" s="28"/>
      <c r="B46" s="28"/>
      <c r="C46" s="58" t="s">
        <v>16</v>
      </c>
      <c r="D46" s="54"/>
      <c r="E46" s="6"/>
      <c r="F46" s="19"/>
      <c r="G46" s="24" t="s">
        <v>2</v>
      </c>
      <c r="H46" s="24" t="s">
        <v>2</v>
      </c>
      <c r="I46" s="31"/>
      <c r="J46" s="31"/>
      <c r="K46" s="35"/>
    </row>
    <row r="47" spans="1:11" x14ac:dyDescent="0.35">
      <c r="A47" s="28"/>
      <c r="B47" s="28"/>
      <c r="C47" s="58"/>
      <c r="D47" s="54"/>
      <c r="E47" s="6"/>
      <c r="F47" s="19"/>
      <c r="G47" s="24"/>
      <c r="H47" s="24"/>
      <c r="I47" s="31"/>
      <c r="J47" s="31"/>
      <c r="K47" s="35"/>
    </row>
    <row r="48" spans="1:11" x14ac:dyDescent="0.35">
      <c r="C48" s="59" t="s">
        <v>17</v>
      </c>
      <c r="D48" s="54"/>
      <c r="E48" s="6"/>
      <c r="F48" s="19"/>
      <c r="G48" s="24"/>
      <c r="H48" s="24"/>
      <c r="I48" s="31"/>
      <c r="J48" s="31"/>
      <c r="K48" s="35"/>
    </row>
    <row r="49" spans="1:11" x14ac:dyDescent="0.35">
      <c r="B49" s="8" t="s">
        <v>3630</v>
      </c>
      <c r="C49" s="57" t="s">
        <v>3631</v>
      </c>
      <c r="D49" s="54" t="s">
        <v>3632</v>
      </c>
      <c r="E49" s="6" t="s">
        <v>698</v>
      </c>
      <c r="F49" s="19">
        <v>4878400</v>
      </c>
      <c r="G49" s="24">
        <v>4205.4399999999996</v>
      </c>
      <c r="H49" s="24">
        <v>12.98</v>
      </c>
      <c r="I49" s="31">
        <v>6.8989991000000002</v>
      </c>
      <c r="J49" s="31"/>
      <c r="K49" s="35"/>
    </row>
    <row r="50" spans="1:11" x14ac:dyDescent="0.35">
      <c r="B50" s="8" t="s">
        <v>3673</v>
      </c>
      <c r="C50" s="57" t="s">
        <v>3674</v>
      </c>
      <c r="D50" s="54" t="s">
        <v>3675</v>
      </c>
      <c r="E50" s="6" t="s">
        <v>698</v>
      </c>
      <c r="F50" s="19">
        <v>1257500</v>
      </c>
      <c r="G50" s="24">
        <v>1062.4000000000001</v>
      </c>
      <c r="H50" s="24">
        <v>3.28</v>
      </c>
      <c r="I50" s="31">
        <v>6.8893953000000003</v>
      </c>
      <c r="J50" s="31"/>
      <c r="K50" s="35"/>
    </row>
    <row r="51" spans="1:11" x14ac:dyDescent="0.35">
      <c r="B51" s="8" t="s">
        <v>3676</v>
      </c>
      <c r="C51" s="57" t="s">
        <v>3677</v>
      </c>
      <c r="D51" s="54" t="s">
        <v>3678</v>
      </c>
      <c r="E51" s="6" t="s">
        <v>698</v>
      </c>
      <c r="F51" s="19">
        <v>872300</v>
      </c>
      <c r="G51" s="24">
        <v>736.42</v>
      </c>
      <c r="H51" s="24">
        <v>2.27</v>
      </c>
      <c r="I51" s="31">
        <v>6.8892403</v>
      </c>
      <c r="J51" s="31"/>
      <c r="K51" s="35"/>
    </row>
    <row r="52" spans="1:11" x14ac:dyDescent="0.35">
      <c r="B52" s="8" t="s">
        <v>3633</v>
      </c>
      <c r="C52" s="57" t="s">
        <v>3634</v>
      </c>
      <c r="D52" s="54" t="s">
        <v>3635</v>
      </c>
      <c r="E52" s="6" t="s">
        <v>698</v>
      </c>
      <c r="F52" s="19">
        <v>797600</v>
      </c>
      <c r="G52" s="24">
        <v>685.04</v>
      </c>
      <c r="H52" s="24">
        <v>2.11</v>
      </c>
      <c r="I52" s="31">
        <v>6.8984306999999996</v>
      </c>
      <c r="J52" s="31"/>
      <c r="K52" s="35"/>
    </row>
    <row r="53" spans="1:11" x14ac:dyDescent="0.35">
      <c r="B53" s="8" t="s">
        <v>2548</v>
      </c>
      <c r="C53" s="57" t="s">
        <v>2549</v>
      </c>
      <c r="D53" s="54" t="s">
        <v>2550</v>
      </c>
      <c r="E53" s="6" t="s">
        <v>698</v>
      </c>
      <c r="F53" s="19">
        <v>753000</v>
      </c>
      <c r="G53" s="24">
        <v>635.82000000000005</v>
      </c>
      <c r="H53" s="24">
        <v>1.96</v>
      </c>
      <c r="I53" s="31">
        <v>6.8892920000000002</v>
      </c>
      <c r="J53" s="31"/>
      <c r="K53" s="35"/>
    </row>
    <row r="54" spans="1:11" x14ac:dyDescent="0.35">
      <c r="B54" s="8" t="s">
        <v>3679</v>
      </c>
      <c r="C54" s="57" t="s">
        <v>3680</v>
      </c>
      <c r="D54" s="54" t="s">
        <v>3681</v>
      </c>
      <c r="E54" s="6" t="s">
        <v>698</v>
      </c>
      <c r="F54" s="19">
        <v>613200</v>
      </c>
      <c r="G54" s="24">
        <v>522.9</v>
      </c>
      <c r="H54" s="24">
        <v>1.61</v>
      </c>
      <c r="I54" s="31">
        <v>6.8873422</v>
      </c>
      <c r="J54" s="31"/>
      <c r="K54" s="35"/>
    </row>
    <row r="55" spans="1:11" x14ac:dyDescent="0.35">
      <c r="B55" s="8" t="s">
        <v>3627</v>
      </c>
      <c r="C55" s="57" t="s">
        <v>3628</v>
      </c>
      <c r="D55" s="54" t="s">
        <v>3629</v>
      </c>
      <c r="E55" s="6" t="s">
        <v>698</v>
      </c>
      <c r="F55" s="19">
        <v>550000</v>
      </c>
      <c r="G55" s="24">
        <v>471.77</v>
      </c>
      <c r="H55" s="24">
        <v>1.46</v>
      </c>
      <c r="I55" s="31">
        <v>6.8982239999999999</v>
      </c>
      <c r="J55" s="31"/>
      <c r="K55" s="35"/>
    </row>
    <row r="56" spans="1:11" x14ac:dyDescent="0.35">
      <c r="B56" s="8" t="s">
        <v>3682</v>
      </c>
      <c r="C56" s="57" t="s">
        <v>3683</v>
      </c>
      <c r="D56" s="54" t="s">
        <v>3684</v>
      </c>
      <c r="E56" s="6" t="s">
        <v>698</v>
      </c>
      <c r="F56" s="19">
        <v>500000</v>
      </c>
      <c r="G56" s="24">
        <v>435.83</v>
      </c>
      <c r="H56" s="24">
        <v>1.35</v>
      </c>
      <c r="I56" s="31">
        <v>6.8913061000000004</v>
      </c>
      <c r="J56" s="31"/>
      <c r="K56" s="35"/>
    </row>
    <row r="57" spans="1:11" x14ac:dyDescent="0.35">
      <c r="B57" s="8" t="s">
        <v>3347</v>
      </c>
      <c r="C57" s="57" t="s">
        <v>3348</v>
      </c>
      <c r="D57" s="54" t="s">
        <v>3349</v>
      </c>
      <c r="E57" s="6" t="s">
        <v>698</v>
      </c>
      <c r="F57" s="19">
        <v>350000</v>
      </c>
      <c r="G57" s="24">
        <v>308.61</v>
      </c>
      <c r="H57" s="24">
        <v>0.95</v>
      </c>
      <c r="I57" s="31">
        <v>6.8798819</v>
      </c>
      <c r="J57" s="31"/>
      <c r="K57" s="35"/>
    </row>
    <row r="58" spans="1:11" x14ac:dyDescent="0.35">
      <c r="B58" s="8" t="s">
        <v>3685</v>
      </c>
      <c r="C58" s="57" t="s">
        <v>3686</v>
      </c>
      <c r="D58" s="54" t="s">
        <v>3687</v>
      </c>
      <c r="E58" s="6" t="s">
        <v>698</v>
      </c>
      <c r="F58" s="19">
        <v>192000</v>
      </c>
      <c r="G58" s="24">
        <v>162</v>
      </c>
      <c r="H58" s="24">
        <v>0.5</v>
      </c>
      <c r="I58" s="31">
        <v>6.8891885999999998</v>
      </c>
      <c r="J58" s="31"/>
      <c r="K58" s="35"/>
    </row>
    <row r="59" spans="1:11" x14ac:dyDescent="0.35">
      <c r="C59" s="58" t="s">
        <v>174</v>
      </c>
      <c r="D59" s="54"/>
      <c r="E59" s="6"/>
      <c r="F59" s="19"/>
      <c r="G59" s="25">
        <v>9226.23</v>
      </c>
      <c r="H59" s="25">
        <v>28.47</v>
      </c>
      <c r="I59" s="31"/>
      <c r="J59" s="31"/>
      <c r="K59" s="35"/>
    </row>
    <row r="60" spans="1:11" x14ac:dyDescent="0.35">
      <c r="C60" s="57"/>
      <c r="D60" s="54"/>
      <c r="E60" s="6"/>
      <c r="F60" s="19"/>
      <c r="G60" s="24"/>
      <c r="H60" s="24"/>
      <c r="I60" s="31"/>
      <c r="J60" s="31"/>
      <c r="K60" s="35"/>
    </row>
    <row r="61" spans="1:11" x14ac:dyDescent="0.35">
      <c r="A61" s="10"/>
      <c r="B61" s="28"/>
      <c r="C61" s="58" t="s">
        <v>18</v>
      </c>
      <c r="D61" s="54"/>
      <c r="E61" s="6"/>
      <c r="F61" s="19"/>
      <c r="G61" s="24"/>
      <c r="H61" s="24"/>
      <c r="I61" s="31"/>
      <c r="J61" s="31"/>
      <c r="K61" s="35"/>
    </row>
    <row r="62" spans="1:11" x14ac:dyDescent="0.35">
      <c r="A62" s="28"/>
      <c r="B62" s="28"/>
      <c r="C62" s="58" t="s">
        <v>19</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A64" s="28"/>
      <c r="B64" s="28"/>
      <c r="C64" s="58" t="s">
        <v>20</v>
      </c>
      <c r="D64" s="54"/>
      <c r="E64" s="6"/>
      <c r="F64" s="19"/>
      <c r="G64" s="24" t="s">
        <v>2</v>
      </c>
      <c r="H64" s="24" t="s">
        <v>2</v>
      </c>
      <c r="I64" s="31"/>
      <c r="J64" s="31"/>
      <c r="K64" s="35"/>
    </row>
    <row r="65" spans="1:54" x14ac:dyDescent="0.35">
      <c r="A65" s="28"/>
      <c r="B65" s="28"/>
      <c r="C65" s="58"/>
      <c r="D65" s="54"/>
      <c r="E65" s="6"/>
      <c r="F65" s="19"/>
      <c r="G65" s="24"/>
      <c r="H65" s="24"/>
      <c r="I65" s="31"/>
      <c r="J65" s="31"/>
      <c r="K65" s="35"/>
    </row>
    <row r="66" spans="1:54" x14ac:dyDescent="0.35">
      <c r="A66" s="28"/>
      <c r="B66" s="28"/>
      <c r="C66" s="58" t="s">
        <v>21</v>
      </c>
      <c r="D66" s="54"/>
      <c r="E66" s="6"/>
      <c r="F66" s="19"/>
      <c r="G66" s="24" t="s">
        <v>2</v>
      </c>
      <c r="H66" s="24" t="s">
        <v>2</v>
      </c>
      <c r="I66" s="31"/>
      <c r="J66" s="31"/>
      <c r="K66" s="35"/>
    </row>
    <row r="67" spans="1:54" x14ac:dyDescent="0.35">
      <c r="A67" s="28"/>
      <c r="B67" s="28"/>
      <c r="C67" s="58"/>
      <c r="D67" s="54"/>
      <c r="E67" s="6"/>
      <c r="F67" s="19"/>
      <c r="G67" s="24"/>
      <c r="H67" s="24"/>
      <c r="I67" s="31"/>
      <c r="J67" s="31"/>
      <c r="K67" s="35"/>
    </row>
    <row r="68" spans="1:54" x14ac:dyDescent="0.35">
      <c r="A68" s="28"/>
      <c r="B68" s="28"/>
      <c r="C68" s="58" t="s">
        <v>22</v>
      </c>
      <c r="D68" s="54"/>
      <c r="E68" s="6"/>
      <c r="F68" s="19"/>
      <c r="G68" s="24" t="s">
        <v>2</v>
      </c>
      <c r="H68" s="24" t="s">
        <v>2</v>
      </c>
      <c r="I68" s="31"/>
      <c r="J68" s="31"/>
      <c r="K68" s="35"/>
    </row>
    <row r="69" spans="1:54" x14ac:dyDescent="0.35">
      <c r="A69" s="28"/>
      <c r="B69" s="28"/>
      <c r="C69" s="58"/>
      <c r="D69" s="54"/>
      <c r="E69" s="6"/>
      <c r="F69" s="19"/>
      <c r="G69" s="24"/>
      <c r="H69" s="24"/>
      <c r="I69" s="31"/>
      <c r="J69" s="31"/>
      <c r="K69" s="35"/>
    </row>
    <row r="70" spans="1:54" x14ac:dyDescent="0.35">
      <c r="A70" s="28"/>
      <c r="B70" s="28"/>
      <c r="C70" s="58" t="s">
        <v>23</v>
      </c>
      <c r="D70" s="54"/>
      <c r="E70" s="6"/>
      <c r="F70" s="19"/>
      <c r="G70" s="24" t="s">
        <v>2</v>
      </c>
      <c r="H70" s="24" t="s">
        <v>2</v>
      </c>
      <c r="I70" s="31"/>
      <c r="J70" s="31"/>
      <c r="K70" s="35"/>
    </row>
    <row r="71" spans="1:54" x14ac:dyDescent="0.35">
      <c r="A71" s="28"/>
      <c r="B71" s="28"/>
      <c r="C71" s="58"/>
      <c r="D71" s="54"/>
      <c r="E71" s="6"/>
      <c r="F71" s="19"/>
      <c r="G71" s="24"/>
      <c r="H71" s="24"/>
      <c r="I71" s="31"/>
      <c r="J71" s="31"/>
      <c r="K71" s="35"/>
    </row>
    <row r="72" spans="1:54" x14ac:dyDescent="0.35">
      <c r="C72" s="59" t="s">
        <v>24</v>
      </c>
      <c r="D72" s="54"/>
      <c r="E72" s="6"/>
      <c r="F72" s="19"/>
      <c r="G72" s="24"/>
      <c r="H72" s="24"/>
      <c r="I72" s="31"/>
      <c r="J72" s="31"/>
      <c r="K72" s="35"/>
    </row>
    <row r="73" spans="1:54" x14ac:dyDescent="0.35">
      <c r="B73" s="8" t="s">
        <v>185</v>
      </c>
      <c r="C73" s="57" t="s">
        <v>186</v>
      </c>
      <c r="D73" s="54"/>
      <c r="E73" s="6"/>
      <c r="F73" s="19"/>
      <c r="G73" s="24">
        <v>328.32</v>
      </c>
      <c r="H73" s="24">
        <v>1.01</v>
      </c>
      <c r="I73" s="31"/>
      <c r="J73" s="31"/>
      <c r="K73" s="35"/>
    </row>
    <row r="74" spans="1:54" x14ac:dyDescent="0.35">
      <c r="C74" s="58" t="s">
        <v>174</v>
      </c>
      <c r="D74" s="54"/>
      <c r="E74" s="6"/>
      <c r="F74" s="19"/>
      <c r="G74" s="25">
        <v>328.32</v>
      </c>
      <c r="H74" s="25">
        <v>1.01</v>
      </c>
      <c r="I74" s="31"/>
      <c r="J74" s="31"/>
      <c r="K74" s="35"/>
    </row>
    <row r="75" spans="1:54" x14ac:dyDescent="0.35">
      <c r="C75" s="57"/>
      <c r="D75" s="54"/>
      <c r="E75" s="6"/>
      <c r="F75" s="19"/>
      <c r="G75" s="24"/>
      <c r="H75" s="24"/>
      <c r="I75" s="31"/>
      <c r="J75" s="31"/>
      <c r="K75" s="35"/>
    </row>
    <row r="76" spans="1:54" x14ac:dyDescent="0.35">
      <c r="A76" s="10"/>
      <c r="B76" s="28"/>
      <c r="C76" s="58" t="s">
        <v>25</v>
      </c>
      <c r="D76" s="54"/>
      <c r="E76" s="6"/>
      <c r="F76" s="19"/>
      <c r="G76" s="24"/>
      <c r="H76" s="24"/>
      <c r="I76" s="31"/>
      <c r="J76" s="31"/>
      <c r="K76" s="35"/>
    </row>
    <row r="77" spans="1:54" s="2" customFormat="1" ht="13.5" x14ac:dyDescent="0.35">
      <c r="A77" s="28"/>
      <c r="B77" s="28"/>
      <c r="C77" s="57" t="s">
        <v>4819</v>
      </c>
      <c r="D77" s="54"/>
      <c r="E77" s="6"/>
      <c r="F77" s="19"/>
      <c r="G77" s="24" t="s">
        <v>2</v>
      </c>
      <c r="H77" s="24" t="s">
        <v>2</v>
      </c>
      <c r="I77" s="31"/>
      <c r="J77" s="31"/>
      <c r="K77" s="35"/>
      <c r="L77" s="3"/>
      <c r="AI77" s="3"/>
      <c r="AV77" s="3"/>
      <c r="AX77" s="3"/>
      <c r="BB77" s="3"/>
    </row>
    <row r="78" spans="1:54" x14ac:dyDescent="0.35">
      <c r="B78" s="8"/>
      <c r="C78" s="57" t="s">
        <v>187</v>
      </c>
      <c r="D78" s="54"/>
      <c r="E78" s="6"/>
      <c r="F78" s="19"/>
      <c r="G78" s="24">
        <v>444.81</v>
      </c>
      <c r="H78" s="24">
        <v>1.4000000000000001</v>
      </c>
      <c r="I78" s="31"/>
      <c r="J78" s="31"/>
      <c r="K78" s="35"/>
    </row>
    <row r="79" spans="1:54" x14ac:dyDescent="0.35">
      <c r="C79" s="58" t="s">
        <v>174</v>
      </c>
      <c r="D79" s="54"/>
      <c r="E79" s="6"/>
      <c r="F79" s="19"/>
      <c r="G79" s="25">
        <v>444.81</v>
      </c>
      <c r="H79" s="25">
        <v>1.4000000000000001</v>
      </c>
      <c r="I79" s="31"/>
      <c r="J79" s="31"/>
      <c r="K79" s="35"/>
    </row>
    <row r="80" spans="1:54" x14ac:dyDescent="0.35">
      <c r="C80" s="57"/>
      <c r="D80" s="54"/>
      <c r="E80" s="6"/>
      <c r="F80" s="19"/>
      <c r="G80" s="24"/>
      <c r="H80" s="24"/>
      <c r="I80" s="31"/>
      <c r="J80" s="31"/>
      <c r="K80" s="35"/>
    </row>
    <row r="81" spans="3:11" x14ac:dyDescent="0.35">
      <c r="C81" s="60" t="s">
        <v>188</v>
      </c>
      <c r="D81" s="55"/>
      <c r="E81" s="5"/>
      <c r="F81" s="20"/>
      <c r="G81" s="26">
        <v>32391.43</v>
      </c>
      <c r="H81" s="26">
        <v>100.00000000000001</v>
      </c>
      <c r="I81" s="32"/>
      <c r="J81" s="32"/>
      <c r="K81" s="36"/>
    </row>
    <row r="84" spans="3:11" x14ac:dyDescent="0.35">
      <c r="C84" s="1" t="s">
        <v>189</v>
      </c>
    </row>
    <row r="85" spans="3:11" x14ac:dyDescent="0.35">
      <c r="C85" s="37" t="s">
        <v>190</v>
      </c>
      <c r="D85" s="37"/>
      <c r="E85" s="37"/>
      <c r="F85" s="37"/>
      <c r="G85" s="37"/>
      <c r="H85" s="37"/>
      <c r="I85" s="37"/>
      <c r="J85" s="37"/>
      <c r="K85" s="37"/>
    </row>
    <row r="86" spans="3:11" x14ac:dyDescent="0.35">
      <c r="C86" s="2" t="s">
        <v>191</v>
      </c>
    </row>
    <row r="87" spans="3:11" x14ac:dyDescent="0.35">
      <c r="C87" s="2" t="s">
        <v>192</v>
      </c>
    </row>
    <row r="88" spans="3:11" ht="30" customHeight="1" x14ac:dyDescent="0.35">
      <c r="C88" s="83" t="s">
        <v>193</v>
      </c>
      <c r="D88" s="84"/>
      <c r="E88" s="84"/>
      <c r="F88" s="84"/>
      <c r="G88" s="84"/>
      <c r="H88" s="84"/>
      <c r="I88" s="84"/>
      <c r="J88" s="84"/>
      <c r="K88" s="84"/>
    </row>
    <row r="89" spans="3:11" x14ac:dyDescent="0.35">
      <c r="C89" s="2" t="s">
        <v>194</v>
      </c>
    </row>
    <row r="91" spans="3:11" x14ac:dyDescent="0.35">
      <c r="C91" s="80" t="s">
        <v>4901</v>
      </c>
      <c r="E91" s="80" t="s">
        <v>4902</v>
      </c>
      <c r="F91" s="81"/>
    </row>
    <row r="92" spans="3:11" x14ac:dyDescent="0.35">
      <c r="E92" s="2" t="s">
        <v>4951</v>
      </c>
    </row>
  </sheetData>
  <mergeCells count="1">
    <mergeCell ref="C88:K88"/>
  </mergeCells>
  <hyperlinks>
    <hyperlink ref="J2" location="'Index'!A1" display="'Index'!A1" xr:uid="{5BEFC118-26F9-4823-94A8-D343131C8D81}"/>
  </hyperlinks>
  <pageMargins left="0.7" right="0.7" top="0.75" bottom="0.75" header="0.3" footer="0.3"/>
  <pageSetup orientation="portrait" horizontalDpi="4294967293"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03D8D-B7EC-4760-85B2-74FC2EDE751D}">
  <sheetPr codeName="Sheet193"/>
  <dimension ref="A1:IV90"/>
  <sheetViews>
    <sheetView showGridLines="0" zoomScale="90" zoomScaleNormal="90" workbookViewId="0">
      <pane ySplit="6" topLeftCell="A70"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3688</v>
      </c>
      <c r="J2" s="38" t="s">
        <v>4601</v>
      </c>
    </row>
    <row r="3" spans="1:54" ht="16" x14ac:dyDescent="0.4">
      <c r="C3" s="1" t="s">
        <v>28</v>
      </c>
      <c r="D3" s="21" t="s">
        <v>3689</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3042</v>
      </c>
      <c r="C26" s="57" t="s">
        <v>3043</v>
      </c>
      <c r="D26" s="54" t="s">
        <v>3044</v>
      </c>
      <c r="E26" s="6" t="s">
        <v>698</v>
      </c>
      <c r="F26" s="19">
        <v>15000000</v>
      </c>
      <c r="G26" s="24">
        <v>14875.38</v>
      </c>
      <c r="H26" s="24">
        <v>22.56</v>
      </c>
      <c r="I26" s="31">
        <v>6.9513166000000002</v>
      </c>
      <c r="J26" s="31"/>
      <c r="K26" s="35"/>
    </row>
    <row r="27" spans="1:11" x14ac:dyDescent="0.35">
      <c r="B27" s="8" t="s">
        <v>3158</v>
      </c>
      <c r="C27" s="57" t="s">
        <v>3159</v>
      </c>
      <c r="D27" s="54" t="s">
        <v>3160</v>
      </c>
      <c r="E27" s="6" t="s">
        <v>698</v>
      </c>
      <c r="F27" s="19">
        <v>10000000</v>
      </c>
      <c r="G27" s="24">
        <v>10199.790000000001</v>
      </c>
      <c r="H27" s="24">
        <v>15.47</v>
      </c>
      <c r="I27" s="31">
        <v>7.0370410999999997</v>
      </c>
      <c r="J27" s="31"/>
      <c r="K27" s="35"/>
    </row>
    <row r="28" spans="1:11" x14ac:dyDescent="0.35">
      <c r="B28" s="8" t="s">
        <v>3015</v>
      </c>
      <c r="C28" s="57" t="s">
        <v>3016</v>
      </c>
      <c r="D28" s="54" t="s">
        <v>3017</v>
      </c>
      <c r="E28" s="6" t="s">
        <v>698</v>
      </c>
      <c r="F28" s="19">
        <v>6500000</v>
      </c>
      <c r="G28" s="24">
        <v>6607.75</v>
      </c>
      <c r="H28" s="24">
        <v>10.02</v>
      </c>
      <c r="I28" s="31">
        <v>6.9917265000000004</v>
      </c>
      <c r="J28" s="31"/>
      <c r="K28" s="35"/>
    </row>
    <row r="29" spans="1:11" x14ac:dyDescent="0.35">
      <c r="B29" s="8" t="s">
        <v>3690</v>
      </c>
      <c r="C29" s="57" t="s">
        <v>3691</v>
      </c>
      <c r="D29" s="54" t="s">
        <v>3692</v>
      </c>
      <c r="E29" s="6" t="s">
        <v>698</v>
      </c>
      <c r="F29" s="19">
        <v>6000000</v>
      </c>
      <c r="G29" s="24">
        <v>6120.39</v>
      </c>
      <c r="H29" s="24">
        <v>9.2799999999999994</v>
      </c>
      <c r="I29" s="31">
        <v>6.9992770000000002</v>
      </c>
      <c r="J29" s="31"/>
      <c r="K29" s="35"/>
    </row>
    <row r="30" spans="1:11" x14ac:dyDescent="0.35">
      <c r="B30" s="8" t="s">
        <v>3693</v>
      </c>
      <c r="C30" s="57" t="s">
        <v>3694</v>
      </c>
      <c r="D30" s="54" t="s">
        <v>3695</v>
      </c>
      <c r="E30" s="6" t="s">
        <v>698</v>
      </c>
      <c r="F30" s="19">
        <v>5000000</v>
      </c>
      <c r="G30" s="24">
        <v>5101.6899999999996</v>
      </c>
      <c r="H30" s="24">
        <v>7.74</v>
      </c>
      <c r="I30" s="31">
        <v>7.0008068000000003</v>
      </c>
      <c r="J30" s="31"/>
      <c r="K30" s="35"/>
    </row>
    <row r="31" spans="1:11" x14ac:dyDescent="0.35">
      <c r="B31" s="8" t="s">
        <v>3590</v>
      </c>
      <c r="C31" s="57" t="s">
        <v>3591</v>
      </c>
      <c r="D31" s="54" t="s">
        <v>3592</v>
      </c>
      <c r="E31" s="6" t="s">
        <v>698</v>
      </c>
      <c r="F31" s="19">
        <v>3500000</v>
      </c>
      <c r="G31" s="24">
        <v>3569.32</v>
      </c>
      <c r="H31" s="24">
        <v>5.41</v>
      </c>
      <c r="I31" s="31">
        <v>7.0008068000000003</v>
      </c>
      <c r="J31" s="31"/>
      <c r="K31" s="35"/>
    </row>
    <row r="32" spans="1:11" x14ac:dyDescent="0.35">
      <c r="B32" s="8" t="s">
        <v>3553</v>
      </c>
      <c r="C32" s="57" t="s">
        <v>3554</v>
      </c>
      <c r="D32" s="54" t="s">
        <v>3555</v>
      </c>
      <c r="E32" s="6" t="s">
        <v>698</v>
      </c>
      <c r="F32" s="19">
        <v>2500000</v>
      </c>
      <c r="G32" s="24">
        <v>2556.2600000000002</v>
      </c>
      <c r="H32" s="24">
        <v>3.88</v>
      </c>
      <c r="I32" s="31">
        <v>7.0444424000000003</v>
      </c>
      <c r="J32" s="31"/>
      <c r="K32" s="35"/>
    </row>
    <row r="33" spans="1:11" x14ac:dyDescent="0.35">
      <c r="B33" s="8" t="s">
        <v>3696</v>
      </c>
      <c r="C33" s="57" t="s">
        <v>3697</v>
      </c>
      <c r="D33" s="54" t="s">
        <v>3698</v>
      </c>
      <c r="E33" s="6" t="s">
        <v>698</v>
      </c>
      <c r="F33" s="19">
        <v>1368600</v>
      </c>
      <c r="G33" s="24">
        <v>1395.33</v>
      </c>
      <c r="H33" s="24">
        <v>2.12</v>
      </c>
      <c r="I33" s="31">
        <v>7.0444424000000003</v>
      </c>
      <c r="J33" s="31"/>
      <c r="K33" s="35"/>
    </row>
    <row r="34" spans="1:11" x14ac:dyDescent="0.35">
      <c r="B34" s="8" t="s">
        <v>3699</v>
      </c>
      <c r="C34" s="57" t="s">
        <v>3700</v>
      </c>
      <c r="D34" s="54" t="s">
        <v>3701</v>
      </c>
      <c r="E34" s="6" t="s">
        <v>698</v>
      </c>
      <c r="F34" s="19">
        <v>1000000</v>
      </c>
      <c r="G34" s="24">
        <v>1019.39</v>
      </c>
      <c r="H34" s="24">
        <v>1.55</v>
      </c>
      <c r="I34" s="31">
        <v>6.9956567999999999</v>
      </c>
      <c r="J34" s="31"/>
      <c r="K34" s="35"/>
    </row>
    <row r="35" spans="1:11" x14ac:dyDescent="0.35">
      <c r="C35" s="58" t="s">
        <v>174</v>
      </c>
      <c r="D35" s="54"/>
      <c r="E35" s="6"/>
      <c r="F35" s="19"/>
      <c r="G35" s="25">
        <v>51445.3</v>
      </c>
      <c r="H35" s="25">
        <v>78.03</v>
      </c>
      <c r="I35" s="31"/>
      <c r="J35" s="31"/>
      <c r="K35" s="35"/>
    </row>
    <row r="36" spans="1:11" x14ac:dyDescent="0.35">
      <c r="C36" s="57"/>
      <c r="D36" s="54"/>
      <c r="E36" s="6"/>
      <c r="F36" s="19"/>
      <c r="G36" s="24"/>
      <c r="H36" s="24"/>
      <c r="I36" s="31"/>
      <c r="J36" s="31"/>
      <c r="K36" s="35"/>
    </row>
    <row r="37" spans="1:11" x14ac:dyDescent="0.35">
      <c r="A37" s="10"/>
      <c r="B37" s="28"/>
      <c r="C37" s="58" t="s">
        <v>11</v>
      </c>
      <c r="D37" s="54"/>
      <c r="E37" s="6"/>
      <c r="F37" s="19"/>
      <c r="G37" s="24"/>
      <c r="H37" s="24"/>
      <c r="I37" s="31"/>
      <c r="J37" s="31"/>
      <c r="K37" s="35"/>
    </row>
    <row r="38" spans="1:11" x14ac:dyDescent="0.35">
      <c r="A38" s="28"/>
      <c r="B38" s="28"/>
      <c r="C38" s="58" t="s">
        <v>13</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A40" s="28"/>
      <c r="B40" s="28"/>
      <c r="C40" s="58" t="s">
        <v>14</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A42" s="28"/>
      <c r="B42" s="28"/>
      <c r="C42" s="58" t="s">
        <v>15</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A44" s="28"/>
      <c r="B44" s="28"/>
      <c r="C44" s="58" t="s">
        <v>16</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C46" s="59" t="s">
        <v>17</v>
      </c>
      <c r="D46" s="54"/>
      <c r="E46" s="6"/>
      <c r="F46" s="19"/>
      <c r="G46" s="24"/>
      <c r="H46" s="24"/>
      <c r="I46" s="31"/>
      <c r="J46" s="31"/>
      <c r="K46" s="35"/>
    </row>
    <row r="47" spans="1:11" x14ac:dyDescent="0.35">
      <c r="B47" s="8" t="s">
        <v>3702</v>
      </c>
      <c r="C47" s="57" t="s">
        <v>3703</v>
      </c>
      <c r="D47" s="54" t="s">
        <v>3704</v>
      </c>
      <c r="E47" s="6" t="s">
        <v>698</v>
      </c>
      <c r="F47" s="19">
        <v>2990000</v>
      </c>
      <c r="G47" s="24">
        <v>2792.98</v>
      </c>
      <c r="H47" s="24">
        <v>4.24</v>
      </c>
      <c r="I47" s="31">
        <v>6.7625659999999996</v>
      </c>
      <c r="J47" s="31"/>
      <c r="K47" s="35"/>
    </row>
    <row r="48" spans="1:11" x14ac:dyDescent="0.35">
      <c r="B48" s="8" t="s">
        <v>3072</v>
      </c>
      <c r="C48" s="57" t="s">
        <v>3073</v>
      </c>
      <c r="D48" s="54" t="s">
        <v>3074</v>
      </c>
      <c r="E48" s="6" t="s">
        <v>698</v>
      </c>
      <c r="F48" s="19">
        <v>2400000</v>
      </c>
      <c r="G48" s="24">
        <v>2242.27</v>
      </c>
      <c r="H48" s="24">
        <v>3.4</v>
      </c>
      <c r="I48" s="31">
        <v>6.7624110999999996</v>
      </c>
      <c r="J48" s="31"/>
      <c r="K48" s="35"/>
    </row>
    <row r="49" spans="1:11" x14ac:dyDescent="0.35">
      <c r="B49" s="8" t="s">
        <v>3078</v>
      </c>
      <c r="C49" s="57" t="s">
        <v>3079</v>
      </c>
      <c r="D49" s="54" t="s">
        <v>3080</v>
      </c>
      <c r="E49" s="6" t="s">
        <v>698</v>
      </c>
      <c r="F49" s="19">
        <v>1600000</v>
      </c>
      <c r="G49" s="24">
        <v>1493.75</v>
      </c>
      <c r="H49" s="24">
        <v>2.27</v>
      </c>
      <c r="I49" s="31">
        <v>6.7630309000000004</v>
      </c>
      <c r="J49" s="31"/>
      <c r="K49" s="35"/>
    </row>
    <row r="50" spans="1:11" x14ac:dyDescent="0.35">
      <c r="B50" s="8" t="s">
        <v>3060</v>
      </c>
      <c r="C50" s="57" t="s">
        <v>3061</v>
      </c>
      <c r="D50" s="54" t="s">
        <v>3062</v>
      </c>
      <c r="E50" s="6" t="s">
        <v>698</v>
      </c>
      <c r="F50" s="19">
        <v>1400000</v>
      </c>
      <c r="G50" s="24">
        <v>1286.01</v>
      </c>
      <c r="H50" s="24">
        <v>1.95</v>
      </c>
      <c r="I50" s="31">
        <v>6.8572262000000004</v>
      </c>
      <c r="J50" s="31"/>
      <c r="K50" s="35"/>
    </row>
    <row r="51" spans="1:11" x14ac:dyDescent="0.35">
      <c r="B51" s="8" t="s">
        <v>3054</v>
      </c>
      <c r="C51" s="57" t="s">
        <v>3055</v>
      </c>
      <c r="D51" s="54" t="s">
        <v>3056</v>
      </c>
      <c r="E51" s="6" t="s">
        <v>698</v>
      </c>
      <c r="F51" s="19">
        <v>1177500</v>
      </c>
      <c r="G51" s="24">
        <v>1100.72</v>
      </c>
      <c r="H51" s="24">
        <v>1.67</v>
      </c>
      <c r="I51" s="31">
        <v>6.7619978999999999</v>
      </c>
      <c r="J51" s="31"/>
      <c r="K51" s="35"/>
    </row>
    <row r="52" spans="1:11" x14ac:dyDescent="0.35">
      <c r="B52" s="8" t="s">
        <v>3705</v>
      </c>
      <c r="C52" s="57" t="s">
        <v>3706</v>
      </c>
      <c r="D52" s="54" t="s">
        <v>3707</v>
      </c>
      <c r="E52" s="6" t="s">
        <v>698</v>
      </c>
      <c r="F52" s="19">
        <v>1044400</v>
      </c>
      <c r="G52" s="24">
        <v>982.76</v>
      </c>
      <c r="H52" s="24">
        <v>1.49</v>
      </c>
      <c r="I52" s="31">
        <v>6.7560064999999998</v>
      </c>
      <c r="J52" s="31"/>
      <c r="K52" s="35"/>
    </row>
    <row r="53" spans="1:11" x14ac:dyDescent="0.35">
      <c r="B53" s="8" t="s">
        <v>3066</v>
      </c>
      <c r="C53" s="57" t="s">
        <v>3067</v>
      </c>
      <c r="D53" s="54" t="s">
        <v>3068</v>
      </c>
      <c r="E53" s="6" t="s">
        <v>698</v>
      </c>
      <c r="F53" s="19">
        <v>1036000</v>
      </c>
      <c r="G53" s="24">
        <v>950.41</v>
      </c>
      <c r="H53" s="24">
        <v>1.44</v>
      </c>
      <c r="I53" s="31">
        <v>6.8582593999999997</v>
      </c>
      <c r="J53" s="31"/>
      <c r="K53" s="35"/>
    </row>
    <row r="54" spans="1:11" x14ac:dyDescent="0.35">
      <c r="B54" s="8" t="s">
        <v>3057</v>
      </c>
      <c r="C54" s="57" t="s">
        <v>3058</v>
      </c>
      <c r="D54" s="54" t="s">
        <v>3059</v>
      </c>
      <c r="E54" s="6" t="s">
        <v>698</v>
      </c>
      <c r="F54" s="19">
        <v>1028000</v>
      </c>
      <c r="G54" s="24">
        <v>947.82</v>
      </c>
      <c r="H54" s="24">
        <v>1.44</v>
      </c>
      <c r="I54" s="31">
        <v>6.8542817999999999</v>
      </c>
      <c r="J54" s="31"/>
      <c r="K54" s="35"/>
    </row>
    <row r="55" spans="1:11" x14ac:dyDescent="0.35">
      <c r="B55" s="8" t="s">
        <v>3708</v>
      </c>
      <c r="C55" s="57" t="s">
        <v>3709</v>
      </c>
      <c r="D55" s="54" t="s">
        <v>3710</v>
      </c>
      <c r="E55" s="6" t="s">
        <v>698</v>
      </c>
      <c r="F55" s="19">
        <v>539500</v>
      </c>
      <c r="G55" s="24">
        <v>502.06</v>
      </c>
      <c r="H55" s="24">
        <v>0.76</v>
      </c>
      <c r="I55" s="31">
        <v>6.8467919999999998</v>
      </c>
      <c r="J55" s="31"/>
      <c r="K55" s="35"/>
    </row>
    <row r="56" spans="1:11" x14ac:dyDescent="0.35">
      <c r="B56" s="8" t="s">
        <v>3711</v>
      </c>
      <c r="C56" s="57" t="s">
        <v>3712</v>
      </c>
      <c r="D56" s="54" t="s">
        <v>3713</v>
      </c>
      <c r="E56" s="6" t="s">
        <v>698</v>
      </c>
      <c r="F56" s="19">
        <v>335000</v>
      </c>
      <c r="G56" s="24">
        <v>312.52</v>
      </c>
      <c r="H56" s="24">
        <v>0.47</v>
      </c>
      <c r="I56" s="31">
        <v>6.7636507000000003</v>
      </c>
      <c r="J56" s="31"/>
      <c r="K56" s="35"/>
    </row>
    <row r="57" spans="1:11" x14ac:dyDescent="0.35">
      <c r="C57" s="58" t="s">
        <v>174</v>
      </c>
      <c r="D57" s="54"/>
      <c r="E57" s="6"/>
      <c r="F57" s="19"/>
      <c r="G57" s="25">
        <v>12611.3</v>
      </c>
      <c r="H57" s="25">
        <v>19.13</v>
      </c>
      <c r="I57" s="31"/>
      <c r="J57" s="31"/>
      <c r="K57" s="35"/>
    </row>
    <row r="58" spans="1:11" x14ac:dyDescent="0.35">
      <c r="C58" s="57"/>
      <c r="D58" s="54"/>
      <c r="E58" s="6"/>
      <c r="F58" s="19"/>
      <c r="G58" s="24"/>
      <c r="H58" s="24"/>
      <c r="I58" s="31"/>
      <c r="J58" s="31"/>
      <c r="K58" s="35"/>
    </row>
    <row r="59" spans="1:11" x14ac:dyDescent="0.35">
      <c r="A59" s="10"/>
      <c r="B59" s="28"/>
      <c r="C59" s="58" t="s">
        <v>18</v>
      </c>
      <c r="D59" s="54"/>
      <c r="E59" s="6"/>
      <c r="F59" s="19"/>
      <c r="G59" s="24"/>
      <c r="H59" s="24"/>
      <c r="I59" s="31"/>
      <c r="J59" s="31"/>
      <c r="K59" s="35"/>
    </row>
    <row r="60" spans="1:11" x14ac:dyDescent="0.35">
      <c r="A60" s="28"/>
      <c r="B60" s="28"/>
      <c r="C60" s="58" t="s">
        <v>19</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A62" s="28"/>
      <c r="B62" s="28"/>
      <c r="C62" s="58" t="s">
        <v>20</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A64" s="28"/>
      <c r="B64" s="28"/>
      <c r="C64" s="58" t="s">
        <v>21</v>
      </c>
      <c r="D64" s="54"/>
      <c r="E64" s="6"/>
      <c r="F64" s="19"/>
      <c r="G64" s="24" t="s">
        <v>2</v>
      </c>
      <c r="H64" s="24" t="s">
        <v>2</v>
      </c>
      <c r="I64" s="31"/>
      <c r="J64" s="31"/>
      <c r="K64" s="35"/>
    </row>
    <row r="65" spans="1:54" x14ac:dyDescent="0.35">
      <c r="A65" s="28"/>
      <c r="B65" s="28"/>
      <c r="C65" s="58"/>
      <c r="D65" s="54"/>
      <c r="E65" s="6"/>
      <c r="F65" s="19"/>
      <c r="G65" s="24"/>
      <c r="H65" s="24"/>
      <c r="I65" s="31"/>
      <c r="J65" s="31"/>
      <c r="K65" s="35"/>
    </row>
    <row r="66" spans="1:54" x14ac:dyDescent="0.35">
      <c r="A66" s="28"/>
      <c r="B66" s="28"/>
      <c r="C66" s="58" t="s">
        <v>22</v>
      </c>
      <c r="D66" s="54"/>
      <c r="E66" s="6"/>
      <c r="F66" s="19"/>
      <c r="G66" s="24" t="s">
        <v>2</v>
      </c>
      <c r="H66" s="24" t="s">
        <v>2</v>
      </c>
      <c r="I66" s="31"/>
      <c r="J66" s="31"/>
      <c r="K66" s="35"/>
    </row>
    <row r="67" spans="1:54" x14ac:dyDescent="0.35">
      <c r="A67" s="28"/>
      <c r="B67" s="28"/>
      <c r="C67" s="58"/>
      <c r="D67" s="54"/>
      <c r="E67" s="6"/>
      <c r="F67" s="19"/>
      <c r="G67" s="24"/>
      <c r="H67" s="24"/>
      <c r="I67" s="31"/>
      <c r="J67" s="31"/>
      <c r="K67" s="35"/>
    </row>
    <row r="68" spans="1:54" x14ac:dyDescent="0.35">
      <c r="A68" s="28"/>
      <c r="B68" s="28"/>
      <c r="C68" s="58" t="s">
        <v>23</v>
      </c>
      <c r="D68" s="54"/>
      <c r="E68" s="6"/>
      <c r="F68" s="19"/>
      <c r="G68" s="24" t="s">
        <v>2</v>
      </c>
      <c r="H68" s="24" t="s">
        <v>2</v>
      </c>
      <c r="I68" s="31"/>
      <c r="J68" s="31"/>
      <c r="K68" s="35"/>
    </row>
    <row r="69" spans="1:54" x14ac:dyDescent="0.35">
      <c r="A69" s="28"/>
      <c r="B69" s="28"/>
      <c r="C69" s="58"/>
      <c r="D69" s="54"/>
      <c r="E69" s="6"/>
      <c r="F69" s="19"/>
      <c r="G69" s="24"/>
      <c r="H69" s="24"/>
      <c r="I69" s="31"/>
      <c r="J69" s="31"/>
      <c r="K69" s="35"/>
    </row>
    <row r="70" spans="1:54" x14ac:dyDescent="0.35">
      <c r="C70" s="59" t="s">
        <v>24</v>
      </c>
      <c r="D70" s="54"/>
      <c r="E70" s="6"/>
      <c r="F70" s="19"/>
      <c r="G70" s="24"/>
      <c r="H70" s="24"/>
      <c r="I70" s="31"/>
      <c r="J70" s="31"/>
      <c r="K70" s="35"/>
    </row>
    <row r="71" spans="1:54" x14ac:dyDescent="0.35">
      <c r="B71" s="8" t="s">
        <v>185</v>
      </c>
      <c r="C71" s="57" t="s">
        <v>186</v>
      </c>
      <c r="D71" s="54"/>
      <c r="E71" s="6"/>
      <c r="F71" s="19"/>
      <c r="G71" s="24">
        <v>1000.51</v>
      </c>
      <c r="H71" s="24">
        <v>1.52</v>
      </c>
      <c r="I71" s="31"/>
      <c r="J71" s="31"/>
      <c r="K71" s="35"/>
    </row>
    <row r="72" spans="1:54" x14ac:dyDescent="0.35">
      <c r="C72" s="58" t="s">
        <v>174</v>
      </c>
      <c r="D72" s="54"/>
      <c r="E72" s="6"/>
      <c r="F72" s="19"/>
      <c r="G72" s="25">
        <v>1000.51</v>
      </c>
      <c r="H72" s="25">
        <v>1.52</v>
      </c>
      <c r="I72" s="31"/>
      <c r="J72" s="31"/>
      <c r="K72" s="35"/>
    </row>
    <row r="73" spans="1:54" x14ac:dyDescent="0.35">
      <c r="C73" s="57"/>
      <c r="D73" s="54"/>
      <c r="E73" s="6"/>
      <c r="F73" s="19"/>
      <c r="G73" s="24"/>
      <c r="H73" s="24"/>
      <c r="I73" s="31"/>
      <c r="J73" s="31"/>
      <c r="K73" s="35"/>
    </row>
    <row r="74" spans="1:54" x14ac:dyDescent="0.35">
      <c r="A74" s="10"/>
      <c r="B74" s="28"/>
      <c r="C74" s="58" t="s">
        <v>25</v>
      </c>
      <c r="D74" s="54"/>
      <c r="E74" s="6"/>
      <c r="F74" s="19"/>
      <c r="G74" s="24"/>
      <c r="H74" s="24"/>
      <c r="I74" s="31"/>
      <c r="J74" s="31"/>
      <c r="K74" s="35"/>
    </row>
    <row r="75" spans="1:54" s="2" customFormat="1" ht="13.5" x14ac:dyDescent="0.35">
      <c r="A75" s="28"/>
      <c r="B75" s="28"/>
      <c r="C75" s="57" t="s">
        <v>4819</v>
      </c>
      <c r="D75" s="54"/>
      <c r="E75" s="6"/>
      <c r="F75" s="19"/>
      <c r="G75" s="24" t="s">
        <v>2</v>
      </c>
      <c r="H75" s="24" t="s">
        <v>2</v>
      </c>
      <c r="I75" s="31"/>
      <c r="J75" s="31"/>
      <c r="K75" s="35"/>
      <c r="L75" s="3"/>
      <c r="AI75" s="3"/>
      <c r="AV75" s="3"/>
      <c r="AX75" s="3"/>
      <c r="BB75" s="3"/>
    </row>
    <row r="76" spans="1:54" x14ac:dyDescent="0.35">
      <c r="B76" s="8"/>
      <c r="C76" s="57" t="s">
        <v>187</v>
      </c>
      <c r="D76" s="54"/>
      <c r="E76" s="6"/>
      <c r="F76" s="19"/>
      <c r="G76" s="24">
        <v>888.36</v>
      </c>
      <c r="H76" s="24">
        <v>1.32</v>
      </c>
      <c r="I76" s="31"/>
      <c r="J76" s="31"/>
      <c r="K76" s="35"/>
    </row>
    <row r="77" spans="1:54" x14ac:dyDescent="0.35">
      <c r="C77" s="58" t="s">
        <v>174</v>
      </c>
      <c r="D77" s="54"/>
      <c r="E77" s="6"/>
      <c r="F77" s="19"/>
      <c r="G77" s="25">
        <v>888.36</v>
      </c>
      <c r="H77" s="25">
        <v>1.32</v>
      </c>
      <c r="I77" s="31"/>
      <c r="J77" s="31"/>
      <c r="K77" s="35"/>
    </row>
    <row r="78" spans="1:54" x14ac:dyDescent="0.35">
      <c r="C78" s="57"/>
      <c r="D78" s="54"/>
      <c r="E78" s="6"/>
      <c r="F78" s="19"/>
      <c r="G78" s="24"/>
      <c r="H78" s="24"/>
      <c r="I78" s="31"/>
      <c r="J78" s="31"/>
      <c r="K78" s="35"/>
    </row>
    <row r="79" spans="1:54" x14ac:dyDescent="0.35">
      <c r="C79" s="60" t="s">
        <v>188</v>
      </c>
      <c r="D79" s="55"/>
      <c r="E79" s="5"/>
      <c r="F79" s="20"/>
      <c r="G79" s="26">
        <v>65945.47</v>
      </c>
      <c r="H79" s="26">
        <v>99.999999999999986</v>
      </c>
      <c r="I79" s="32"/>
      <c r="J79" s="32"/>
      <c r="K79" s="36"/>
    </row>
    <row r="82" spans="3:11" x14ac:dyDescent="0.35">
      <c r="C82" s="1" t="s">
        <v>189</v>
      </c>
    </row>
    <row r="83" spans="3:11" x14ac:dyDescent="0.35">
      <c r="C83" s="37" t="s">
        <v>190</v>
      </c>
      <c r="D83" s="37"/>
      <c r="E83" s="37"/>
      <c r="F83" s="37"/>
      <c r="G83" s="37"/>
      <c r="H83" s="37"/>
      <c r="I83" s="37"/>
      <c r="J83" s="37"/>
      <c r="K83" s="37"/>
    </row>
    <row r="84" spans="3:11" x14ac:dyDescent="0.35">
      <c r="C84" s="2" t="s">
        <v>191</v>
      </c>
    </row>
    <row r="85" spans="3:11" x14ac:dyDescent="0.35">
      <c r="C85" s="2" t="s">
        <v>192</v>
      </c>
    </row>
    <row r="86" spans="3:11" ht="30" customHeight="1" x14ac:dyDescent="0.35">
      <c r="C86" s="83" t="s">
        <v>193</v>
      </c>
      <c r="D86" s="84"/>
      <c r="E86" s="84"/>
      <c r="F86" s="84"/>
      <c r="G86" s="84"/>
      <c r="H86" s="84"/>
      <c r="I86" s="84"/>
      <c r="J86" s="84"/>
      <c r="K86" s="84"/>
    </row>
    <row r="87" spans="3:11" x14ac:dyDescent="0.35">
      <c r="C87" s="2" t="s">
        <v>194</v>
      </c>
    </row>
    <row r="89" spans="3:11" x14ac:dyDescent="0.35">
      <c r="C89" s="80" t="s">
        <v>4901</v>
      </c>
      <c r="E89" s="80" t="s">
        <v>4902</v>
      </c>
      <c r="F89" s="81"/>
    </row>
    <row r="90" spans="3:11" x14ac:dyDescent="0.35">
      <c r="E90" s="2" t="s">
        <v>4944</v>
      </c>
    </row>
  </sheetData>
  <mergeCells count="1">
    <mergeCell ref="C86:K86"/>
  </mergeCells>
  <hyperlinks>
    <hyperlink ref="J2" location="'Index'!A1" display="'Index'!A1" xr:uid="{25B14401-622E-4DE5-8D15-D145D2AB9FB3}"/>
  </hyperlinks>
  <pageMargins left="0.7" right="0.7" top="0.75" bottom="0.75" header="0.3" footer="0.3"/>
  <pageSetup orientation="portrait" horizontalDpi="4294967293"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88F51-14BC-4988-8818-188C5D26421F}">
  <sheetPr codeName="Sheet194"/>
  <dimension ref="A1:IV90"/>
  <sheetViews>
    <sheetView showGridLines="0" zoomScale="90" zoomScaleNormal="90" workbookViewId="0">
      <pane ySplit="6" topLeftCell="A70"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3714</v>
      </c>
      <c r="J2" s="38" t="s">
        <v>4601</v>
      </c>
    </row>
    <row r="3" spans="1:54" ht="16" x14ac:dyDescent="0.4">
      <c r="C3" s="1" t="s">
        <v>28</v>
      </c>
      <c r="D3" s="21" t="s">
        <v>3715</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3516</v>
      </c>
      <c r="C26" s="57" t="s">
        <v>3517</v>
      </c>
      <c r="D26" s="54" t="s">
        <v>3518</v>
      </c>
      <c r="E26" s="6" t="s">
        <v>698</v>
      </c>
      <c r="F26" s="19">
        <v>6500000</v>
      </c>
      <c r="G26" s="24">
        <v>6586.1</v>
      </c>
      <c r="H26" s="24">
        <v>11.63</v>
      </c>
      <c r="I26" s="31">
        <v>7.0724618000000001</v>
      </c>
      <c r="J26" s="31"/>
      <c r="K26" s="35"/>
    </row>
    <row r="27" spans="1:11" x14ac:dyDescent="0.35">
      <c r="B27" s="8" t="s">
        <v>3126</v>
      </c>
      <c r="C27" s="57" t="s">
        <v>3127</v>
      </c>
      <c r="D27" s="54" t="s">
        <v>3128</v>
      </c>
      <c r="E27" s="6" t="s">
        <v>698</v>
      </c>
      <c r="F27" s="19">
        <v>4000000</v>
      </c>
      <c r="G27" s="24">
        <v>4067.91</v>
      </c>
      <c r="H27" s="24">
        <v>7.18</v>
      </c>
      <c r="I27" s="31">
        <v>7.0035641999999996</v>
      </c>
      <c r="J27" s="31"/>
      <c r="K27" s="35"/>
    </row>
    <row r="28" spans="1:11" x14ac:dyDescent="0.35">
      <c r="B28" s="8" t="s">
        <v>3507</v>
      </c>
      <c r="C28" s="57" t="s">
        <v>3508</v>
      </c>
      <c r="D28" s="54" t="s">
        <v>3509</v>
      </c>
      <c r="E28" s="6" t="s">
        <v>698</v>
      </c>
      <c r="F28" s="19">
        <v>4000000</v>
      </c>
      <c r="G28" s="24">
        <v>4054.22</v>
      </c>
      <c r="H28" s="24">
        <v>7.16</v>
      </c>
      <c r="I28" s="31">
        <v>7.0513555999999999</v>
      </c>
      <c r="J28" s="31"/>
      <c r="K28" s="35"/>
    </row>
    <row r="29" spans="1:11" x14ac:dyDescent="0.35">
      <c r="B29" s="8" t="s">
        <v>3183</v>
      </c>
      <c r="C29" s="57" t="s">
        <v>3184</v>
      </c>
      <c r="D29" s="54" t="s">
        <v>3185</v>
      </c>
      <c r="E29" s="6" t="s">
        <v>698</v>
      </c>
      <c r="F29" s="19">
        <v>3858400</v>
      </c>
      <c r="G29" s="24">
        <v>3910.21</v>
      </c>
      <c r="H29" s="24">
        <v>6.9</v>
      </c>
      <c r="I29" s="31">
        <v>7.0804872000000003</v>
      </c>
      <c r="J29" s="31"/>
      <c r="K29" s="35"/>
    </row>
    <row r="30" spans="1:11" x14ac:dyDescent="0.35">
      <c r="B30" s="8" t="s">
        <v>3170</v>
      </c>
      <c r="C30" s="57" t="s">
        <v>3171</v>
      </c>
      <c r="D30" s="54" t="s">
        <v>3172</v>
      </c>
      <c r="E30" s="6" t="s">
        <v>698</v>
      </c>
      <c r="F30" s="19">
        <v>3570300</v>
      </c>
      <c r="G30" s="24">
        <v>3631.77</v>
      </c>
      <c r="H30" s="24">
        <v>6.41</v>
      </c>
      <c r="I30" s="31">
        <v>6.9966850000000003</v>
      </c>
      <c r="J30" s="31"/>
      <c r="K30" s="35"/>
    </row>
    <row r="31" spans="1:11" x14ac:dyDescent="0.35">
      <c r="B31" s="8" t="s">
        <v>3238</v>
      </c>
      <c r="C31" s="57" t="s">
        <v>3239</v>
      </c>
      <c r="D31" s="54" t="s">
        <v>3240</v>
      </c>
      <c r="E31" s="6" t="s">
        <v>698</v>
      </c>
      <c r="F31" s="19">
        <v>2974400</v>
      </c>
      <c r="G31" s="24">
        <v>3014.8</v>
      </c>
      <c r="H31" s="24">
        <v>5.32</v>
      </c>
      <c r="I31" s="31">
        <v>7.0701371999999996</v>
      </c>
      <c r="J31" s="31"/>
      <c r="K31" s="35"/>
    </row>
    <row r="32" spans="1:11" x14ac:dyDescent="0.35">
      <c r="B32" s="8" t="s">
        <v>3120</v>
      </c>
      <c r="C32" s="57" t="s">
        <v>3121</v>
      </c>
      <c r="D32" s="54" t="s">
        <v>3122</v>
      </c>
      <c r="E32" s="6" t="s">
        <v>698</v>
      </c>
      <c r="F32" s="19">
        <v>2200000</v>
      </c>
      <c r="G32" s="24">
        <v>2237.21</v>
      </c>
      <c r="H32" s="24">
        <v>3.95</v>
      </c>
      <c r="I32" s="31">
        <v>7.0080935000000002</v>
      </c>
      <c r="J32" s="31"/>
      <c r="K32" s="35"/>
    </row>
    <row r="33" spans="1:11" x14ac:dyDescent="0.35">
      <c r="B33" s="8" t="s">
        <v>3186</v>
      </c>
      <c r="C33" s="57" t="s">
        <v>3187</v>
      </c>
      <c r="D33" s="54" t="s">
        <v>3188</v>
      </c>
      <c r="E33" s="6" t="s">
        <v>698</v>
      </c>
      <c r="F33" s="19">
        <v>1000000</v>
      </c>
      <c r="G33" s="24">
        <v>1013.29</v>
      </c>
      <c r="H33" s="24">
        <v>1.79</v>
      </c>
      <c r="I33" s="31">
        <v>7.0589595999999997</v>
      </c>
      <c r="J33" s="31"/>
      <c r="K33" s="35"/>
    </row>
    <row r="34" spans="1:11" x14ac:dyDescent="0.35">
      <c r="B34" s="8" t="s">
        <v>3716</v>
      </c>
      <c r="C34" s="57" t="s">
        <v>3717</v>
      </c>
      <c r="D34" s="54" t="s">
        <v>3718</v>
      </c>
      <c r="E34" s="6" t="s">
        <v>698</v>
      </c>
      <c r="F34" s="19">
        <v>500000</v>
      </c>
      <c r="G34" s="24">
        <v>508.31</v>
      </c>
      <c r="H34" s="24">
        <v>0.9</v>
      </c>
      <c r="I34" s="31">
        <v>7.0193972000000002</v>
      </c>
      <c r="J34" s="31"/>
      <c r="K34" s="35"/>
    </row>
    <row r="35" spans="1:11" x14ac:dyDescent="0.35">
      <c r="C35" s="58" t="s">
        <v>174</v>
      </c>
      <c r="D35" s="54"/>
      <c r="E35" s="6"/>
      <c r="F35" s="19"/>
      <c r="G35" s="25">
        <v>29023.82</v>
      </c>
      <c r="H35" s="25">
        <v>51.24</v>
      </c>
      <c r="I35" s="31"/>
      <c r="J35" s="31"/>
      <c r="K35" s="35"/>
    </row>
    <row r="36" spans="1:11" x14ac:dyDescent="0.35">
      <c r="C36" s="57"/>
      <c r="D36" s="54"/>
      <c r="E36" s="6"/>
      <c r="F36" s="19"/>
      <c r="G36" s="24"/>
      <c r="H36" s="24"/>
      <c r="I36" s="31"/>
      <c r="J36" s="31"/>
      <c r="K36" s="35"/>
    </row>
    <row r="37" spans="1:11" x14ac:dyDescent="0.35">
      <c r="A37" s="10"/>
      <c r="B37" s="28"/>
      <c r="C37" s="58" t="s">
        <v>11</v>
      </c>
      <c r="D37" s="54"/>
      <c r="E37" s="6"/>
      <c r="F37" s="19"/>
      <c r="G37" s="24"/>
      <c r="H37" s="24"/>
      <c r="I37" s="31"/>
      <c r="J37" s="31"/>
      <c r="K37" s="35"/>
    </row>
    <row r="38" spans="1:11" x14ac:dyDescent="0.35">
      <c r="A38" s="28"/>
      <c r="B38" s="28"/>
      <c r="C38" s="58" t="s">
        <v>13</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A40" s="28"/>
      <c r="B40" s="28"/>
      <c r="C40" s="58" t="s">
        <v>14</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A42" s="28"/>
      <c r="B42" s="28"/>
      <c r="C42" s="58" t="s">
        <v>15</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A44" s="28"/>
      <c r="B44" s="28"/>
      <c r="C44" s="58" t="s">
        <v>16</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C46" s="59" t="s">
        <v>17</v>
      </c>
      <c r="D46" s="54"/>
      <c r="E46" s="6"/>
      <c r="F46" s="19"/>
      <c r="G46" s="24"/>
      <c r="H46" s="24"/>
      <c r="I46" s="31"/>
      <c r="J46" s="31"/>
      <c r="K46" s="35"/>
    </row>
    <row r="47" spans="1:11" x14ac:dyDescent="0.35">
      <c r="B47" s="8" t="s">
        <v>3141</v>
      </c>
      <c r="C47" s="57" t="s">
        <v>3142</v>
      </c>
      <c r="D47" s="54" t="s">
        <v>3143</v>
      </c>
      <c r="E47" s="6" t="s">
        <v>698</v>
      </c>
      <c r="F47" s="19">
        <v>16101100</v>
      </c>
      <c r="G47" s="24">
        <v>14536.36</v>
      </c>
      <c r="H47" s="24">
        <v>25.66</v>
      </c>
      <c r="I47" s="31">
        <v>6.8563763</v>
      </c>
      <c r="J47" s="31"/>
      <c r="K47" s="35"/>
    </row>
    <row r="48" spans="1:11" x14ac:dyDescent="0.35">
      <c r="B48" s="8" t="s">
        <v>3138</v>
      </c>
      <c r="C48" s="57" t="s">
        <v>3139</v>
      </c>
      <c r="D48" s="54" t="s">
        <v>3140</v>
      </c>
      <c r="E48" s="6" t="s">
        <v>698</v>
      </c>
      <c r="F48" s="19">
        <v>7027400</v>
      </c>
      <c r="G48" s="24">
        <v>6345.64</v>
      </c>
      <c r="H48" s="24">
        <v>11.2</v>
      </c>
      <c r="I48" s="31">
        <v>6.8562212999999996</v>
      </c>
      <c r="J48" s="31"/>
      <c r="K48" s="35"/>
    </row>
    <row r="49" spans="1:11" x14ac:dyDescent="0.35">
      <c r="B49" s="8" t="s">
        <v>3063</v>
      </c>
      <c r="C49" s="57" t="s">
        <v>3064</v>
      </c>
      <c r="D49" s="54" t="s">
        <v>3065</v>
      </c>
      <c r="E49" s="6" t="s">
        <v>698</v>
      </c>
      <c r="F49" s="19">
        <v>1241400</v>
      </c>
      <c r="G49" s="24">
        <v>1132.08</v>
      </c>
      <c r="H49" s="24">
        <v>2</v>
      </c>
      <c r="I49" s="31">
        <v>6.8483685999999997</v>
      </c>
      <c r="J49" s="31"/>
      <c r="K49" s="35"/>
    </row>
    <row r="50" spans="1:11" x14ac:dyDescent="0.35">
      <c r="B50" s="8" t="s">
        <v>3150</v>
      </c>
      <c r="C50" s="57" t="s">
        <v>3151</v>
      </c>
      <c r="D50" s="54" t="s">
        <v>3152</v>
      </c>
      <c r="E50" s="6" t="s">
        <v>698</v>
      </c>
      <c r="F50" s="19">
        <v>1200000</v>
      </c>
      <c r="G50" s="24">
        <v>1083.18</v>
      </c>
      <c r="H50" s="24">
        <v>1.91</v>
      </c>
      <c r="I50" s="31">
        <v>6.8565312</v>
      </c>
      <c r="J50" s="31"/>
      <c r="K50" s="35"/>
    </row>
    <row r="51" spans="1:11" x14ac:dyDescent="0.35">
      <c r="B51" s="8" t="s">
        <v>3153</v>
      </c>
      <c r="C51" s="57" t="s">
        <v>3154</v>
      </c>
      <c r="D51" s="54" t="s">
        <v>3155</v>
      </c>
      <c r="E51" s="6" t="s">
        <v>698</v>
      </c>
      <c r="F51" s="19">
        <v>1100000</v>
      </c>
      <c r="G51" s="24">
        <v>993.84</v>
      </c>
      <c r="H51" s="24">
        <v>1.75</v>
      </c>
      <c r="I51" s="31">
        <v>6.8558079999999997</v>
      </c>
      <c r="J51" s="31"/>
      <c r="K51" s="35"/>
    </row>
    <row r="52" spans="1:11" x14ac:dyDescent="0.35">
      <c r="B52" s="8" t="s">
        <v>3719</v>
      </c>
      <c r="C52" s="57" t="s">
        <v>3720</v>
      </c>
      <c r="D52" s="54" t="s">
        <v>3721</v>
      </c>
      <c r="E52" s="6" t="s">
        <v>698</v>
      </c>
      <c r="F52" s="19">
        <v>824000</v>
      </c>
      <c r="G52" s="24">
        <v>748.93</v>
      </c>
      <c r="H52" s="24">
        <v>1.32</v>
      </c>
      <c r="I52" s="31">
        <v>6.8510033000000004</v>
      </c>
      <c r="J52" s="31"/>
      <c r="K52" s="35"/>
    </row>
    <row r="53" spans="1:11" x14ac:dyDescent="0.35">
      <c r="B53" s="8" t="s">
        <v>3722</v>
      </c>
      <c r="C53" s="57" t="s">
        <v>3723</v>
      </c>
      <c r="D53" s="54" t="s">
        <v>3724</v>
      </c>
      <c r="E53" s="6" t="s">
        <v>698</v>
      </c>
      <c r="F53" s="19">
        <v>749700</v>
      </c>
      <c r="G53" s="24">
        <v>677.98</v>
      </c>
      <c r="H53" s="24">
        <v>1.2</v>
      </c>
      <c r="I53" s="31">
        <v>6.8550329999999997</v>
      </c>
      <c r="J53" s="31"/>
      <c r="K53" s="35"/>
    </row>
    <row r="54" spans="1:11" x14ac:dyDescent="0.35">
      <c r="B54" s="8" t="s">
        <v>3301</v>
      </c>
      <c r="C54" s="57" t="s">
        <v>3302</v>
      </c>
      <c r="D54" s="54" t="s">
        <v>3303</v>
      </c>
      <c r="E54" s="6" t="s">
        <v>698</v>
      </c>
      <c r="F54" s="19">
        <v>534500</v>
      </c>
      <c r="G54" s="24">
        <v>481.1</v>
      </c>
      <c r="H54" s="24">
        <v>0.85</v>
      </c>
      <c r="I54" s="31">
        <v>6.8609027999999999</v>
      </c>
      <c r="J54" s="31"/>
      <c r="K54" s="35"/>
    </row>
    <row r="55" spans="1:11" x14ac:dyDescent="0.35">
      <c r="B55" s="8" t="s">
        <v>3060</v>
      </c>
      <c r="C55" s="57" t="s">
        <v>3061</v>
      </c>
      <c r="D55" s="54" t="s">
        <v>3062</v>
      </c>
      <c r="E55" s="6" t="s">
        <v>698</v>
      </c>
      <c r="F55" s="19">
        <v>499800</v>
      </c>
      <c r="G55" s="24">
        <v>459.11</v>
      </c>
      <c r="H55" s="24">
        <v>0.81</v>
      </c>
      <c r="I55" s="31">
        <v>6.8572262000000004</v>
      </c>
      <c r="J55" s="31"/>
      <c r="K55" s="35"/>
    </row>
    <row r="56" spans="1:11" x14ac:dyDescent="0.35">
      <c r="B56" s="8" t="s">
        <v>3144</v>
      </c>
      <c r="C56" s="57" t="s">
        <v>3145</v>
      </c>
      <c r="D56" s="54" t="s">
        <v>3146</v>
      </c>
      <c r="E56" s="6" t="s">
        <v>698</v>
      </c>
      <c r="F56" s="19">
        <v>233000</v>
      </c>
      <c r="G56" s="24">
        <v>210.24</v>
      </c>
      <c r="H56" s="24">
        <v>0.37</v>
      </c>
      <c r="I56" s="31">
        <v>6.8568411999999999</v>
      </c>
      <c r="J56" s="31"/>
      <c r="K56" s="35"/>
    </row>
    <row r="57" spans="1:11" x14ac:dyDescent="0.35">
      <c r="C57" s="58" t="s">
        <v>174</v>
      </c>
      <c r="D57" s="54"/>
      <c r="E57" s="6"/>
      <c r="F57" s="19"/>
      <c r="G57" s="25">
        <v>26668.46</v>
      </c>
      <c r="H57" s="25">
        <v>47.07</v>
      </c>
      <c r="I57" s="31"/>
      <c r="J57" s="31"/>
      <c r="K57" s="35"/>
    </row>
    <row r="58" spans="1:11" x14ac:dyDescent="0.35">
      <c r="C58" s="57"/>
      <c r="D58" s="54"/>
      <c r="E58" s="6"/>
      <c r="F58" s="19"/>
      <c r="G58" s="24"/>
      <c r="H58" s="24"/>
      <c r="I58" s="31"/>
      <c r="J58" s="31"/>
      <c r="K58" s="35"/>
    </row>
    <row r="59" spans="1:11" x14ac:dyDescent="0.35">
      <c r="A59" s="10"/>
      <c r="B59" s="28"/>
      <c r="C59" s="58" t="s">
        <v>18</v>
      </c>
      <c r="D59" s="54"/>
      <c r="E59" s="6"/>
      <c r="F59" s="19"/>
      <c r="G59" s="24"/>
      <c r="H59" s="24"/>
      <c r="I59" s="31"/>
      <c r="J59" s="31"/>
      <c r="K59" s="35"/>
    </row>
    <row r="60" spans="1:11" x14ac:dyDescent="0.35">
      <c r="A60" s="28"/>
      <c r="B60" s="28"/>
      <c r="C60" s="58" t="s">
        <v>19</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A62" s="28"/>
      <c r="B62" s="28"/>
      <c r="C62" s="58" t="s">
        <v>20</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A64" s="28"/>
      <c r="B64" s="28"/>
      <c r="C64" s="58" t="s">
        <v>21</v>
      </c>
      <c r="D64" s="54"/>
      <c r="E64" s="6"/>
      <c r="F64" s="19"/>
      <c r="G64" s="24" t="s">
        <v>2</v>
      </c>
      <c r="H64" s="24" t="s">
        <v>2</v>
      </c>
      <c r="I64" s="31"/>
      <c r="J64" s="31"/>
      <c r="K64" s="35"/>
    </row>
    <row r="65" spans="1:54" x14ac:dyDescent="0.35">
      <c r="A65" s="28"/>
      <c r="B65" s="28"/>
      <c r="C65" s="58"/>
      <c r="D65" s="54"/>
      <c r="E65" s="6"/>
      <c r="F65" s="19"/>
      <c r="G65" s="24"/>
      <c r="H65" s="24"/>
      <c r="I65" s="31"/>
      <c r="J65" s="31"/>
      <c r="K65" s="35"/>
    </row>
    <row r="66" spans="1:54" x14ac:dyDescent="0.35">
      <c r="A66" s="28"/>
      <c r="B66" s="28"/>
      <c r="C66" s="58" t="s">
        <v>22</v>
      </c>
      <c r="D66" s="54"/>
      <c r="E66" s="6"/>
      <c r="F66" s="19"/>
      <c r="G66" s="24" t="s">
        <v>2</v>
      </c>
      <c r="H66" s="24" t="s">
        <v>2</v>
      </c>
      <c r="I66" s="31"/>
      <c r="J66" s="31"/>
      <c r="K66" s="35"/>
    </row>
    <row r="67" spans="1:54" x14ac:dyDescent="0.35">
      <c r="A67" s="28"/>
      <c r="B67" s="28"/>
      <c r="C67" s="58"/>
      <c r="D67" s="54"/>
      <c r="E67" s="6"/>
      <c r="F67" s="19"/>
      <c r="G67" s="24"/>
      <c r="H67" s="24"/>
      <c r="I67" s="31"/>
      <c r="J67" s="31"/>
      <c r="K67" s="35"/>
    </row>
    <row r="68" spans="1:54" x14ac:dyDescent="0.35">
      <c r="A68" s="28"/>
      <c r="B68" s="28"/>
      <c r="C68" s="58" t="s">
        <v>23</v>
      </c>
      <c r="D68" s="54"/>
      <c r="E68" s="6"/>
      <c r="F68" s="19"/>
      <c r="G68" s="24" t="s">
        <v>2</v>
      </c>
      <c r="H68" s="24" t="s">
        <v>2</v>
      </c>
      <c r="I68" s="31"/>
      <c r="J68" s="31"/>
      <c r="K68" s="35"/>
    </row>
    <row r="69" spans="1:54" x14ac:dyDescent="0.35">
      <c r="A69" s="28"/>
      <c r="B69" s="28"/>
      <c r="C69" s="58"/>
      <c r="D69" s="54"/>
      <c r="E69" s="6"/>
      <c r="F69" s="19"/>
      <c r="G69" s="24"/>
      <c r="H69" s="24"/>
      <c r="I69" s="31"/>
      <c r="J69" s="31"/>
      <c r="K69" s="35"/>
    </row>
    <row r="70" spans="1:54" x14ac:dyDescent="0.35">
      <c r="C70" s="59" t="s">
        <v>24</v>
      </c>
      <c r="D70" s="54"/>
      <c r="E70" s="6"/>
      <c r="F70" s="19"/>
      <c r="G70" s="24"/>
      <c r="H70" s="24"/>
      <c r="I70" s="31"/>
      <c r="J70" s="31"/>
      <c r="K70" s="35"/>
    </row>
    <row r="71" spans="1:54" x14ac:dyDescent="0.35">
      <c r="B71" s="8" t="s">
        <v>185</v>
      </c>
      <c r="C71" s="57" t="s">
        <v>186</v>
      </c>
      <c r="D71" s="54"/>
      <c r="E71" s="6"/>
      <c r="F71" s="19"/>
      <c r="G71" s="24">
        <v>31.95</v>
      </c>
      <c r="H71" s="24">
        <v>0.06</v>
      </c>
      <c r="I71" s="31"/>
      <c r="J71" s="31"/>
      <c r="K71" s="35"/>
    </row>
    <row r="72" spans="1:54" x14ac:dyDescent="0.35">
      <c r="C72" s="58" t="s">
        <v>174</v>
      </c>
      <c r="D72" s="54"/>
      <c r="E72" s="6"/>
      <c r="F72" s="19"/>
      <c r="G72" s="25">
        <v>31.95</v>
      </c>
      <c r="H72" s="25">
        <v>0.06</v>
      </c>
      <c r="I72" s="31"/>
      <c r="J72" s="31"/>
      <c r="K72" s="35"/>
    </row>
    <row r="73" spans="1:54" x14ac:dyDescent="0.35">
      <c r="C73" s="57"/>
      <c r="D73" s="54"/>
      <c r="E73" s="6"/>
      <c r="F73" s="19"/>
      <c r="G73" s="24"/>
      <c r="H73" s="24"/>
      <c r="I73" s="31"/>
      <c r="J73" s="31"/>
      <c r="K73" s="35"/>
    </row>
    <row r="74" spans="1:54" x14ac:dyDescent="0.35">
      <c r="A74" s="10"/>
      <c r="B74" s="28"/>
      <c r="C74" s="58" t="s">
        <v>25</v>
      </c>
      <c r="D74" s="54"/>
      <c r="E74" s="6"/>
      <c r="F74" s="19"/>
      <c r="G74" s="24"/>
      <c r="H74" s="24"/>
      <c r="I74" s="31"/>
      <c r="J74" s="31"/>
      <c r="K74" s="35"/>
    </row>
    <row r="75" spans="1:54" s="2" customFormat="1" ht="13.5" x14ac:dyDescent="0.35">
      <c r="A75" s="28"/>
      <c r="B75" s="28"/>
      <c r="C75" s="57" t="s">
        <v>4819</v>
      </c>
      <c r="D75" s="54"/>
      <c r="E75" s="6"/>
      <c r="F75" s="19"/>
      <c r="G75" s="24" t="s">
        <v>2</v>
      </c>
      <c r="H75" s="24" t="s">
        <v>2</v>
      </c>
      <c r="I75" s="31"/>
      <c r="J75" s="31"/>
      <c r="K75" s="35"/>
      <c r="L75" s="3"/>
      <c r="AI75" s="3"/>
      <c r="AV75" s="3"/>
      <c r="AX75" s="3"/>
      <c r="BB75" s="3"/>
    </row>
    <row r="76" spans="1:54" x14ac:dyDescent="0.35">
      <c r="B76" s="8"/>
      <c r="C76" s="57" t="s">
        <v>187</v>
      </c>
      <c r="D76" s="54"/>
      <c r="E76" s="6"/>
      <c r="F76" s="19"/>
      <c r="G76" s="24">
        <v>923.27</v>
      </c>
      <c r="H76" s="24">
        <v>1.63</v>
      </c>
      <c r="I76" s="31"/>
      <c r="J76" s="31"/>
      <c r="K76" s="35"/>
    </row>
    <row r="77" spans="1:54" x14ac:dyDescent="0.35">
      <c r="C77" s="58" t="s">
        <v>174</v>
      </c>
      <c r="D77" s="54"/>
      <c r="E77" s="6"/>
      <c r="F77" s="19"/>
      <c r="G77" s="25">
        <v>923.27</v>
      </c>
      <c r="H77" s="25">
        <v>1.63</v>
      </c>
      <c r="I77" s="31"/>
      <c r="J77" s="31"/>
      <c r="K77" s="35"/>
    </row>
    <row r="78" spans="1:54" x14ac:dyDescent="0.35">
      <c r="C78" s="57"/>
      <c r="D78" s="54"/>
      <c r="E78" s="6"/>
      <c r="F78" s="19"/>
      <c r="G78" s="24"/>
      <c r="H78" s="24"/>
      <c r="I78" s="31"/>
      <c r="J78" s="31"/>
      <c r="K78" s="35"/>
    </row>
    <row r="79" spans="1:54" x14ac:dyDescent="0.35">
      <c r="C79" s="60" t="s">
        <v>188</v>
      </c>
      <c r="D79" s="55"/>
      <c r="E79" s="5"/>
      <c r="F79" s="20"/>
      <c r="G79" s="26">
        <v>56647.5</v>
      </c>
      <c r="H79" s="26">
        <v>100</v>
      </c>
      <c r="I79" s="32"/>
      <c r="J79" s="32"/>
      <c r="K79" s="36"/>
    </row>
    <row r="82" spans="3:11" x14ac:dyDescent="0.35">
      <c r="C82" s="1" t="s">
        <v>189</v>
      </c>
    </row>
    <row r="83" spans="3:11" x14ac:dyDescent="0.35">
      <c r="C83" s="37" t="s">
        <v>190</v>
      </c>
      <c r="D83" s="37"/>
      <c r="E83" s="37"/>
      <c r="F83" s="37"/>
      <c r="G83" s="37"/>
      <c r="H83" s="37"/>
      <c r="I83" s="37"/>
      <c r="J83" s="37"/>
      <c r="K83" s="37"/>
    </row>
    <row r="84" spans="3:11" x14ac:dyDescent="0.35">
      <c r="C84" s="2" t="s">
        <v>191</v>
      </c>
    </row>
    <row r="85" spans="3:11" x14ac:dyDescent="0.35">
      <c r="C85" s="2" t="s">
        <v>192</v>
      </c>
    </row>
    <row r="86" spans="3:11" ht="30" customHeight="1" x14ac:dyDescent="0.35">
      <c r="C86" s="83" t="s">
        <v>193</v>
      </c>
      <c r="D86" s="84"/>
      <c r="E86" s="84"/>
      <c r="F86" s="84"/>
      <c r="G86" s="84"/>
      <c r="H86" s="84"/>
      <c r="I86" s="84"/>
      <c r="J86" s="84"/>
      <c r="K86" s="84"/>
    </row>
    <row r="87" spans="3:11" x14ac:dyDescent="0.35">
      <c r="C87" s="2" t="s">
        <v>194</v>
      </c>
    </row>
    <row r="89" spans="3:11" x14ac:dyDescent="0.35">
      <c r="C89" s="80" t="s">
        <v>4901</v>
      </c>
      <c r="E89" s="80" t="s">
        <v>4902</v>
      </c>
      <c r="F89" s="81"/>
    </row>
    <row r="90" spans="3:11" x14ac:dyDescent="0.35">
      <c r="E90" s="2" t="s">
        <v>4951</v>
      </c>
    </row>
  </sheetData>
  <mergeCells count="1">
    <mergeCell ref="C86:K86"/>
  </mergeCells>
  <hyperlinks>
    <hyperlink ref="J2" location="'Index'!A1" display="'Index'!A1" xr:uid="{1D9DE2AF-B209-49C7-9D52-B9C800345458}"/>
  </hyperlinks>
  <pageMargins left="0.7" right="0.7" top="0.75" bottom="0.75" header="0.3" footer="0.3"/>
  <pageSetup orientation="portrait" horizontalDpi="4294967293"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E6B58-705D-4768-9CE5-26FCE4E8B6F3}">
  <sheetPr codeName="Sheet195"/>
  <dimension ref="A1:IV86"/>
  <sheetViews>
    <sheetView showGridLines="0" zoomScale="90" zoomScaleNormal="90" workbookViewId="0">
      <pane ySplit="6" topLeftCell="A66"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3725</v>
      </c>
      <c r="J2" s="38" t="s">
        <v>4601</v>
      </c>
    </row>
    <row r="3" spans="1:54" ht="16" x14ac:dyDescent="0.4">
      <c r="C3" s="1" t="s">
        <v>28</v>
      </c>
      <c r="D3" s="21" t="s">
        <v>3726</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C23" s="59" t="s">
        <v>9</v>
      </c>
      <c r="D23" s="54"/>
      <c r="E23" s="6"/>
      <c r="F23" s="19"/>
      <c r="G23" s="24"/>
      <c r="H23" s="24"/>
      <c r="I23" s="31"/>
      <c r="J23" s="31"/>
      <c r="K23" s="35"/>
    </row>
    <row r="24" spans="1:11" x14ac:dyDescent="0.35">
      <c r="B24" s="8" t="s">
        <v>3727</v>
      </c>
      <c r="C24" s="57" t="s">
        <v>3728</v>
      </c>
      <c r="D24" s="54" t="s">
        <v>3729</v>
      </c>
      <c r="E24" s="6" t="s">
        <v>698</v>
      </c>
      <c r="F24" s="19">
        <v>11980000</v>
      </c>
      <c r="G24" s="24">
        <v>11814.22</v>
      </c>
      <c r="H24" s="24">
        <v>30.35</v>
      </c>
      <c r="I24" s="31">
        <v>6.8019968000000004</v>
      </c>
      <c r="J24" s="31"/>
      <c r="K24" s="35"/>
    </row>
    <row r="25" spans="1:11" x14ac:dyDescent="0.35">
      <c r="C25" s="58" t="s">
        <v>174</v>
      </c>
      <c r="D25" s="54"/>
      <c r="E25" s="6"/>
      <c r="F25" s="19"/>
      <c r="G25" s="25">
        <v>11814.22</v>
      </c>
      <c r="H25" s="25">
        <v>30.35</v>
      </c>
      <c r="I25" s="31"/>
      <c r="J25" s="31"/>
      <c r="K25" s="35"/>
    </row>
    <row r="26" spans="1:11" x14ac:dyDescent="0.35">
      <c r="C26" s="57"/>
      <c r="D26" s="54"/>
      <c r="E26" s="6"/>
      <c r="F26" s="19"/>
      <c r="G26" s="24"/>
      <c r="H26" s="24"/>
      <c r="I26" s="31"/>
      <c r="J26" s="31"/>
      <c r="K26" s="35"/>
    </row>
    <row r="27" spans="1:11" x14ac:dyDescent="0.35">
      <c r="C27" s="59" t="s">
        <v>10</v>
      </c>
      <c r="D27" s="54"/>
      <c r="E27" s="6"/>
      <c r="F27" s="19"/>
      <c r="G27" s="24"/>
      <c r="H27" s="24"/>
      <c r="I27" s="31"/>
      <c r="J27" s="31"/>
      <c r="K27" s="35"/>
    </row>
    <row r="28" spans="1:11" x14ac:dyDescent="0.35">
      <c r="B28" s="8" t="s">
        <v>3730</v>
      </c>
      <c r="C28" s="57" t="s">
        <v>3731</v>
      </c>
      <c r="D28" s="54" t="s">
        <v>3732</v>
      </c>
      <c r="E28" s="6" t="s">
        <v>698</v>
      </c>
      <c r="F28" s="19">
        <v>3900000</v>
      </c>
      <c r="G28" s="24">
        <v>3936.43</v>
      </c>
      <c r="H28" s="24">
        <v>10.11</v>
      </c>
      <c r="I28" s="31">
        <v>6.9362801000000003</v>
      </c>
      <c r="J28" s="31"/>
      <c r="K28" s="35"/>
    </row>
    <row r="29" spans="1:11" x14ac:dyDescent="0.35">
      <c r="B29" s="8" t="s">
        <v>1399</v>
      </c>
      <c r="C29" s="57" t="s">
        <v>1400</v>
      </c>
      <c r="D29" s="54" t="s">
        <v>1401</v>
      </c>
      <c r="E29" s="6" t="s">
        <v>698</v>
      </c>
      <c r="F29" s="19">
        <v>3500000</v>
      </c>
      <c r="G29" s="24">
        <v>3535.14</v>
      </c>
      <c r="H29" s="24">
        <v>9.08</v>
      </c>
      <c r="I29" s="31">
        <v>6.9362801000000003</v>
      </c>
      <c r="J29" s="31"/>
      <c r="K29" s="35"/>
    </row>
    <row r="30" spans="1:11" x14ac:dyDescent="0.35">
      <c r="B30" s="8" t="s">
        <v>3733</v>
      </c>
      <c r="C30" s="57" t="s">
        <v>3734</v>
      </c>
      <c r="D30" s="54" t="s">
        <v>3735</v>
      </c>
      <c r="E30" s="6" t="s">
        <v>698</v>
      </c>
      <c r="F30" s="19">
        <v>2950500</v>
      </c>
      <c r="G30" s="24">
        <v>2978.17</v>
      </c>
      <c r="H30" s="24">
        <v>7.65</v>
      </c>
      <c r="I30" s="31">
        <v>6.9828030999999999</v>
      </c>
      <c r="J30" s="31"/>
      <c r="K30" s="35"/>
    </row>
    <row r="31" spans="1:11" x14ac:dyDescent="0.35">
      <c r="B31" s="8" t="s">
        <v>3736</v>
      </c>
      <c r="C31" s="57" t="s">
        <v>3737</v>
      </c>
      <c r="D31" s="54" t="s">
        <v>3738</v>
      </c>
      <c r="E31" s="6" t="s">
        <v>698</v>
      </c>
      <c r="F31" s="19">
        <v>2500000</v>
      </c>
      <c r="G31" s="24">
        <v>2523.38</v>
      </c>
      <c r="H31" s="24">
        <v>6.48</v>
      </c>
      <c r="I31" s="31">
        <v>6.9448106000000003</v>
      </c>
      <c r="J31" s="31"/>
      <c r="K31" s="35"/>
    </row>
    <row r="32" spans="1:11" x14ac:dyDescent="0.35">
      <c r="B32" s="8" t="s">
        <v>3739</v>
      </c>
      <c r="C32" s="57" t="s">
        <v>3740</v>
      </c>
      <c r="D32" s="54" t="s">
        <v>3741</v>
      </c>
      <c r="E32" s="6" t="s">
        <v>698</v>
      </c>
      <c r="F32" s="19">
        <v>2000000</v>
      </c>
      <c r="G32" s="24">
        <v>2018.38</v>
      </c>
      <c r="H32" s="24">
        <v>5.18</v>
      </c>
      <c r="I32" s="31">
        <v>6.9647053000000003</v>
      </c>
      <c r="J32" s="31"/>
      <c r="K32" s="35"/>
    </row>
    <row r="33" spans="1:11" x14ac:dyDescent="0.35">
      <c r="C33" s="58" t="s">
        <v>174</v>
      </c>
      <c r="D33" s="54"/>
      <c r="E33" s="6"/>
      <c r="F33" s="19"/>
      <c r="G33" s="25">
        <v>14991.5</v>
      </c>
      <c r="H33" s="25">
        <v>38.5</v>
      </c>
      <c r="I33" s="31"/>
      <c r="J33" s="31"/>
      <c r="K33" s="35"/>
    </row>
    <row r="34" spans="1:11" x14ac:dyDescent="0.35">
      <c r="C34" s="57"/>
      <c r="D34" s="54"/>
      <c r="E34" s="6"/>
      <c r="F34" s="19"/>
      <c r="G34" s="24"/>
      <c r="H34" s="24"/>
      <c r="I34" s="31"/>
      <c r="J34" s="31"/>
      <c r="K34" s="35"/>
    </row>
    <row r="35" spans="1:11" x14ac:dyDescent="0.35">
      <c r="A35" s="10"/>
      <c r="B35" s="28"/>
      <c r="C35" s="58" t="s">
        <v>11</v>
      </c>
      <c r="D35" s="54"/>
      <c r="E35" s="6"/>
      <c r="F35" s="19"/>
      <c r="G35" s="24"/>
      <c r="H35" s="24"/>
      <c r="I35" s="31"/>
      <c r="J35" s="31"/>
      <c r="K35" s="35"/>
    </row>
    <row r="36" spans="1:11" x14ac:dyDescent="0.35">
      <c r="A36" s="28"/>
      <c r="B36" s="28"/>
      <c r="C36" s="58" t="s">
        <v>13</v>
      </c>
      <c r="D36" s="54"/>
      <c r="E36" s="6"/>
      <c r="F36" s="19"/>
      <c r="G36" s="24" t="s">
        <v>2</v>
      </c>
      <c r="H36" s="24" t="s">
        <v>2</v>
      </c>
      <c r="I36" s="31"/>
      <c r="J36" s="31"/>
      <c r="K36" s="35"/>
    </row>
    <row r="37" spans="1:11" x14ac:dyDescent="0.35">
      <c r="A37" s="28"/>
      <c r="B37" s="28"/>
      <c r="C37" s="58"/>
      <c r="D37" s="54"/>
      <c r="E37" s="6"/>
      <c r="F37" s="19"/>
      <c r="G37" s="24"/>
      <c r="H37" s="24"/>
      <c r="I37" s="31"/>
      <c r="J37" s="31"/>
      <c r="K37" s="35"/>
    </row>
    <row r="38" spans="1:11" x14ac:dyDescent="0.35">
      <c r="A38" s="28"/>
      <c r="B38" s="28"/>
      <c r="C38" s="58" t="s">
        <v>14</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A40" s="28"/>
      <c r="B40" s="28"/>
      <c r="C40" s="58" t="s">
        <v>15</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A42" s="28"/>
      <c r="B42" s="28"/>
      <c r="C42" s="58" t="s">
        <v>16</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C44" s="59" t="s">
        <v>17</v>
      </c>
      <c r="D44" s="54"/>
      <c r="E44" s="6"/>
      <c r="F44" s="19"/>
      <c r="G44" s="24"/>
      <c r="H44" s="24"/>
      <c r="I44" s="31"/>
      <c r="J44" s="31"/>
      <c r="K44" s="35"/>
    </row>
    <row r="45" spans="1:11" x14ac:dyDescent="0.35">
      <c r="B45" s="8" t="s">
        <v>3101</v>
      </c>
      <c r="C45" s="57" t="s">
        <v>3102</v>
      </c>
      <c r="D45" s="54" t="s">
        <v>3103</v>
      </c>
      <c r="E45" s="6" t="s">
        <v>698</v>
      </c>
      <c r="F45" s="19">
        <v>5116000</v>
      </c>
      <c r="G45" s="24">
        <v>4937.78</v>
      </c>
      <c r="H45" s="24">
        <v>12.68</v>
      </c>
      <c r="I45" s="31">
        <v>6.7648000000000001</v>
      </c>
      <c r="J45" s="31"/>
      <c r="K45" s="35"/>
    </row>
    <row r="46" spans="1:11" x14ac:dyDescent="0.35">
      <c r="B46" s="8" t="s">
        <v>3197</v>
      </c>
      <c r="C46" s="57" t="s">
        <v>3198</v>
      </c>
      <c r="D46" s="54" t="s">
        <v>3199</v>
      </c>
      <c r="E46" s="6" t="s">
        <v>698</v>
      </c>
      <c r="F46" s="19">
        <v>2248500</v>
      </c>
      <c r="G46" s="24">
        <v>2170.5700000000002</v>
      </c>
      <c r="H46" s="24">
        <v>5.58</v>
      </c>
      <c r="I46" s="31">
        <v>6.7648000000000001</v>
      </c>
      <c r="J46" s="31"/>
      <c r="K46" s="35"/>
    </row>
    <row r="47" spans="1:11" x14ac:dyDescent="0.35">
      <c r="B47" s="8" t="s">
        <v>3075</v>
      </c>
      <c r="C47" s="57" t="s">
        <v>3076</v>
      </c>
      <c r="D47" s="54" t="s">
        <v>3077</v>
      </c>
      <c r="E47" s="6" t="s">
        <v>698</v>
      </c>
      <c r="F47" s="19">
        <v>1107000</v>
      </c>
      <c r="G47" s="24">
        <v>1050.3399999999999</v>
      </c>
      <c r="H47" s="24">
        <v>2.7</v>
      </c>
      <c r="I47" s="31">
        <v>6.7876833999999997</v>
      </c>
      <c r="J47" s="31"/>
      <c r="K47" s="35"/>
    </row>
    <row r="48" spans="1:11" x14ac:dyDescent="0.35">
      <c r="B48" s="8" t="s">
        <v>2444</v>
      </c>
      <c r="C48" s="57" t="s">
        <v>2445</v>
      </c>
      <c r="D48" s="54" t="s">
        <v>2446</v>
      </c>
      <c r="E48" s="6" t="s">
        <v>698</v>
      </c>
      <c r="F48" s="19">
        <v>1063800</v>
      </c>
      <c r="G48" s="24">
        <v>1005.25</v>
      </c>
      <c r="H48" s="24">
        <v>2.58</v>
      </c>
      <c r="I48" s="31">
        <v>6.7725350999999998</v>
      </c>
      <c r="J48" s="31"/>
      <c r="K48" s="35"/>
    </row>
    <row r="49" spans="1:11" x14ac:dyDescent="0.35">
      <c r="B49" s="8" t="s">
        <v>3705</v>
      </c>
      <c r="C49" s="57" t="s">
        <v>3706</v>
      </c>
      <c r="D49" s="54" t="s">
        <v>3707</v>
      </c>
      <c r="E49" s="6" t="s">
        <v>698</v>
      </c>
      <c r="F49" s="19">
        <v>1056900</v>
      </c>
      <c r="G49" s="24">
        <v>994.52</v>
      </c>
      <c r="H49" s="24">
        <v>2.5499999999999998</v>
      </c>
      <c r="I49" s="31">
        <v>6.7560064999999998</v>
      </c>
      <c r="J49" s="31"/>
      <c r="K49" s="35"/>
    </row>
    <row r="50" spans="1:11" x14ac:dyDescent="0.35">
      <c r="B50" s="8" t="s">
        <v>3110</v>
      </c>
      <c r="C50" s="57" t="s">
        <v>3111</v>
      </c>
      <c r="D50" s="54" t="s">
        <v>3112</v>
      </c>
      <c r="E50" s="6" t="s">
        <v>698</v>
      </c>
      <c r="F50" s="19">
        <v>950000</v>
      </c>
      <c r="G50" s="24">
        <v>916.41</v>
      </c>
      <c r="H50" s="24">
        <v>2.35</v>
      </c>
      <c r="I50" s="31">
        <v>6.7648000000000001</v>
      </c>
      <c r="J50" s="31"/>
      <c r="K50" s="35"/>
    </row>
    <row r="51" spans="1:11" x14ac:dyDescent="0.35">
      <c r="B51" s="8" t="s">
        <v>3113</v>
      </c>
      <c r="C51" s="57" t="s">
        <v>3114</v>
      </c>
      <c r="D51" s="54" t="s">
        <v>3115</v>
      </c>
      <c r="E51" s="6" t="s">
        <v>698</v>
      </c>
      <c r="F51" s="19">
        <v>507500</v>
      </c>
      <c r="G51" s="24">
        <v>490.18</v>
      </c>
      <c r="H51" s="24">
        <v>1.26</v>
      </c>
      <c r="I51" s="31">
        <v>6.7648000000000001</v>
      </c>
      <c r="J51" s="31"/>
      <c r="K51" s="35"/>
    </row>
    <row r="52" spans="1:11" x14ac:dyDescent="0.35">
      <c r="B52" s="8" t="s">
        <v>3107</v>
      </c>
      <c r="C52" s="57" t="s">
        <v>3108</v>
      </c>
      <c r="D52" s="54" t="s">
        <v>3109</v>
      </c>
      <c r="E52" s="6" t="s">
        <v>698</v>
      </c>
      <c r="F52" s="19">
        <v>60800</v>
      </c>
      <c r="G52" s="24">
        <v>57.76</v>
      </c>
      <c r="H52" s="24">
        <v>0.15</v>
      </c>
      <c r="I52" s="31">
        <v>6.7889233000000004</v>
      </c>
      <c r="J52" s="31"/>
      <c r="K52" s="35"/>
    </row>
    <row r="53" spans="1:11" x14ac:dyDescent="0.35">
      <c r="C53" s="58" t="s">
        <v>174</v>
      </c>
      <c r="D53" s="54"/>
      <c r="E53" s="6"/>
      <c r="F53" s="19"/>
      <c r="G53" s="25">
        <v>11622.81</v>
      </c>
      <c r="H53" s="25">
        <v>29.85</v>
      </c>
      <c r="I53" s="31"/>
      <c r="J53" s="31"/>
      <c r="K53" s="35"/>
    </row>
    <row r="54" spans="1:11" x14ac:dyDescent="0.35">
      <c r="C54" s="57"/>
      <c r="D54" s="54"/>
      <c r="E54" s="6"/>
      <c r="F54" s="19"/>
      <c r="G54" s="24"/>
      <c r="H54" s="24"/>
      <c r="I54" s="31"/>
      <c r="J54" s="31"/>
      <c r="K54" s="35"/>
    </row>
    <row r="55" spans="1:11" x14ac:dyDescent="0.35">
      <c r="A55" s="10"/>
      <c r="B55" s="28"/>
      <c r="C55" s="58" t="s">
        <v>18</v>
      </c>
      <c r="D55" s="54"/>
      <c r="E55" s="6"/>
      <c r="F55" s="19"/>
      <c r="G55" s="24"/>
      <c r="H55" s="24"/>
      <c r="I55" s="31"/>
      <c r="J55" s="31"/>
      <c r="K55" s="35"/>
    </row>
    <row r="56" spans="1:11" x14ac:dyDescent="0.35">
      <c r="A56" s="28"/>
      <c r="B56" s="28"/>
      <c r="C56" s="58" t="s">
        <v>19</v>
      </c>
      <c r="D56" s="54"/>
      <c r="E56" s="6"/>
      <c r="F56" s="19"/>
      <c r="G56" s="24" t="s">
        <v>2</v>
      </c>
      <c r="H56" s="24" t="s">
        <v>2</v>
      </c>
      <c r="I56" s="31"/>
      <c r="J56" s="31"/>
      <c r="K56" s="35"/>
    </row>
    <row r="57" spans="1:11" x14ac:dyDescent="0.35">
      <c r="A57" s="28"/>
      <c r="B57" s="28"/>
      <c r="C57" s="58"/>
      <c r="D57" s="54"/>
      <c r="E57" s="6"/>
      <c r="F57" s="19"/>
      <c r="G57" s="24"/>
      <c r="H57" s="24"/>
      <c r="I57" s="31"/>
      <c r="J57" s="31"/>
      <c r="K57" s="35"/>
    </row>
    <row r="58" spans="1:11" x14ac:dyDescent="0.35">
      <c r="A58" s="28"/>
      <c r="B58" s="28"/>
      <c r="C58" s="58" t="s">
        <v>20</v>
      </c>
      <c r="D58" s="54"/>
      <c r="E58" s="6"/>
      <c r="F58" s="19"/>
      <c r="G58" s="24" t="s">
        <v>2</v>
      </c>
      <c r="H58" s="24" t="s">
        <v>2</v>
      </c>
      <c r="I58" s="31"/>
      <c r="J58" s="31"/>
      <c r="K58" s="35"/>
    </row>
    <row r="59" spans="1:11" x14ac:dyDescent="0.35">
      <c r="A59" s="28"/>
      <c r="B59" s="28"/>
      <c r="C59" s="58"/>
      <c r="D59" s="54"/>
      <c r="E59" s="6"/>
      <c r="F59" s="19"/>
      <c r="G59" s="24"/>
      <c r="H59" s="24"/>
      <c r="I59" s="31"/>
      <c r="J59" s="31"/>
      <c r="K59" s="35"/>
    </row>
    <row r="60" spans="1:11" x14ac:dyDescent="0.35">
      <c r="A60" s="28"/>
      <c r="B60" s="28"/>
      <c r="C60" s="58" t="s">
        <v>21</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A62" s="28"/>
      <c r="B62" s="28"/>
      <c r="C62" s="58" t="s">
        <v>22</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A64" s="28"/>
      <c r="B64" s="28"/>
      <c r="C64" s="58" t="s">
        <v>23</v>
      </c>
      <c r="D64" s="54"/>
      <c r="E64" s="6"/>
      <c r="F64" s="19"/>
      <c r="G64" s="24" t="s">
        <v>2</v>
      </c>
      <c r="H64" s="24" t="s">
        <v>2</v>
      </c>
      <c r="I64" s="31"/>
      <c r="J64" s="31"/>
      <c r="K64" s="35"/>
    </row>
    <row r="65" spans="1:54" x14ac:dyDescent="0.35">
      <c r="A65" s="28"/>
      <c r="B65" s="28"/>
      <c r="C65" s="58"/>
      <c r="D65" s="54"/>
      <c r="E65" s="6"/>
      <c r="F65" s="19"/>
      <c r="G65" s="24"/>
      <c r="H65" s="24"/>
      <c r="I65" s="31"/>
      <c r="J65" s="31"/>
      <c r="K65" s="35"/>
    </row>
    <row r="66" spans="1:54" x14ac:dyDescent="0.35">
      <c r="C66" s="59" t="s">
        <v>24</v>
      </c>
      <c r="D66" s="54"/>
      <c r="E66" s="6"/>
      <c r="F66" s="19"/>
      <c r="G66" s="24"/>
      <c r="H66" s="24"/>
      <c r="I66" s="31"/>
      <c r="J66" s="31"/>
      <c r="K66" s="35"/>
    </row>
    <row r="67" spans="1:54" x14ac:dyDescent="0.35">
      <c r="B67" s="8" t="s">
        <v>185</v>
      </c>
      <c r="C67" s="57" t="s">
        <v>186</v>
      </c>
      <c r="D67" s="54"/>
      <c r="E67" s="6"/>
      <c r="F67" s="19"/>
      <c r="G67" s="24">
        <v>320.08999999999997</v>
      </c>
      <c r="H67" s="24">
        <v>0.82</v>
      </c>
      <c r="I67" s="31"/>
      <c r="J67" s="31"/>
      <c r="K67" s="35"/>
    </row>
    <row r="68" spans="1:54" x14ac:dyDescent="0.35">
      <c r="C68" s="58" t="s">
        <v>174</v>
      </c>
      <c r="D68" s="54"/>
      <c r="E68" s="6"/>
      <c r="F68" s="19"/>
      <c r="G68" s="25">
        <v>320.08999999999997</v>
      </c>
      <c r="H68" s="25">
        <v>0.82</v>
      </c>
      <c r="I68" s="31"/>
      <c r="J68" s="31"/>
      <c r="K68" s="35"/>
    </row>
    <row r="69" spans="1:54" x14ac:dyDescent="0.35">
      <c r="C69" s="57"/>
      <c r="D69" s="54"/>
      <c r="E69" s="6"/>
      <c r="F69" s="19"/>
      <c r="G69" s="24"/>
      <c r="H69" s="24"/>
      <c r="I69" s="31"/>
      <c r="J69" s="31"/>
      <c r="K69" s="35"/>
    </row>
    <row r="70" spans="1:54" x14ac:dyDescent="0.35">
      <c r="A70" s="10"/>
      <c r="B70" s="28"/>
      <c r="C70" s="58" t="s">
        <v>25</v>
      </c>
      <c r="D70" s="54"/>
      <c r="E70" s="6"/>
      <c r="F70" s="19"/>
      <c r="G70" s="24"/>
      <c r="H70" s="24"/>
      <c r="I70" s="31"/>
      <c r="J70" s="31"/>
      <c r="K70" s="35"/>
    </row>
    <row r="71" spans="1:54" s="2" customFormat="1" ht="13.5" x14ac:dyDescent="0.35">
      <c r="A71" s="28"/>
      <c r="B71" s="28"/>
      <c r="C71" s="57" t="s">
        <v>4819</v>
      </c>
      <c r="D71" s="54"/>
      <c r="E71" s="6"/>
      <c r="F71" s="19"/>
      <c r="G71" s="24" t="s">
        <v>2</v>
      </c>
      <c r="H71" s="24" t="s">
        <v>2</v>
      </c>
      <c r="I71" s="31"/>
      <c r="J71" s="31"/>
      <c r="K71" s="35"/>
      <c r="L71" s="3"/>
      <c r="AI71" s="3"/>
      <c r="AV71" s="3"/>
      <c r="AX71" s="3"/>
      <c r="BB71" s="3"/>
    </row>
    <row r="72" spans="1:54" x14ac:dyDescent="0.35">
      <c r="B72" s="8"/>
      <c r="C72" s="57" t="s">
        <v>187</v>
      </c>
      <c r="D72" s="54"/>
      <c r="E72" s="6"/>
      <c r="F72" s="19"/>
      <c r="G72" s="24">
        <v>183.63</v>
      </c>
      <c r="H72" s="24">
        <v>0.48</v>
      </c>
      <c r="I72" s="31"/>
      <c r="J72" s="31"/>
      <c r="K72" s="35"/>
    </row>
    <row r="73" spans="1:54" x14ac:dyDescent="0.35">
      <c r="C73" s="58" t="s">
        <v>174</v>
      </c>
      <c r="D73" s="54"/>
      <c r="E73" s="6"/>
      <c r="F73" s="19"/>
      <c r="G73" s="25">
        <v>183.63</v>
      </c>
      <c r="H73" s="25">
        <v>0.48</v>
      </c>
      <c r="I73" s="31"/>
      <c r="J73" s="31"/>
      <c r="K73" s="35"/>
    </row>
    <row r="74" spans="1:54" x14ac:dyDescent="0.35">
      <c r="C74" s="57"/>
      <c r="D74" s="54"/>
      <c r="E74" s="6"/>
      <c r="F74" s="19"/>
      <c r="G74" s="24"/>
      <c r="H74" s="24"/>
      <c r="I74" s="31"/>
      <c r="J74" s="31"/>
      <c r="K74" s="35"/>
    </row>
    <row r="75" spans="1:54" x14ac:dyDescent="0.35">
      <c r="C75" s="60" t="s">
        <v>188</v>
      </c>
      <c r="D75" s="55"/>
      <c r="E75" s="5"/>
      <c r="F75" s="20"/>
      <c r="G75" s="26">
        <v>38932.25</v>
      </c>
      <c r="H75" s="26">
        <v>99.999999999999986</v>
      </c>
      <c r="I75" s="32"/>
      <c r="J75" s="32"/>
      <c r="K75" s="36"/>
    </row>
    <row r="78" spans="1:54" x14ac:dyDescent="0.35">
      <c r="C78" s="1" t="s">
        <v>189</v>
      </c>
    </row>
    <row r="79" spans="1:54" x14ac:dyDescent="0.35">
      <c r="C79" s="37" t="s">
        <v>190</v>
      </c>
      <c r="D79" s="37"/>
      <c r="E79" s="37"/>
      <c r="F79" s="37"/>
      <c r="G79" s="37"/>
      <c r="H79" s="37"/>
      <c r="I79" s="37"/>
      <c r="J79" s="37"/>
      <c r="K79" s="37"/>
    </row>
    <row r="80" spans="1:54" x14ac:dyDescent="0.35">
      <c r="C80" s="2" t="s">
        <v>191</v>
      </c>
    </row>
    <row r="81" spans="3:11" x14ac:dyDescent="0.35">
      <c r="C81" s="2" t="s">
        <v>192</v>
      </c>
    </row>
    <row r="82" spans="3:11" ht="30" customHeight="1" x14ac:dyDescent="0.35">
      <c r="C82" s="83" t="s">
        <v>193</v>
      </c>
      <c r="D82" s="84"/>
      <c r="E82" s="84"/>
      <c r="F82" s="84"/>
      <c r="G82" s="84"/>
      <c r="H82" s="84"/>
      <c r="I82" s="84"/>
      <c r="J82" s="84"/>
      <c r="K82" s="84"/>
    </row>
    <row r="83" spans="3:11" x14ac:dyDescent="0.35">
      <c r="C83" s="2" t="s">
        <v>194</v>
      </c>
    </row>
    <row r="85" spans="3:11" x14ac:dyDescent="0.35">
      <c r="C85" s="80" t="s">
        <v>4901</v>
      </c>
      <c r="E85" s="80" t="s">
        <v>4902</v>
      </c>
      <c r="F85" s="81"/>
    </row>
    <row r="86" spans="3:11" x14ac:dyDescent="0.35">
      <c r="E86" s="2" t="s">
        <v>4944</v>
      </c>
    </row>
  </sheetData>
  <mergeCells count="1">
    <mergeCell ref="C82:K82"/>
  </mergeCells>
  <hyperlinks>
    <hyperlink ref="J2" location="'Index'!A1" display="'Index'!A1" xr:uid="{A5264F4B-B2E0-4957-B246-39BF61A2F0EA}"/>
  </hyperlinks>
  <pageMargins left="0.7" right="0.7" top="0.75" bottom="0.75" header="0.3" footer="0.3"/>
  <pageSetup orientation="portrait" horizontalDpi="4294967293"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FD2D4-96F6-47A0-BDBF-9FC9DF0DDCC4}">
  <sheetPr codeName="Sheet196"/>
  <dimension ref="A1:IV75"/>
  <sheetViews>
    <sheetView showGridLines="0" zoomScale="90" zoomScaleNormal="90" workbookViewId="0">
      <pane ySplit="6" topLeftCell="A55"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3742</v>
      </c>
      <c r="J2" s="38" t="s">
        <v>4601</v>
      </c>
    </row>
    <row r="3" spans="1:54" ht="16" x14ac:dyDescent="0.4">
      <c r="C3" s="1" t="s">
        <v>28</v>
      </c>
      <c r="D3" s="21" t="s">
        <v>3743</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C23" s="59" t="s">
        <v>9</v>
      </c>
      <c r="D23" s="54"/>
      <c r="E23" s="6"/>
      <c r="F23" s="19"/>
      <c r="G23" s="24"/>
      <c r="H23" s="24"/>
      <c r="I23" s="31"/>
      <c r="J23" s="31"/>
      <c r="K23" s="35"/>
    </row>
    <row r="24" spans="1:11" x14ac:dyDescent="0.35">
      <c r="B24" s="8" t="s">
        <v>3486</v>
      </c>
      <c r="C24" s="57" t="s">
        <v>3487</v>
      </c>
      <c r="D24" s="54" t="s">
        <v>3488</v>
      </c>
      <c r="E24" s="6" t="s">
        <v>698</v>
      </c>
      <c r="F24" s="19">
        <v>1500000</v>
      </c>
      <c r="G24" s="24">
        <v>1479.03</v>
      </c>
      <c r="H24" s="24">
        <v>7.89</v>
      </c>
      <c r="I24" s="31">
        <v>6.8253754000000004</v>
      </c>
      <c r="J24" s="31"/>
      <c r="K24" s="35"/>
    </row>
    <row r="25" spans="1:11" x14ac:dyDescent="0.35">
      <c r="C25" s="58" t="s">
        <v>174</v>
      </c>
      <c r="D25" s="54"/>
      <c r="E25" s="6"/>
      <c r="F25" s="19"/>
      <c r="G25" s="25">
        <v>1479.03</v>
      </c>
      <c r="H25" s="25">
        <v>7.89</v>
      </c>
      <c r="I25" s="31"/>
      <c r="J25" s="31"/>
      <c r="K25" s="35"/>
    </row>
    <row r="26" spans="1:11" x14ac:dyDescent="0.35">
      <c r="C26" s="57"/>
      <c r="D26" s="54"/>
      <c r="E26" s="6"/>
      <c r="F26" s="19"/>
      <c r="G26" s="24"/>
      <c r="H26" s="24"/>
      <c r="I26" s="31"/>
      <c r="J26" s="31"/>
      <c r="K26" s="35"/>
    </row>
    <row r="27" spans="1:11" x14ac:dyDescent="0.35">
      <c r="C27" s="58" t="s">
        <v>10</v>
      </c>
      <c r="D27" s="54"/>
      <c r="E27" s="6"/>
      <c r="F27" s="19"/>
      <c r="G27" s="24" t="s">
        <v>2</v>
      </c>
      <c r="H27" s="24" t="s">
        <v>2</v>
      </c>
      <c r="I27" s="31"/>
      <c r="J27" s="31"/>
      <c r="K27" s="35"/>
    </row>
    <row r="28" spans="1:11" x14ac:dyDescent="0.35">
      <c r="C28" s="57"/>
      <c r="D28" s="54"/>
      <c r="E28" s="6"/>
      <c r="F28" s="19"/>
      <c r="G28" s="24"/>
      <c r="H28" s="24"/>
      <c r="I28" s="31"/>
      <c r="J28" s="31"/>
      <c r="K28" s="35"/>
    </row>
    <row r="29" spans="1:11" x14ac:dyDescent="0.35">
      <c r="A29" s="10"/>
      <c r="B29" s="28"/>
      <c r="C29" s="58" t="s">
        <v>11</v>
      </c>
      <c r="D29" s="54"/>
      <c r="E29" s="6"/>
      <c r="F29" s="19"/>
      <c r="G29" s="24"/>
      <c r="H29" s="24"/>
      <c r="I29" s="31"/>
      <c r="J29" s="31"/>
      <c r="K29" s="35"/>
    </row>
    <row r="30" spans="1:11" x14ac:dyDescent="0.35">
      <c r="A30" s="28"/>
      <c r="B30" s="28"/>
      <c r="C30" s="58" t="s">
        <v>13</v>
      </c>
      <c r="D30" s="54"/>
      <c r="E30" s="6"/>
      <c r="F30" s="19"/>
      <c r="G30" s="24" t="s">
        <v>2</v>
      </c>
      <c r="H30" s="24" t="s">
        <v>2</v>
      </c>
      <c r="I30" s="31"/>
      <c r="J30" s="31"/>
      <c r="K30" s="35"/>
    </row>
    <row r="31" spans="1:11" x14ac:dyDescent="0.35">
      <c r="A31" s="28"/>
      <c r="B31" s="28"/>
      <c r="C31" s="58"/>
      <c r="D31" s="54"/>
      <c r="E31" s="6"/>
      <c r="F31" s="19"/>
      <c r="G31" s="24"/>
      <c r="H31" s="24"/>
      <c r="I31" s="31"/>
      <c r="J31" s="31"/>
      <c r="K31" s="35"/>
    </row>
    <row r="32" spans="1:11" x14ac:dyDescent="0.35">
      <c r="A32" s="28"/>
      <c r="B32" s="28"/>
      <c r="C32" s="58" t="s">
        <v>14</v>
      </c>
      <c r="D32" s="54"/>
      <c r="E32" s="6"/>
      <c r="F32" s="19"/>
      <c r="G32" s="24" t="s">
        <v>2</v>
      </c>
      <c r="H32" s="24" t="s">
        <v>2</v>
      </c>
      <c r="I32" s="31"/>
      <c r="J32" s="31"/>
      <c r="K32" s="35"/>
    </row>
    <row r="33" spans="1:11" x14ac:dyDescent="0.35">
      <c r="A33" s="28"/>
      <c r="B33" s="28"/>
      <c r="C33" s="58"/>
      <c r="D33" s="54"/>
      <c r="E33" s="6"/>
      <c r="F33" s="19"/>
      <c r="G33" s="24"/>
      <c r="H33" s="24"/>
      <c r="I33" s="31"/>
      <c r="J33" s="31"/>
      <c r="K33" s="35"/>
    </row>
    <row r="34" spans="1:11" x14ac:dyDescent="0.35">
      <c r="A34" s="28"/>
      <c r="B34" s="28"/>
      <c r="C34" s="58" t="s">
        <v>15</v>
      </c>
      <c r="D34" s="54"/>
      <c r="E34" s="6"/>
      <c r="F34" s="19"/>
      <c r="G34" s="24" t="s">
        <v>2</v>
      </c>
      <c r="H34" s="24" t="s">
        <v>2</v>
      </c>
      <c r="I34" s="31"/>
      <c r="J34" s="31"/>
      <c r="K34" s="35"/>
    </row>
    <row r="35" spans="1:11" x14ac:dyDescent="0.35">
      <c r="A35" s="28"/>
      <c r="B35" s="28"/>
      <c r="C35" s="58"/>
      <c r="D35" s="54"/>
      <c r="E35" s="6"/>
      <c r="F35" s="19"/>
      <c r="G35" s="24"/>
      <c r="H35" s="24"/>
      <c r="I35" s="31"/>
      <c r="J35" s="31"/>
      <c r="K35" s="35"/>
    </row>
    <row r="36" spans="1:11" x14ac:dyDescent="0.35">
      <c r="A36" s="28"/>
      <c r="B36" s="28"/>
      <c r="C36" s="58" t="s">
        <v>16</v>
      </c>
      <c r="D36" s="54"/>
      <c r="E36" s="6"/>
      <c r="F36" s="19"/>
      <c r="G36" s="24" t="s">
        <v>2</v>
      </c>
      <c r="H36" s="24" t="s">
        <v>2</v>
      </c>
      <c r="I36" s="31"/>
      <c r="J36" s="31"/>
      <c r="K36" s="35"/>
    </row>
    <row r="37" spans="1:11" x14ac:dyDescent="0.35">
      <c r="A37" s="28"/>
      <c r="B37" s="28"/>
      <c r="C37" s="58"/>
      <c r="D37" s="54"/>
      <c r="E37" s="6"/>
      <c r="F37" s="19"/>
      <c r="G37" s="24"/>
      <c r="H37" s="24"/>
      <c r="I37" s="31"/>
      <c r="J37" s="31"/>
      <c r="K37" s="35"/>
    </row>
    <row r="38" spans="1:11" x14ac:dyDescent="0.35">
      <c r="C38" s="59" t="s">
        <v>17</v>
      </c>
      <c r="D38" s="54"/>
      <c r="E38" s="6"/>
      <c r="F38" s="19"/>
      <c r="G38" s="24"/>
      <c r="H38" s="24"/>
      <c r="I38" s="31"/>
      <c r="J38" s="31"/>
      <c r="K38" s="35"/>
    </row>
    <row r="39" spans="1:11" x14ac:dyDescent="0.35">
      <c r="B39" s="8" t="s">
        <v>3744</v>
      </c>
      <c r="C39" s="57" t="s">
        <v>3745</v>
      </c>
      <c r="D39" s="54" t="s">
        <v>3746</v>
      </c>
      <c r="E39" s="6" t="s">
        <v>698</v>
      </c>
      <c r="F39" s="19">
        <v>18000000</v>
      </c>
      <c r="G39" s="24">
        <v>16442.32</v>
      </c>
      <c r="H39" s="24">
        <v>87.68</v>
      </c>
      <c r="I39" s="31">
        <v>6.8617204999999997</v>
      </c>
      <c r="J39" s="31"/>
      <c r="K39" s="35"/>
    </row>
    <row r="40" spans="1:11" x14ac:dyDescent="0.35">
      <c r="B40" s="8" t="s">
        <v>3747</v>
      </c>
      <c r="C40" s="57" t="s">
        <v>3745</v>
      </c>
      <c r="D40" s="54" t="s">
        <v>3748</v>
      </c>
      <c r="E40" s="6" t="s">
        <v>698</v>
      </c>
      <c r="F40" s="19">
        <v>506700</v>
      </c>
      <c r="G40" s="24">
        <v>462.85</v>
      </c>
      <c r="H40" s="24">
        <v>2.4700000000000002</v>
      </c>
      <c r="I40" s="31">
        <v>6.8617204999999997</v>
      </c>
      <c r="J40" s="31"/>
      <c r="K40" s="35"/>
    </row>
    <row r="41" spans="1:11" x14ac:dyDescent="0.35">
      <c r="B41" s="8" t="s">
        <v>3060</v>
      </c>
      <c r="C41" s="57" t="s">
        <v>3061</v>
      </c>
      <c r="D41" s="54" t="s">
        <v>3062</v>
      </c>
      <c r="E41" s="6" t="s">
        <v>698</v>
      </c>
      <c r="F41" s="19">
        <v>250000</v>
      </c>
      <c r="G41" s="24">
        <v>229.64</v>
      </c>
      <c r="H41" s="24">
        <v>1.22</v>
      </c>
      <c r="I41" s="31">
        <v>6.8572262000000004</v>
      </c>
      <c r="J41" s="31"/>
      <c r="K41" s="35"/>
    </row>
    <row r="42" spans="1:11" x14ac:dyDescent="0.35">
      <c r="C42" s="58" t="s">
        <v>174</v>
      </c>
      <c r="D42" s="54"/>
      <c r="E42" s="6"/>
      <c r="F42" s="19"/>
      <c r="G42" s="25">
        <v>17134.810000000001</v>
      </c>
      <c r="H42" s="25">
        <v>91.37</v>
      </c>
      <c r="I42" s="31"/>
      <c r="J42" s="31"/>
      <c r="K42" s="35"/>
    </row>
    <row r="43" spans="1:11" x14ac:dyDescent="0.35">
      <c r="C43" s="57"/>
      <c r="D43" s="54"/>
      <c r="E43" s="6"/>
      <c r="F43" s="19"/>
      <c r="G43" s="24"/>
      <c r="H43" s="24"/>
      <c r="I43" s="31"/>
      <c r="J43" s="31"/>
      <c r="K43" s="35"/>
    </row>
    <row r="44" spans="1:11" x14ac:dyDescent="0.35">
      <c r="A44" s="10"/>
      <c r="B44" s="28"/>
      <c r="C44" s="58" t="s">
        <v>18</v>
      </c>
      <c r="D44" s="54"/>
      <c r="E44" s="6"/>
      <c r="F44" s="19"/>
      <c r="G44" s="24"/>
      <c r="H44" s="24"/>
      <c r="I44" s="31"/>
      <c r="J44" s="31"/>
      <c r="K44" s="35"/>
    </row>
    <row r="45" spans="1:11" x14ac:dyDescent="0.35">
      <c r="A45" s="28"/>
      <c r="B45" s="28"/>
      <c r="C45" s="58" t="s">
        <v>19</v>
      </c>
      <c r="D45" s="54"/>
      <c r="E45" s="6"/>
      <c r="F45" s="19"/>
      <c r="G45" s="24" t="s">
        <v>2</v>
      </c>
      <c r="H45" s="24" t="s">
        <v>2</v>
      </c>
      <c r="I45" s="31"/>
      <c r="J45" s="31"/>
      <c r="K45" s="35"/>
    </row>
    <row r="46" spans="1:11" x14ac:dyDescent="0.35">
      <c r="A46" s="28"/>
      <c r="B46" s="28"/>
      <c r="C46" s="58"/>
      <c r="D46" s="54"/>
      <c r="E46" s="6"/>
      <c r="F46" s="19"/>
      <c r="G46" s="24"/>
      <c r="H46" s="24"/>
      <c r="I46" s="31"/>
      <c r="J46" s="31"/>
      <c r="K46" s="35"/>
    </row>
    <row r="47" spans="1:11" x14ac:dyDescent="0.35">
      <c r="A47" s="28"/>
      <c r="B47" s="28"/>
      <c r="C47" s="58" t="s">
        <v>20</v>
      </c>
      <c r="D47" s="54"/>
      <c r="E47" s="6"/>
      <c r="F47" s="19"/>
      <c r="G47" s="24" t="s">
        <v>2</v>
      </c>
      <c r="H47" s="24" t="s">
        <v>2</v>
      </c>
      <c r="I47" s="31"/>
      <c r="J47" s="31"/>
      <c r="K47" s="35"/>
    </row>
    <row r="48" spans="1:11" x14ac:dyDescent="0.35">
      <c r="A48" s="28"/>
      <c r="B48" s="28"/>
      <c r="C48" s="58"/>
      <c r="D48" s="54"/>
      <c r="E48" s="6"/>
      <c r="F48" s="19"/>
      <c r="G48" s="24"/>
      <c r="H48" s="24"/>
      <c r="I48" s="31"/>
      <c r="J48" s="31"/>
      <c r="K48" s="35"/>
    </row>
    <row r="49" spans="1:54" x14ac:dyDescent="0.35">
      <c r="A49" s="28"/>
      <c r="B49" s="28"/>
      <c r="C49" s="58" t="s">
        <v>21</v>
      </c>
      <c r="D49" s="54"/>
      <c r="E49" s="6"/>
      <c r="F49" s="19"/>
      <c r="G49" s="24" t="s">
        <v>2</v>
      </c>
      <c r="H49" s="24" t="s">
        <v>2</v>
      </c>
      <c r="I49" s="31"/>
      <c r="J49" s="31"/>
      <c r="K49" s="35"/>
    </row>
    <row r="50" spans="1:54" x14ac:dyDescent="0.35">
      <c r="A50" s="28"/>
      <c r="B50" s="28"/>
      <c r="C50" s="58"/>
      <c r="D50" s="54"/>
      <c r="E50" s="6"/>
      <c r="F50" s="19"/>
      <c r="G50" s="24"/>
      <c r="H50" s="24"/>
      <c r="I50" s="31"/>
      <c r="J50" s="31"/>
      <c r="K50" s="35"/>
    </row>
    <row r="51" spans="1:54" x14ac:dyDescent="0.35">
      <c r="A51" s="28"/>
      <c r="B51" s="28"/>
      <c r="C51" s="58" t="s">
        <v>22</v>
      </c>
      <c r="D51" s="54"/>
      <c r="E51" s="6"/>
      <c r="F51" s="19"/>
      <c r="G51" s="24" t="s">
        <v>2</v>
      </c>
      <c r="H51" s="24" t="s">
        <v>2</v>
      </c>
      <c r="I51" s="31"/>
      <c r="J51" s="31"/>
      <c r="K51" s="35"/>
    </row>
    <row r="52" spans="1:54" x14ac:dyDescent="0.35">
      <c r="A52" s="28"/>
      <c r="B52" s="28"/>
      <c r="C52" s="58"/>
      <c r="D52" s="54"/>
      <c r="E52" s="6"/>
      <c r="F52" s="19"/>
      <c r="G52" s="24"/>
      <c r="H52" s="24"/>
      <c r="I52" s="31"/>
      <c r="J52" s="31"/>
      <c r="K52" s="35"/>
    </row>
    <row r="53" spans="1:54" x14ac:dyDescent="0.35">
      <c r="A53" s="28"/>
      <c r="B53" s="28"/>
      <c r="C53" s="58" t="s">
        <v>23</v>
      </c>
      <c r="D53" s="54"/>
      <c r="E53" s="6"/>
      <c r="F53" s="19"/>
      <c r="G53" s="24" t="s">
        <v>2</v>
      </c>
      <c r="H53" s="24" t="s">
        <v>2</v>
      </c>
      <c r="I53" s="31"/>
      <c r="J53" s="31"/>
      <c r="K53" s="35"/>
    </row>
    <row r="54" spans="1:54" x14ac:dyDescent="0.35">
      <c r="A54" s="28"/>
      <c r="B54" s="28"/>
      <c r="C54" s="58"/>
      <c r="D54" s="54"/>
      <c r="E54" s="6"/>
      <c r="F54" s="19"/>
      <c r="G54" s="24"/>
      <c r="H54" s="24"/>
      <c r="I54" s="31"/>
      <c r="J54" s="31"/>
      <c r="K54" s="35"/>
    </row>
    <row r="55" spans="1:54" x14ac:dyDescent="0.35">
      <c r="C55" s="59" t="s">
        <v>24</v>
      </c>
      <c r="D55" s="54"/>
      <c r="E55" s="6"/>
      <c r="F55" s="19"/>
      <c r="G55" s="24"/>
      <c r="H55" s="24"/>
      <c r="I55" s="31"/>
      <c r="J55" s="31"/>
      <c r="K55" s="35"/>
    </row>
    <row r="56" spans="1:54" x14ac:dyDescent="0.35">
      <c r="B56" s="8" t="s">
        <v>185</v>
      </c>
      <c r="C56" s="57" t="s">
        <v>186</v>
      </c>
      <c r="D56" s="54"/>
      <c r="E56" s="6"/>
      <c r="F56" s="19"/>
      <c r="G56" s="24">
        <v>119.15</v>
      </c>
      <c r="H56" s="24">
        <v>0.64</v>
      </c>
      <c r="I56" s="31"/>
      <c r="J56" s="31"/>
      <c r="K56" s="35"/>
    </row>
    <row r="57" spans="1:54" x14ac:dyDescent="0.35">
      <c r="C57" s="58" t="s">
        <v>174</v>
      </c>
      <c r="D57" s="54"/>
      <c r="E57" s="6"/>
      <c r="F57" s="19"/>
      <c r="G57" s="25">
        <v>119.15</v>
      </c>
      <c r="H57" s="25">
        <v>0.64</v>
      </c>
      <c r="I57" s="31"/>
      <c r="J57" s="31"/>
      <c r="K57" s="35"/>
    </row>
    <row r="58" spans="1:54" x14ac:dyDescent="0.35">
      <c r="C58" s="57"/>
      <c r="D58" s="54"/>
      <c r="E58" s="6"/>
      <c r="F58" s="19"/>
      <c r="G58" s="24"/>
      <c r="H58" s="24"/>
      <c r="I58" s="31"/>
      <c r="J58" s="31"/>
      <c r="K58" s="35"/>
    </row>
    <row r="59" spans="1:54" x14ac:dyDescent="0.35">
      <c r="A59" s="10"/>
      <c r="B59" s="28"/>
      <c r="C59" s="58" t="s">
        <v>25</v>
      </c>
      <c r="D59" s="54"/>
      <c r="E59" s="6"/>
      <c r="F59" s="19"/>
      <c r="G59" s="24"/>
      <c r="H59" s="24"/>
      <c r="I59" s="31"/>
      <c r="J59" s="31"/>
      <c r="K59" s="35"/>
    </row>
    <row r="60" spans="1:54" s="2" customFormat="1" ht="13.5" x14ac:dyDescent="0.35">
      <c r="A60" s="28"/>
      <c r="B60" s="28"/>
      <c r="C60" s="57" t="s">
        <v>4819</v>
      </c>
      <c r="D60" s="54"/>
      <c r="E60" s="6"/>
      <c r="F60" s="19"/>
      <c r="G60" s="24" t="s">
        <v>2</v>
      </c>
      <c r="H60" s="24" t="s">
        <v>2</v>
      </c>
      <c r="I60" s="31"/>
      <c r="J60" s="31"/>
      <c r="K60" s="35"/>
      <c r="L60" s="3"/>
      <c r="AI60" s="3"/>
      <c r="AV60" s="3"/>
      <c r="AX60" s="3"/>
      <c r="BB60" s="3"/>
    </row>
    <row r="61" spans="1:54" x14ac:dyDescent="0.35">
      <c r="B61" s="8"/>
      <c r="C61" s="57" t="s">
        <v>187</v>
      </c>
      <c r="D61" s="54"/>
      <c r="E61" s="6"/>
      <c r="F61" s="19"/>
      <c r="G61" s="24">
        <v>18.68</v>
      </c>
      <c r="H61" s="24">
        <v>0.1</v>
      </c>
      <c r="I61" s="31"/>
      <c r="J61" s="31"/>
      <c r="K61" s="35"/>
    </row>
    <row r="62" spans="1:54" x14ac:dyDescent="0.35">
      <c r="C62" s="58" t="s">
        <v>174</v>
      </c>
      <c r="D62" s="54"/>
      <c r="E62" s="6"/>
      <c r="F62" s="19"/>
      <c r="G62" s="25">
        <v>18.68</v>
      </c>
      <c r="H62" s="25">
        <v>0.1</v>
      </c>
      <c r="I62" s="31"/>
      <c r="J62" s="31"/>
      <c r="K62" s="35"/>
    </row>
    <row r="63" spans="1:54" x14ac:dyDescent="0.35">
      <c r="C63" s="57"/>
      <c r="D63" s="54"/>
      <c r="E63" s="6"/>
      <c r="F63" s="19"/>
      <c r="G63" s="24"/>
      <c r="H63" s="24"/>
      <c r="I63" s="31"/>
      <c r="J63" s="31"/>
      <c r="K63" s="35"/>
    </row>
    <row r="64" spans="1:54" x14ac:dyDescent="0.35">
      <c r="C64" s="60" t="s">
        <v>188</v>
      </c>
      <c r="D64" s="55"/>
      <c r="E64" s="5"/>
      <c r="F64" s="20"/>
      <c r="G64" s="26">
        <v>18751.669999999998</v>
      </c>
      <c r="H64" s="26">
        <v>100</v>
      </c>
      <c r="I64" s="32"/>
      <c r="J64" s="32"/>
      <c r="K64" s="36"/>
    </row>
    <row r="67" spans="3:11" x14ac:dyDescent="0.35">
      <c r="C67" s="1" t="s">
        <v>189</v>
      </c>
    </row>
    <row r="68" spans="3:11" x14ac:dyDescent="0.35">
      <c r="C68" s="37" t="s">
        <v>190</v>
      </c>
      <c r="D68" s="37"/>
      <c r="E68" s="37"/>
      <c r="F68" s="37"/>
      <c r="G68" s="37"/>
      <c r="H68" s="37"/>
      <c r="I68" s="37"/>
      <c r="J68" s="37"/>
      <c r="K68" s="37"/>
    </row>
    <row r="69" spans="3:11" x14ac:dyDescent="0.35">
      <c r="C69" s="2" t="s">
        <v>191</v>
      </c>
    </row>
    <row r="70" spans="3:11" x14ac:dyDescent="0.35">
      <c r="C70" s="2" t="s">
        <v>192</v>
      </c>
    </row>
    <row r="71" spans="3:11" ht="30" customHeight="1" x14ac:dyDescent="0.35">
      <c r="C71" s="83" t="s">
        <v>193</v>
      </c>
      <c r="D71" s="84"/>
      <c r="E71" s="84"/>
      <c r="F71" s="84"/>
      <c r="G71" s="84"/>
      <c r="H71" s="84"/>
      <c r="I71" s="84"/>
      <c r="J71" s="84"/>
      <c r="K71" s="84"/>
    </row>
    <row r="72" spans="3:11" x14ac:dyDescent="0.35">
      <c r="C72" s="2" t="s">
        <v>194</v>
      </c>
    </row>
    <row r="74" spans="3:11" x14ac:dyDescent="0.35">
      <c r="C74" s="80" t="s">
        <v>4901</v>
      </c>
      <c r="E74" s="80" t="s">
        <v>4902</v>
      </c>
      <c r="F74" s="81"/>
    </row>
    <row r="75" spans="3:11" x14ac:dyDescent="0.35">
      <c r="E75" s="2" t="s">
        <v>4944</v>
      </c>
    </row>
  </sheetData>
  <mergeCells count="1">
    <mergeCell ref="C71:K71"/>
  </mergeCells>
  <hyperlinks>
    <hyperlink ref="J2" location="'Index'!A1" display="'Index'!A1" xr:uid="{4EB1DF6B-0284-465B-B969-53530ECF2939}"/>
  </hyperlinks>
  <pageMargins left="0.7" right="0.7" top="0.75" bottom="0.75" header="0.3" footer="0.3"/>
  <pageSetup orientation="portrait" horizontalDpi="4294967293"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86300-0E84-4081-AC45-334EE0273A9E}">
  <sheetPr codeName="Sheet197"/>
  <dimension ref="A1:IV222"/>
  <sheetViews>
    <sheetView showGridLines="0" zoomScale="90" zoomScaleNormal="90" workbookViewId="0">
      <pane ySplit="6" topLeftCell="A203" activePane="bottomLeft" state="frozen"/>
      <selection activeCell="C2" sqref="C2"/>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3749</v>
      </c>
      <c r="J2" s="38" t="s">
        <v>4601</v>
      </c>
    </row>
    <row r="3" spans="1:54" ht="16" x14ac:dyDescent="0.4">
      <c r="C3" s="1" t="s">
        <v>28</v>
      </c>
      <c r="D3" s="21" t="s">
        <v>3750</v>
      </c>
    </row>
    <row r="4" spans="1:54" ht="15" x14ac:dyDescent="0.4">
      <c r="C4" s="1" t="s">
        <v>30</v>
      </c>
      <c r="D4" s="22">
        <v>45626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3751</v>
      </c>
      <c r="C10" s="57" t="s">
        <v>3752</v>
      </c>
      <c r="D10" s="54" t="s">
        <v>3753</v>
      </c>
      <c r="E10" s="6" t="s">
        <v>139</v>
      </c>
      <c r="F10" s="19">
        <v>2493743</v>
      </c>
      <c r="G10" s="24">
        <v>1570.56</v>
      </c>
      <c r="H10" s="24">
        <v>2.2400000000000002</v>
      </c>
      <c r="I10" s="31"/>
      <c r="J10" s="31"/>
      <c r="K10" s="35"/>
    </row>
    <row r="11" spans="1:54" x14ac:dyDescent="0.35">
      <c r="B11" s="8" t="s">
        <v>545</v>
      </c>
      <c r="C11" s="57" t="s">
        <v>546</v>
      </c>
      <c r="D11" s="54" t="s">
        <v>547</v>
      </c>
      <c r="E11" s="6" t="s">
        <v>146</v>
      </c>
      <c r="F11" s="19">
        <v>156213</v>
      </c>
      <c r="G11" s="24">
        <v>1530.5</v>
      </c>
      <c r="H11" s="24">
        <v>2.1800000000000002</v>
      </c>
      <c r="I11" s="31"/>
      <c r="J11" s="31"/>
      <c r="K11" s="35"/>
    </row>
    <row r="12" spans="1:54" x14ac:dyDescent="0.35">
      <c r="B12" s="8" t="s">
        <v>1879</v>
      </c>
      <c r="C12" s="57" t="s">
        <v>1880</v>
      </c>
      <c r="D12" s="54" t="s">
        <v>1881</v>
      </c>
      <c r="E12" s="6" t="s">
        <v>150</v>
      </c>
      <c r="F12" s="19">
        <v>184418</v>
      </c>
      <c r="G12" s="24">
        <v>1463.08</v>
      </c>
      <c r="H12" s="24">
        <v>2.08</v>
      </c>
      <c r="I12" s="31"/>
      <c r="J12" s="31"/>
      <c r="K12" s="35"/>
    </row>
    <row r="13" spans="1:54" x14ac:dyDescent="0.35">
      <c r="B13" s="8" t="s">
        <v>2219</v>
      </c>
      <c r="C13" s="57" t="s">
        <v>2220</v>
      </c>
      <c r="D13" s="54" t="s">
        <v>2221</v>
      </c>
      <c r="E13" s="6" t="s">
        <v>173</v>
      </c>
      <c r="F13" s="19">
        <v>28534</v>
      </c>
      <c r="G13" s="24">
        <v>1332.75</v>
      </c>
      <c r="H13" s="24">
        <v>1.9</v>
      </c>
      <c r="I13" s="31"/>
      <c r="J13" s="31"/>
      <c r="K13" s="35"/>
    </row>
    <row r="14" spans="1:54" x14ac:dyDescent="0.35">
      <c r="B14" s="8" t="s">
        <v>277</v>
      </c>
      <c r="C14" s="57" t="s">
        <v>278</v>
      </c>
      <c r="D14" s="54" t="s">
        <v>279</v>
      </c>
      <c r="E14" s="6" t="s">
        <v>47</v>
      </c>
      <c r="F14" s="19">
        <v>22348</v>
      </c>
      <c r="G14" s="24">
        <v>1319.79</v>
      </c>
      <c r="H14" s="24">
        <v>1.88</v>
      </c>
      <c r="I14" s="31"/>
      <c r="J14" s="31"/>
      <c r="K14" s="35"/>
    </row>
    <row r="15" spans="1:54" x14ac:dyDescent="0.35">
      <c r="B15" s="8" t="s">
        <v>837</v>
      </c>
      <c r="C15" s="57" t="s">
        <v>838</v>
      </c>
      <c r="D15" s="54" t="s">
        <v>839</v>
      </c>
      <c r="E15" s="6" t="s">
        <v>840</v>
      </c>
      <c r="F15" s="19">
        <v>66651</v>
      </c>
      <c r="G15" s="24">
        <v>1262.3</v>
      </c>
      <c r="H15" s="24">
        <v>1.8</v>
      </c>
      <c r="I15" s="31"/>
      <c r="J15" s="31"/>
      <c r="K15" s="35"/>
    </row>
    <row r="16" spans="1:54" x14ac:dyDescent="0.35">
      <c r="B16" s="8" t="s">
        <v>2075</v>
      </c>
      <c r="C16" s="57" t="s">
        <v>2076</v>
      </c>
      <c r="D16" s="54" t="s">
        <v>2077</v>
      </c>
      <c r="E16" s="6" t="s">
        <v>128</v>
      </c>
      <c r="F16" s="19">
        <v>7947</v>
      </c>
      <c r="G16" s="24">
        <v>1256.21</v>
      </c>
      <c r="H16" s="24">
        <v>1.79</v>
      </c>
      <c r="I16" s="31"/>
      <c r="J16" s="31"/>
      <c r="K16" s="35"/>
    </row>
    <row r="17" spans="2:11" x14ac:dyDescent="0.35">
      <c r="B17" s="8" t="s">
        <v>202</v>
      </c>
      <c r="C17" s="57" t="s">
        <v>203</v>
      </c>
      <c r="D17" s="54" t="s">
        <v>204</v>
      </c>
      <c r="E17" s="6" t="s">
        <v>47</v>
      </c>
      <c r="F17" s="19">
        <v>13963</v>
      </c>
      <c r="G17" s="24">
        <v>1212.81</v>
      </c>
      <c r="H17" s="24">
        <v>1.73</v>
      </c>
      <c r="I17" s="31"/>
      <c r="J17" s="31"/>
      <c r="K17" s="35"/>
    </row>
    <row r="18" spans="2:11" x14ac:dyDescent="0.35">
      <c r="B18" s="8" t="s">
        <v>1877</v>
      </c>
      <c r="C18" s="57" t="s">
        <v>1565</v>
      </c>
      <c r="D18" s="54" t="s">
        <v>1878</v>
      </c>
      <c r="E18" s="6" t="s">
        <v>43</v>
      </c>
      <c r="F18" s="19">
        <v>514672</v>
      </c>
      <c r="G18" s="24">
        <v>1084.83</v>
      </c>
      <c r="H18" s="24">
        <v>1.54</v>
      </c>
      <c r="I18" s="31"/>
      <c r="J18" s="31"/>
      <c r="K18" s="35"/>
    </row>
    <row r="19" spans="2:11" x14ac:dyDescent="0.35">
      <c r="B19" s="8" t="s">
        <v>383</v>
      </c>
      <c r="C19" s="57" t="s">
        <v>384</v>
      </c>
      <c r="D19" s="54" t="s">
        <v>385</v>
      </c>
      <c r="E19" s="6" t="s">
        <v>81</v>
      </c>
      <c r="F19" s="19">
        <v>50714</v>
      </c>
      <c r="G19" s="24">
        <v>1040.02</v>
      </c>
      <c r="H19" s="24">
        <v>1.48</v>
      </c>
      <c r="I19" s="31"/>
      <c r="J19" s="31"/>
      <c r="K19" s="35"/>
    </row>
    <row r="20" spans="2:11" x14ac:dyDescent="0.35">
      <c r="B20" s="8" t="s">
        <v>160</v>
      </c>
      <c r="C20" s="57" t="s">
        <v>161</v>
      </c>
      <c r="D20" s="54" t="s">
        <v>162</v>
      </c>
      <c r="E20" s="6" t="s">
        <v>124</v>
      </c>
      <c r="F20" s="19">
        <v>28504</v>
      </c>
      <c r="G20" s="24">
        <v>992.99</v>
      </c>
      <c r="H20" s="24">
        <v>1.41</v>
      </c>
      <c r="I20" s="31"/>
      <c r="J20" s="31"/>
      <c r="K20" s="35"/>
    </row>
    <row r="21" spans="2:11" x14ac:dyDescent="0.35">
      <c r="B21" s="8" t="s">
        <v>3754</v>
      </c>
      <c r="C21" s="57" t="s">
        <v>3755</v>
      </c>
      <c r="D21" s="54" t="s">
        <v>3756</v>
      </c>
      <c r="E21" s="6" t="s">
        <v>139</v>
      </c>
      <c r="F21" s="19">
        <v>134393</v>
      </c>
      <c r="G21" s="24">
        <v>984.09</v>
      </c>
      <c r="H21" s="24">
        <v>1.4</v>
      </c>
      <c r="I21" s="31"/>
      <c r="J21" s="31"/>
      <c r="K21" s="35"/>
    </row>
    <row r="22" spans="2:11" x14ac:dyDescent="0.35">
      <c r="B22" s="8" t="s">
        <v>236</v>
      </c>
      <c r="C22" s="57" t="s">
        <v>237</v>
      </c>
      <c r="D22" s="54" t="s">
        <v>238</v>
      </c>
      <c r="E22" s="6" t="s">
        <v>239</v>
      </c>
      <c r="F22" s="19">
        <v>261198</v>
      </c>
      <c r="G22" s="24">
        <v>912.5</v>
      </c>
      <c r="H22" s="24">
        <v>1.3</v>
      </c>
      <c r="I22" s="31"/>
      <c r="J22" s="31"/>
      <c r="K22" s="35"/>
    </row>
    <row r="23" spans="2:11" x14ac:dyDescent="0.35">
      <c r="B23" s="8" t="s">
        <v>170</v>
      </c>
      <c r="C23" s="57" t="s">
        <v>171</v>
      </c>
      <c r="D23" s="54" t="s">
        <v>172</v>
      </c>
      <c r="E23" s="6" t="s">
        <v>173</v>
      </c>
      <c r="F23" s="19">
        <v>21269</v>
      </c>
      <c r="G23" s="24">
        <v>894.2</v>
      </c>
      <c r="H23" s="24">
        <v>1.27</v>
      </c>
      <c r="I23" s="31"/>
      <c r="J23" s="31"/>
      <c r="K23" s="35"/>
    </row>
    <row r="24" spans="2:11" x14ac:dyDescent="0.35">
      <c r="B24" s="8" t="s">
        <v>2130</v>
      </c>
      <c r="C24" s="57" t="s">
        <v>1291</v>
      </c>
      <c r="D24" s="54" t="s">
        <v>2131</v>
      </c>
      <c r="E24" s="6" t="s">
        <v>43</v>
      </c>
      <c r="F24" s="19">
        <v>1384705</v>
      </c>
      <c r="G24" s="24">
        <v>887.32</v>
      </c>
      <c r="H24" s="24">
        <v>1.26</v>
      </c>
      <c r="I24" s="31"/>
      <c r="J24" s="31"/>
      <c r="K24" s="35"/>
    </row>
    <row r="25" spans="2:11" x14ac:dyDescent="0.35">
      <c r="B25" s="8" t="s">
        <v>500</v>
      </c>
      <c r="C25" s="57" t="s">
        <v>501</v>
      </c>
      <c r="D25" s="54" t="s">
        <v>502</v>
      </c>
      <c r="E25" s="6" t="s">
        <v>232</v>
      </c>
      <c r="F25" s="19">
        <v>27861</v>
      </c>
      <c r="G25" s="24">
        <v>805.11</v>
      </c>
      <c r="H25" s="24">
        <v>1.1499999999999999</v>
      </c>
      <c r="I25" s="31"/>
      <c r="J25" s="31"/>
      <c r="K25" s="35"/>
    </row>
    <row r="26" spans="2:11" x14ac:dyDescent="0.35">
      <c r="B26" s="8" t="s">
        <v>315</v>
      </c>
      <c r="C26" s="57" t="s">
        <v>316</v>
      </c>
      <c r="D26" s="54" t="s">
        <v>317</v>
      </c>
      <c r="E26" s="6" t="s">
        <v>120</v>
      </c>
      <c r="F26" s="19">
        <v>22391</v>
      </c>
      <c r="G26" s="24">
        <v>803.96</v>
      </c>
      <c r="H26" s="24">
        <v>1.1399999999999999</v>
      </c>
      <c r="I26" s="31"/>
      <c r="J26" s="31"/>
      <c r="K26" s="35"/>
    </row>
    <row r="27" spans="2:11" x14ac:dyDescent="0.35">
      <c r="B27" s="8" t="s">
        <v>777</v>
      </c>
      <c r="C27" s="57" t="s">
        <v>778</v>
      </c>
      <c r="D27" s="54" t="s">
        <v>779</v>
      </c>
      <c r="E27" s="6" t="s">
        <v>128</v>
      </c>
      <c r="F27" s="19">
        <v>48008</v>
      </c>
      <c r="G27" s="24">
        <v>796.09</v>
      </c>
      <c r="H27" s="24">
        <v>1.1299999999999999</v>
      </c>
      <c r="I27" s="31"/>
      <c r="J27" s="31"/>
      <c r="K27" s="35"/>
    </row>
    <row r="28" spans="2:11" x14ac:dyDescent="0.35">
      <c r="B28" s="8" t="s">
        <v>2214</v>
      </c>
      <c r="C28" s="57" t="s">
        <v>1118</v>
      </c>
      <c r="D28" s="54" t="s">
        <v>2215</v>
      </c>
      <c r="E28" s="6" t="s">
        <v>43</v>
      </c>
      <c r="F28" s="19">
        <v>3961080</v>
      </c>
      <c r="G28" s="24">
        <v>790.63</v>
      </c>
      <c r="H28" s="24">
        <v>1.1299999999999999</v>
      </c>
      <c r="I28" s="31"/>
      <c r="J28" s="31"/>
      <c r="K28" s="35"/>
    </row>
    <row r="29" spans="2:11" x14ac:dyDescent="0.35">
      <c r="B29" s="8" t="s">
        <v>1891</v>
      </c>
      <c r="C29" s="57" t="s">
        <v>1177</v>
      </c>
      <c r="D29" s="54" t="s">
        <v>1892</v>
      </c>
      <c r="E29" s="6" t="s">
        <v>85</v>
      </c>
      <c r="F29" s="19">
        <v>201895</v>
      </c>
      <c r="G29" s="24">
        <v>773.46</v>
      </c>
      <c r="H29" s="24">
        <v>1.1000000000000001</v>
      </c>
      <c r="I29" s="31"/>
      <c r="J29" s="31"/>
      <c r="K29" s="35"/>
    </row>
    <row r="30" spans="2:11" x14ac:dyDescent="0.35">
      <c r="B30" s="8" t="s">
        <v>902</v>
      </c>
      <c r="C30" s="57" t="s">
        <v>903</v>
      </c>
      <c r="D30" s="54" t="s">
        <v>904</v>
      </c>
      <c r="E30" s="6" t="s">
        <v>81</v>
      </c>
      <c r="F30" s="19">
        <v>58816</v>
      </c>
      <c r="G30" s="24">
        <v>742.61</v>
      </c>
      <c r="H30" s="24">
        <v>1.06</v>
      </c>
      <c r="I30" s="31"/>
      <c r="J30" s="31"/>
      <c r="K30" s="35"/>
    </row>
    <row r="31" spans="2:11" x14ac:dyDescent="0.35">
      <c r="B31" s="8" t="s">
        <v>2174</v>
      </c>
      <c r="C31" s="57" t="s">
        <v>2175</v>
      </c>
      <c r="D31" s="54" t="s">
        <v>2176</v>
      </c>
      <c r="E31" s="6" t="s">
        <v>124</v>
      </c>
      <c r="F31" s="19">
        <v>9920</v>
      </c>
      <c r="G31" s="24">
        <v>723.95</v>
      </c>
      <c r="H31" s="24">
        <v>1.03</v>
      </c>
      <c r="I31" s="31"/>
      <c r="J31" s="31"/>
      <c r="K31" s="35"/>
    </row>
    <row r="32" spans="2:11" x14ac:dyDescent="0.35">
      <c r="B32" s="8" t="s">
        <v>401</v>
      </c>
      <c r="C32" s="57" t="s">
        <v>402</v>
      </c>
      <c r="D32" s="54" t="s">
        <v>403</v>
      </c>
      <c r="E32" s="6" t="s">
        <v>146</v>
      </c>
      <c r="F32" s="19">
        <v>109522</v>
      </c>
      <c r="G32" s="24">
        <v>721.97</v>
      </c>
      <c r="H32" s="24">
        <v>1.03</v>
      </c>
      <c r="I32" s="31"/>
      <c r="J32" s="31"/>
      <c r="K32" s="35"/>
    </row>
    <row r="33" spans="2:11" x14ac:dyDescent="0.35">
      <c r="B33" s="8" t="s">
        <v>1904</v>
      </c>
      <c r="C33" s="57" t="s">
        <v>1905</v>
      </c>
      <c r="D33" s="54" t="s">
        <v>1906</v>
      </c>
      <c r="E33" s="6" t="s">
        <v>120</v>
      </c>
      <c r="F33" s="19">
        <v>53580</v>
      </c>
      <c r="G33" s="24">
        <v>713.82</v>
      </c>
      <c r="H33" s="24">
        <v>1.02</v>
      </c>
      <c r="I33" s="31"/>
      <c r="J33" s="31"/>
      <c r="K33" s="35"/>
    </row>
    <row r="34" spans="2:11" x14ac:dyDescent="0.35">
      <c r="B34" s="8" t="s">
        <v>2098</v>
      </c>
      <c r="C34" s="57" t="s">
        <v>2099</v>
      </c>
      <c r="D34" s="54" t="s">
        <v>2100</v>
      </c>
      <c r="E34" s="6" t="s">
        <v>474</v>
      </c>
      <c r="F34" s="19">
        <v>110584</v>
      </c>
      <c r="G34" s="24">
        <v>713.21</v>
      </c>
      <c r="H34" s="24">
        <v>1.01</v>
      </c>
      <c r="I34" s="31"/>
      <c r="J34" s="31"/>
      <c r="K34" s="35"/>
    </row>
    <row r="35" spans="2:11" x14ac:dyDescent="0.35">
      <c r="B35" s="8" t="s">
        <v>2138</v>
      </c>
      <c r="C35" s="57" t="s">
        <v>2139</v>
      </c>
      <c r="D35" s="54" t="s">
        <v>2140</v>
      </c>
      <c r="E35" s="6" t="s">
        <v>47</v>
      </c>
      <c r="F35" s="19">
        <v>23730</v>
      </c>
      <c r="G35" s="24">
        <v>705.86</v>
      </c>
      <c r="H35" s="24">
        <v>1</v>
      </c>
      <c r="I35" s="31"/>
      <c r="J35" s="31"/>
      <c r="K35" s="35"/>
    </row>
    <row r="36" spans="2:11" x14ac:dyDescent="0.35">
      <c r="B36" s="8" t="s">
        <v>166</v>
      </c>
      <c r="C36" s="57" t="s">
        <v>167</v>
      </c>
      <c r="D36" s="54" t="s">
        <v>168</v>
      </c>
      <c r="E36" s="6" t="s">
        <v>169</v>
      </c>
      <c r="F36" s="19">
        <v>301153</v>
      </c>
      <c r="G36" s="24">
        <v>698.92</v>
      </c>
      <c r="H36" s="24">
        <v>0.99</v>
      </c>
      <c r="I36" s="31"/>
      <c r="J36" s="31"/>
      <c r="K36" s="35"/>
    </row>
    <row r="37" spans="2:11" x14ac:dyDescent="0.35">
      <c r="B37" s="8" t="s">
        <v>1901</v>
      </c>
      <c r="C37" s="57" t="s">
        <v>1902</v>
      </c>
      <c r="D37" s="54" t="s">
        <v>1903</v>
      </c>
      <c r="E37" s="6" t="s">
        <v>441</v>
      </c>
      <c r="F37" s="19">
        <v>17067</v>
      </c>
      <c r="G37" s="24">
        <v>693.86</v>
      </c>
      <c r="H37" s="24">
        <v>0.99</v>
      </c>
      <c r="I37" s="31"/>
      <c r="J37" s="31"/>
      <c r="K37" s="35"/>
    </row>
    <row r="38" spans="2:11" x14ac:dyDescent="0.35">
      <c r="B38" s="8" t="s">
        <v>2109</v>
      </c>
      <c r="C38" s="57" t="s">
        <v>2110</v>
      </c>
      <c r="D38" s="54" t="s">
        <v>2111</v>
      </c>
      <c r="E38" s="6" t="s">
        <v>311</v>
      </c>
      <c r="F38" s="19">
        <v>30518</v>
      </c>
      <c r="G38" s="24">
        <v>691.23</v>
      </c>
      <c r="H38" s="24">
        <v>0.98</v>
      </c>
      <c r="I38" s="31"/>
      <c r="J38" s="31"/>
      <c r="K38" s="35"/>
    </row>
    <row r="39" spans="2:11" x14ac:dyDescent="0.35">
      <c r="B39" s="8" t="s">
        <v>562</v>
      </c>
      <c r="C39" s="57" t="s">
        <v>563</v>
      </c>
      <c r="D39" s="54" t="s">
        <v>564</v>
      </c>
      <c r="E39" s="6" t="s">
        <v>43</v>
      </c>
      <c r="F39" s="19">
        <v>117773</v>
      </c>
      <c r="G39" s="24">
        <v>687.03</v>
      </c>
      <c r="H39" s="24">
        <v>0.98</v>
      </c>
      <c r="I39" s="31"/>
      <c r="J39" s="31"/>
      <c r="K39" s="35"/>
    </row>
    <row r="40" spans="2:11" x14ac:dyDescent="0.35">
      <c r="B40" s="8" t="s">
        <v>1899</v>
      </c>
      <c r="C40" s="57" t="s">
        <v>728</v>
      </c>
      <c r="D40" s="54" t="s">
        <v>1900</v>
      </c>
      <c r="E40" s="6" t="s">
        <v>199</v>
      </c>
      <c r="F40" s="19">
        <v>24322</v>
      </c>
      <c r="G40" s="24">
        <v>675.22</v>
      </c>
      <c r="H40" s="24">
        <v>0.96</v>
      </c>
      <c r="I40" s="31"/>
      <c r="J40" s="31"/>
      <c r="K40" s="35"/>
    </row>
    <row r="41" spans="2:11" x14ac:dyDescent="0.35">
      <c r="B41" s="8" t="s">
        <v>1882</v>
      </c>
      <c r="C41" s="57" t="s">
        <v>1883</v>
      </c>
      <c r="D41" s="54" t="s">
        <v>1884</v>
      </c>
      <c r="E41" s="6" t="s">
        <v>199</v>
      </c>
      <c r="F41" s="19">
        <v>39192</v>
      </c>
      <c r="G41" s="24">
        <v>649.12</v>
      </c>
      <c r="H41" s="24">
        <v>0.92</v>
      </c>
      <c r="I41" s="31"/>
      <c r="J41" s="31"/>
      <c r="K41" s="35"/>
    </row>
    <row r="42" spans="2:11" x14ac:dyDescent="0.35">
      <c r="B42" s="8" t="s">
        <v>2228</v>
      </c>
      <c r="C42" s="57" t="s">
        <v>2229</v>
      </c>
      <c r="D42" s="54" t="s">
        <v>2230</v>
      </c>
      <c r="E42" s="6" t="s">
        <v>840</v>
      </c>
      <c r="F42" s="19">
        <v>70976</v>
      </c>
      <c r="G42" s="24">
        <v>640.03</v>
      </c>
      <c r="H42" s="24">
        <v>0.91</v>
      </c>
      <c r="I42" s="31"/>
      <c r="J42" s="31"/>
      <c r="K42" s="35"/>
    </row>
    <row r="43" spans="2:11" x14ac:dyDescent="0.35">
      <c r="B43" s="8" t="s">
        <v>117</v>
      </c>
      <c r="C43" s="57" t="s">
        <v>118</v>
      </c>
      <c r="D43" s="54" t="s">
        <v>119</v>
      </c>
      <c r="E43" s="6" t="s">
        <v>120</v>
      </c>
      <c r="F43" s="19">
        <v>94145</v>
      </c>
      <c r="G43" s="24">
        <v>632.28</v>
      </c>
      <c r="H43" s="24">
        <v>0.9</v>
      </c>
      <c r="I43" s="31"/>
      <c r="J43" s="31"/>
      <c r="K43" s="35"/>
    </row>
    <row r="44" spans="2:11" x14ac:dyDescent="0.35">
      <c r="B44" s="8" t="s">
        <v>2244</v>
      </c>
      <c r="C44" s="57" t="s">
        <v>2245</v>
      </c>
      <c r="D44" s="54" t="s">
        <v>2246</v>
      </c>
      <c r="E44" s="6" t="s">
        <v>124</v>
      </c>
      <c r="F44" s="19">
        <v>13581</v>
      </c>
      <c r="G44" s="24">
        <v>631.66999999999996</v>
      </c>
      <c r="H44" s="24">
        <v>0.9</v>
      </c>
      <c r="I44" s="31"/>
      <c r="J44" s="31"/>
      <c r="K44" s="35"/>
    </row>
    <row r="45" spans="2:11" x14ac:dyDescent="0.35">
      <c r="B45" s="8" t="s">
        <v>2064</v>
      </c>
      <c r="C45" s="57" t="s">
        <v>2065</v>
      </c>
      <c r="D45" s="54" t="s">
        <v>2066</v>
      </c>
      <c r="E45" s="6" t="s">
        <v>541</v>
      </c>
      <c r="F45" s="19">
        <v>753770</v>
      </c>
      <c r="G45" s="24">
        <v>627.21</v>
      </c>
      <c r="H45" s="24">
        <v>0.89</v>
      </c>
      <c r="I45" s="31"/>
      <c r="J45" s="31"/>
      <c r="K45" s="35"/>
    </row>
    <row r="46" spans="2:11" x14ac:dyDescent="0.35">
      <c r="B46" s="8" t="s">
        <v>223</v>
      </c>
      <c r="C46" s="57" t="s">
        <v>224</v>
      </c>
      <c r="D46" s="54" t="s">
        <v>225</v>
      </c>
      <c r="E46" s="6" t="s">
        <v>81</v>
      </c>
      <c r="F46" s="19">
        <v>10995</v>
      </c>
      <c r="G46" s="24">
        <v>620.39</v>
      </c>
      <c r="H46" s="24">
        <v>0.88</v>
      </c>
      <c r="I46" s="31"/>
      <c r="J46" s="31"/>
      <c r="K46" s="35"/>
    </row>
    <row r="47" spans="2:11" x14ac:dyDescent="0.35">
      <c r="B47" s="8" t="s">
        <v>2144</v>
      </c>
      <c r="C47" s="57" t="s">
        <v>2145</v>
      </c>
      <c r="D47" s="54" t="s">
        <v>2146</v>
      </c>
      <c r="E47" s="6" t="s">
        <v>89</v>
      </c>
      <c r="F47" s="19">
        <v>51903</v>
      </c>
      <c r="G47" s="24">
        <v>588.54999999999995</v>
      </c>
      <c r="H47" s="24">
        <v>0.84</v>
      </c>
      <c r="I47" s="31"/>
      <c r="J47" s="31"/>
      <c r="K47" s="35"/>
    </row>
    <row r="48" spans="2:11" x14ac:dyDescent="0.35">
      <c r="B48" s="8" t="s">
        <v>2256</v>
      </c>
      <c r="C48" s="57" t="s">
        <v>2257</v>
      </c>
      <c r="D48" s="54" t="s">
        <v>2258</v>
      </c>
      <c r="E48" s="6" t="s">
        <v>199</v>
      </c>
      <c r="F48" s="19">
        <v>35463</v>
      </c>
      <c r="G48" s="24">
        <v>585.33000000000004</v>
      </c>
      <c r="H48" s="24">
        <v>0.83</v>
      </c>
      <c r="I48" s="31"/>
      <c r="J48" s="31"/>
      <c r="K48" s="35"/>
    </row>
    <row r="49" spans="2:11" x14ac:dyDescent="0.35">
      <c r="B49" s="8" t="s">
        <v>2197</v>
      </c>
      <c r="C49" s="57" t="s">
        <v>2198</v>
      </c>
      <c r="D49" s="54" t="s">
        <v>2199</v>
      </c>
      <c r="E49" s="6" t="s">
        <v>47</v>
      </c>
      <c r="F49" s="19">
        <v>4952</v>
      </c>
      <c r="G49" s="24">
        <v>579.21</v>
      </c>
      <c r="H49" s="24">
        <v>0.82</v>
      </c>
      <c r="I49" s="31"/>
      <c r="J49" s="31"/>
      <c r="K49" s="35"/>
    </row>
    <row r="50" spans="2:11" x14ac:dyDescent="0.35">
      <c r="B50" s="8" t="s">
        <v>105</v>
      </c>
      <c r="C50" s="57" t="s">
        <v>106</v>
      </c>
      <c r="D50" s="54" t="s">
        <v>107</v>
      </c>
      <c r="E50" s="6" t="s">
        <v>108</v>
      </c>
      <c r="F50" s="19">
        <v>1293</v>
      </c>
      <c r="G50" s="24">
        <v>577.26</v>
      </c>
      <c r="H50" s="24">
        <v>0.82</v>
      </c>
      <c r="I50" s="31"/>
      <c r="J50" s="31"/>
      <c r="K50" s="35"/>
    </row>
    <row r="51" spans="2:11" x14ac:dyDescent="0.35">
      <c r="B51" s="8" t="s">
        <v>2211</v>
      </c>
      <c r="C51" s="57" t="s">
        <v>2212</v>
      </c>
      <c r="D51" s="54" t="s">
        <v>2213</v>
      </c>
      <c r="E51" s="6" t="s">
        <v>124</v>
      </c>
      <c r="F51" s="19">
        <v>38026</v>
      </c>
      <c r="G51" s="24">
        <v>576.63</v>
      </c>
      <c r="H51" s="24">
        <v>0.82</v>
      </c>
      <c r="I51" s="31"/>
      <c r="J51" s="31"/>
      <c r="K51" s="35"/>
    </row>
    <row r="52" spans="2:11" x14ac:dyDescent="0.35">
      <c r="B52" s="8" t="s">
        <v>1875</v>
      </c>
      <c r="C52" s="57" t="s">
        <v>1075</v>
      </c>
      <c r="D52" s="54" t="s">
        <v>1876</v>
      </c>
      <c r="E52" s="6" t="s">
        <v>116</v>
      </c>
      <c r="F52" s="19">
        <v>14325</v>
      </c>
      <c r="G52" s="24">
        <v>568.47</v>
      </c>
      <c r="H52" s="24">
        <v>0.81</v>
      </c>
      <c r="I52" s="31"/>
      <c r="J52" s="31"/>
      <c r="K52" s="35"/>
    </row>
    <row r="53" spans="2:11" x14ac:dyDescent="0.35">
      <c r="B53" s="8" t="s">
        <v>1936</v>
      </c>
      <c r="C53" s="57" t="s">
        <v>1937</v>
      </c>
      <c r="D53" s="54" t="s">
        <v>1938</v>
      </c>
      <c r="E53" s="6" t="s">
        <v>410</v>
      </c>
      <c r="F53" s="19">
        <v>114617</v>
      </c>
      <c r="G53" s="24">
        <v>562.30999999999995</v>
      </c>
      <c r="H53" s="24">
        <v>0.8</v>
      </c>
      <c r="I53" s="31"/>
      <c r="J53" s="31"/>
      <c r="K53" s="35"/>
    </row>
    <row r="54" spans="2:11" x14ac:dyDescent="0.35">
      <c r="B54" s="8" t="s">
        <v>949</v>
      </c>
      <c r="C54" s="57" t="s">
        <v>950</v>
      </c>
      <c r="D54" s="54" t="s">
        <v>951</v>
      </c>
      <c r="E54" s="6" t="s">
        <v>952</v>
      </c>
      <c r="F54" s="19">
        <v>242118</v>
      </c>
      <c r="G54" s="24">
        <v>557.04</v>
      </c>
      <c r="H54" s="24">
        <v>0.79</v>
      </c>
      <c r="I54" s="31"/>
      <c r="J54" s="31"/>
      <c r="K54" s="35"/>
    </row>
    <row r="55" spans="2:11" x14ac:dyDescent="0.35">
      <c r="B55" s="8" t="s">
        <v>523</v>
      </c>
      <c r="C55" s="57" t="s">
        <v>524</v>
      </c>
      <c r="D55" s="54" t="s">
        <v>525</v>
      </c>
      <c r="E55" s="6" t="s">
        <v>311</v>
      </c>
      <c r="F55" s="19">
        <v>5119</v>
      </c>
      <c r="G55" s="24">
        <v>546.77</v>
      </c>
      <c r="H55" s="24">
        <v>0.78</v>
      </c>
      <c r="I55" s="31"/>
      <c r="J55" s="31"/>
      <c r="K55" s="35"/>
    </row>
    <row r="56" spans="2:11" x14ac:dyDescent="0.35">
      <c r="B56" s="8" t="s">
        <v>529</v>
      </c>
      <c r="C56" s="57" t="s">
        <v>530</v>
      </c>
      <c r="D56" s="54" t="s">
        <v>531</v>
      </c>
      <c r="E56" s="6" t="s">
        <v>120</v>
      </c>
      <c r="F56" s="19">
        <v>427</v>
      </c>
      <c r="G56" s="24">
        <v>534.82000000000005</v>
      </c>
      <c r="H56" s="24">
        <v>0.76</v>
      </c>
      <c r="I56" s="31"/>
      <c r="J56" s="31"/>
      <c r="K56" s="35"/>
    </row>
    <row r="57" spans="2:11" x14ac:dyDescent="0.35">
      <c r="B57" s="8" t="s">
        <v>271</v>
      </c>
      <c r="C57" s="57" t="s">
        <v>272</v>
      </c>
      <c r="D57" s="54" t="s">
        <v>273</v>
      </c>
      <c r="E57" s="6" t="s">
        <v>112</v>
      </c>
      <c r="F57" s="19">
        <v>35137</v>
      </c>
      <c r="G57" s="24">
        <v>530.80999999999995</v>
      </c>
      <c r="H57" s="24">
        <v>0.76</v>
      </c>
      <c r="I57" s="31"/>
      <c r="J57" s="31"/>
      <c r="K57" s="35"/>
    </row>
    <row r="58" spans="2:11" x14ac:dyDescent="0.35">
      <c r="B58" s="8" t="s">
        <v>414</v>
      </c>
      <c r="C58" s="57" t="s">
        <v>415</v>
      </c>
      <c r="D58" s="54" t="s">
        <v>416</v>
      </c>
      <c r="E58" s="6" t="s">
        <v>343</v>
      </c>
      <c r="F58" s="19">
        <v>157547</v>
      </c>
      <c r="G58" s="24">
        <v>524.79</v>
      </c>
      <c r="H58" s="24">
        <v>0.75</v>
      </c>
      <c r="I58" s="31"/>
      <c r="J58" s="31"/>
      <c r="K58" s="35"/>
    </row>
    <row r="59" spans="2:11" x14ac:dyDescent="0.35">
      <c r="B59" s="8" t="s">
        <v>3757</v>
      </c>
      <c r="C59" s="57" t="s">
        <v>3758</v>
      </c>
      <c r="D59" s="54" t="s">
        <v>3759</v>
      </c>
      <c r="E59" s="6" t="s">
        <v>57</v>
      </c>
      <c r="F59" s="19">
        <v>119342</v>
      </c>
      <c r="G59" s="24">
        <v>520.15</v>
      </c>
      <c r="H59" s="24">
        <v>0.74</v>
      </c>
      <c r="I59" s="31"/>
      <c r="J59" s="31"/>
      <c r="K59" s="35"/>
    </row>
    <row r="60" spans="2:11" x14ac:dyDescent="0.35">
      <c r="B60" s="8" t="s">
        <v>147</v>
      </c>
      <c r="C60" s="57" t="s">
        <v>148</v>
      </c>
      <c r="D60" s="54" t="s">
        <v>149</v>
      </c>
      <c r="E60" s="6" t="s">
        <v>150</v>
      </c>
      <c r="F60" s="19">
        <v>80229</v>
      </c>
      <c r="G60" s="24">
        <v>517.12</v>
      </c>
      <c r="H60" s="24">
        <v>0.74</v>
      </c>
      <c r="I60" s="31"/>
      <c r="J60" s="31"/>
      <c r="K60" s="35"/>
    </row>
    <row r="61" spans="2:11" x14ac:dyDescent="0.35">
      <c r="B61" s="8" t="s">
        <v>2067</v>
      </c>
      <c r="C61" s="57" t="s">
        <v>2068</v>
      </c>
      <c r="D61" s="54" t="s">
        <v>2069</v>
      </c>
      <c r="E61" s="6" t="s">
        <v>441</v>
      </c>
      <c r="F61" s="19">
        <v>94708</v>
      </c>
      <c r="G61" s="24">
        <v>516.16</v>
      </c>
      <c r="H61" s="24">
        <v>0.73</v>
      </c>
      <c r="I61" s="31"/>
      <c r="J61" s="31"/>
      <c r="K61" s="35"/>
    </row>
    <row r="62" spans="2:11" x14ac:dyDescent="0.35">
      <c r="B62" s="8" t="s">
        <v>3760</v>
      </c>
      <c r="C62" s="57" t="s">
        <v>3761</v>
      </c>
      <c r="D62" s="54" t="s">
        <v>3762</v>
      </c>
      <c r="E62" s="6" t="s">
        <v>124</v>
      </c>
      <c r="F62" s="19">
        <v>11845</v>
      </c>
      <c r="G62" s="24">
        <v>510.9</v>
      </c>
      <c r="H62" s="24">
        <v>0.73</v>
      </c>
      <c r="I62" s="31"/>
      <c r="J62" s="31"/>
      <c r="K62" s="35"/>
    </row>
    <row r="63" spans="2:11" x14ac:dyDescent="0.35">
      <c r="B63" s="8" t="s">
        <v>356</v>
      </c>
      <c r="C63" s="57" t="s">
        <v>357</v>
      </c>
      <c r="D63" s="54" t="s">
        <v>358</v>
      </c>
      <c r="E63" s="6" t="s">
        <v>81</v>
      </c>
      <c r="F63" s="19">
        <v>19847</v>
      </c>
      <c r="G63" s="24">
        <v>508.32</v>
      </c>
      <c r="H63" s="24">
        <v>0.72</v>
      </c>
      <c r="I63" s="31"/>
      <c r="J63" s="31"/>
      <c r="K63" s="35"/>
    </row>
    <row r="64" spans="2:11" x14ac:dyDescent="0.35">
      <c r="B64" s="8" t="s">
        <v>1888</v>
      </c>
      <c r="C64" s="57" t="s">
        <v>1889</v>
      </c>
      <c r="D64" s="54" t="s">
        <v>1890</v>
      </c>
      <c r="E64" s="6" t="s">
        <v>199</v>
      </c>
      <c r="F64" s="19">
        <v>24741</v>
      </c>
      <c r="G64" s="24">
        <v>496.64</v>
      </c>
      <c r="H64" s="24">
        <v>0.71</v>
      </c>
      <c r="I64" s="31"/>
      <c r="J64" s="31"/>
      <c r="K64" s="35"/>
    </row>
    <row r="65" spans="2:11" x14ac:dyDescent="0.35">
      <c r="B65" s="8" t="s">
        <v>132</v>
      </c>
      <c r="C65" s="57" t="s">
        <v>133</v>
      </c>
      <c r="D65" s="54" t="s">
        <v>134</v>
      </c>
      <c r="E65" s="6" t="s">
        <v>135</v>
      </c>
      <c r="F65" s="19">
        <v>286047</v>
      </c>
      <c r="G65" s="24">
        <v>492.17</v>
      </c>
      <c r="H65" s="24">
        <v>0.7</v>
      </c>
      <c r="I65" s="31"/>
      <c r="J65" s="31"/>
      <c r="K65" s="35"/>
    </row>
    <row r="66" spans="2:11" x14ac:dyDescent="0.35">
      <c r="B66" s="8" t="s">
        <v>3763</v>
      </c>
      <c r="C66" s="57" t="s">
        <v>3764</v>
      </c>
      <c r="D66" s="54" t="s">
        <v>3765</v>
      </c>
      <c r="E66" s="6" t="s">
        <v>47</v>
      </c>
      <c r="F66" s="19">
        <v>7287</v>
      </c>
      <c r="G66" s="24">
        <v>486.1</v>
      </c>
      <c r="H66" s="24">
        <v>0.69</v>
      </c>
      <c r="I66" s="31"/>
      <c r="J66" s="31"/>
      <c r="K66" s="35"/>
    </row>
    <row r="67" spans="2:11" x14ac:dyDescent="0.35">
      <c r="B67" s="8" t="s">
        <v>2093</v>
      </c>
      <c r="C67" s="57" t="s">
        <v>2094</v>
      </c>
      <c r="D67" s="54" t="s">
        <v>2095</v>
      </c>
      <c r="E67" s="6" t="s">
        <v>197</v>
      </c>
      <c r="F67" s="19">
        <v>57892</v>
      </c>
      <c r="G67" s="24">
        <v>479.55</v>
      </c>
      <c r="H67" s="24">
        <v>0.68</v>
      </c>
      <c r="I67" s="31"/>
      <c r="J67" s="31"/>
      <c r="K67" s="35"/>
    </row>
    <row r="68" spans="2:11" x14ac:dyDescent="0.35">
      <c r="B68" s="8" t="s">
        <v>2247</v>
      </c>
      <c r="C68" s="57" t="s">
        <v>2248</v>
      </c>
      <c r="D68" s="54" t="s">
        <v>2249</v>
      </c>
      <c r="E68" s="6" t="s">
        <v>128</v>
      </c>
      <c r="F68" s="19">
        <v>65686</v>
      </c>
      <c r="G68" s="24">
        <v>475.86</v>
      </c>
      <c r="H68" s="24">
        <v>0.68</v>
      </c>
      <c r="I68" s="31"/>
      <c r="J68" s="31"/>
      <c r="K68" s="35"/>
    </row>
    <row r="69" spans="2:11" x14ac:dyDescent="0.35">
      <c r="B69" s="8" t="s">
        <v>353</v>
      </c>
      <c r="C69" s="57" t="s">
        <v>354</v>
      </c>
      <c r="D69" s="54" t="s">
        <v>355</v>
      </c>
      <c r="E69" s="6" t="s">
        <v>120</v>
      </c>
      <c r="F69" s="19">
        <v>16896</v>
      </c>
      <c r="G69" s="24">
        <v>469.73</v>
      </c>
      <c r="H69" s="24">
        <v>0.67</v>
      </c>
      <c r="I69" s="31"/>
      <c r="J69" s="31"/>
      <c r="K69" s="35"/>
    </row>
    <row r="70" spans="2:11" x14ac:dyDescent="0.35">
      <c r="B70" s="8" t="s">
        <v>3766</v>
      </c>
      <c r="C70" s="57" t="s">
        <v>3767</v>
      </c>
      <c r="D70" s="54" t="s">
        <v>3768</v>
      </c>
      <c r="E70" s="6" t="s">
        <v>47</v>
      </c>
      <c r="F70" s="19">
        <v>34253</v>
      </c>
      <c r="G70" s="24">
        <v>468.86</v>
      </c>
      <c r="H70" s="24">
        <v>0.67</v>
      </c>
      <c r="I70" s="31"/>
      <c r="J70" s="31"/>
      <c r="K70" s="35"/>
    </row>
    <row r="71" spans="2:11" x14ac:dyDescent="0.35">
      <c r="B71" s="8" t="s">
        <v>350</v>
      </c>
      <c r="C71" s="57" t="s">
        <v>351</v>
      </c>
      <c r="D71" s="54" t="s">
        <v>352</v>
      </c>
      <c r="E71" s="6" t="s">
        <v>195</v>
      </c>
      <c r="F71" s="19">
        <v>68543</v>
      </c>
      <c r="G71" s="24">
        <v>468.29</v>
      </c>
      <c r="H71" s="24">
        <v>0.67</v>
      </c>
      <c r="I71" s="31"/>
      <c r="J71" s="31"/>
      <c r="K71" s="35"/>
    </row>
    <row r="72" spans="2:11" x14ac:dyDescent="0.35">
      <c r="B72" s="8" t="s">
        <v>565</v>
      </c>
      <c r="C72" s="57" t="s">
        <v>566</v>
      </c>
      <c r="D72" s="54" t="s">
        <v>567</v>
      </c>
      <c r="E72" s="6" t="s">
        <v>124</v>
      </c>
      <c r="F72" s="19">
        <v>25988</v>
      </c>
      <c r="G72" s="24">
        <v>465.32</v>
      </c>
      <c r="H72" s="24">
        <v>0.66</v>
      </c>
      <c r="I72" s="31"/>
      <c r="J72" s="31"/>
      <c r="K72" s="35"/>
    </row>
    <row r="73" spans="2:11" x14ac:dyDescent="0.35">
      <c r="B73" s="8" t="s">
        <v>2560</v>
      </c>
      <c r="C73" s="57" t="s">
        <v>2561</v>
      </c>
      <c r="D73" s="54" t="s">
        <v>2562</v>
      </c>
      <c r="E73" s="6" t="s">
        <v>116</v>
      </c>
      <c r="F73" s="19">
        <v>62894</v>
      </c>
      <c r="G73" s="24">
        <v>440.64</v>
      </c>
      <c r="H73" s="24">
        <v>0.63</v>
      </c>
      <c r="I73" s="31"/>
      <c r="J73" s="31"/>
      <c r="K73" s="35"/>
    </row>
    <row r="74" spans="2:11" x14ac:dyDescent="0.35">
      <c r="B74" s="8" t="s">
        <v>940</v>
      </c>
      <c r="C74" s="57" t="s">
        <v>941</v>
      </c>
      <c r="D74" s="54" t="s">
        <v>942</v>
      </c>
      <c r="E74" s="6" t="s">
        <v>441</v>
      </c>
      <c r="F74" s="19">
        <v>24621</v>
      </c>
      <c r="G74" s="24">
        <v>440.47</v>
      </c>
      <c r="H74" s="24">
        <v>0.63</v>
      </c>
      <c r="I74" s="31"/>
      <c r="J74" s="31"/>
      <c r="K74" s="35"/>
    </row>
    <row r="75" spans="2:11" x14ac:dyDescent="0.35">
      <c r="B75" s="8" t="s">
        <v>2206</v>
      </c>
      <c r="C75" s="57" t="s">
        <v>2207</v>
      </c>
      <c r="D75" s="54" t="s">
        <v>2208</v>
      </c>
      <c r="E75" s="6" t="s">
        <v>81</v>
      </c>
      <c r="F75" s="19">
        <v>28550</v>
      </c>
      <c r="G75" s="24">
        <v>440.4</v>
      </c>
      <c r="H75" s="24">
        <v>0.63</v>
      </c>
      <c r="I75" s="31"/>
      <c r="J75" s="31"/>
      <c r="K75" s="35"/>
    </row>
    <row r="76" spans="2:11" x14ac:dyDescent="0.35">
      <c r="B76" s="8" t="s">
        <v>2101</v>
      </c>
      <c r="C76" s="57" t="s">
        <v>598</v>
      </c>
      <c r="D76" s="54" t="s">
        <v>2102</v>
      </c>
      <c r="E76" s="6" t="s">
        <v>239</v>
      </c>
      <c r="F76" s="19">
        <v>24689</v>
      </c>
      <c r="G76" s="24">
        <v>433.32</v>
      </c>
      <c r="H76" s="24">
        <v>0.62</v>
      </c>
      <c r="I76" s="31"/>
      <c r="J76" s="31"/>
      <c r="K76" s="35"/>
    </row>
    <row r="77" spans="2:11" x14ac:dyDescent="0.35">
      <c r="B77" s="8" t="s">
        <v>2081</v>
      </c>
      <c r="C77" s="57" t="s">
        <v>2082</v>
      </c>
      <c r="D77" s="54" t="s">
        <v>2083</v>
      </c>
      <c r="E77" s="6" t="s">
        <v>120</v>
      </c>
      <c r="F77" s="19">
        <v>95690</v>
      </c>
      <c r="G77" s="24">
        <v>433.09</v>
      </c>
      <c r="H77" s="24">
        <v>0.62</v>
      </c>
      <c r="I77" s="31"/>
      <c r="J77" s="31"/>
      <c r="K77" s="35"/>
    </row>
    <row r="78" spans="2:11" x14ac:dyDescent="0.35">
      <c r="B78" s="8" t="s">
        <v>217</v>
      </c>
      <c r="C78" s="57" t="s">
        <v>218</v>
      </c>
      <c r="D78" s="54" t="s">
        <v>219</v>
      </c>
      <c r="E78" s="6" t="s">
        <v>116</v>
      </c>
      <c r="F78" s="19">
        <v>22535</v>
      </c>
      <c r="G78" s="24">
        <v>432.01</v>
      </c>
      <c r="H78" s="24">
        <v>0.61</v>
      </c>
      <c r="I78" s="31"/>
      <c r="J78" s="31"/>
      <c r="K78" s="35"/>
    </row>
    <row r="79" spans="2:11" x14ac:dyDescent="0.35">
      <c r="B79" s="8" t="s">
        <v>2009</v>
      </c>
      <c r="C79" s="57" t="s">
        <v>1282</v>
      </c>
      <c r="D79" s="54" t="s">
        <v>2010</v>
      </c>
      <c r="E79" s="6" t="s">
        <v>43</v>
      </c>
      <c r="F79" s="19">
        <v>74270</v>
      </c>
      <c r="G79" s="24">
        <v>426.53</v>
      </c>
      <c r="H79" s="24">
        <v>0.61</v>
      </c>
      <c r="I79" s="31"/>
      <c r="J79" s="31"/>
      <c r="K79" s="35"/>
    </row>
    <row r="80" spans="2:11" x14ac:dyDescent="0.35">
      <c r="B80" s="8" t="s">
        <v>2072</v>
      </c>
      <c r="C80" s="57" t="s">
        <v>2073</v>
      </c>
      <c r="D80" s="54" t="s">
        <v>2074</v>
      </c>
      <c r="E80" s="6" t="s">
        <v>239</v>
      </c>
      <c r="F80" s="19">
        <v>4959813</v>
      </c>
      <c r="G80" s="24">
        <v>414.64</v>
      </c>
      <c r="H80" s="24">
        <v>0.59</v>
      </c>
      <c r="I80" s="31"/>
      <c r="J80" s="31"/>
      <c r="K80" s="35"/>
    </row>
    <row r="81" spans="2:11" x14ac:dyDescent="0.35">
      <c r="B81" s="8" t="s">
        <v>2096</v>
      </c>
      <c r="C81" s="57" t="s">
        <v>605</v>
      </c>
      <c r="D81" s="54" t="s">
        <v>2097</v>
      </c>
      <c r="E81" s="6" t="s">
        <v>116</v>
      </c>
      <c r="F81" s="19">
        <v>63210</v>
      </c>
      <c r="G81" s="24">
        <v>403.79</v>
      </c>
      <c r="H81" s="24">
        <v>0.56999999999999995</v>
      </c>
      <c r="I81" s="31"/>
      <c r="J81" s="31"/>
      <c r="K81" s="35"/>
    </row>
    <row r="82" spans="2:11" x14ac:dyDescent="0.35">
      <c r="B82" s="8" t="s">
        <v>240</v>
      </c>
      <c r="C82" s="57" t="s">
        <v>241</v>
      </c>
      <c r="D82" s="54" t="s">
        <v>242</v>
      </c>
      <c r="E82" s="6" t="s">
        <v>120</v>
      </c>
      <c r="F82" s="19">
        <v>37576</v>
      </c>
      <c r="G82" s="24">
        <v>395.02</v>
      </c>
      <c r="H82" s="24">
        <v>0.56000000000000005</v>
      </c>
      <c r="I82" s="31"/>
      <c r="J82" s="31"/>
      <c r="K82" s="35"/>
    </row>
    <row r="83" spans="2:11" x14ac:dyDescent="0.35">
      <c r="B83" s="8" t="s">
        <v>3769</v>
      </c>
      <c r="C83" s="57" t="s">
        <v>3770</v>
      </c>
      <c r="D83" s="54" t="s">
        <v>3771</v>
      </c>
      <c r="E83" s="6" t="s">
        <v>311</v>
      </c>
      <c r="F83" s="19">
        <v>14469</v>
      </c>
      <c r="G83" s="24">
        <v>394.61</v>
      </c>
      <c r="H83" s="24">
        <v>0.56000000000000005</v>
      </c>
      <c r="I83" s="31"/>
      <c r="J83" s="31"/>
      <c r="K83" s="35"/>
    </row>
    <row r="84" spans="2:11" x14ac:dyDescent="0.35">
      <c r="B84" s="8" t="s">
        <v>1885</v>
      </c>
      <c r="C84" s="57" t="s">
        <v>1886</v>
      </c>
      <c r="D84" s="54" t="s">
        <v>1887</v>
      </c>
      <c r="E84" s="6" t="s">
        <v>70</v>
      </c>
      <c r="F84" s="19">
        <v>8801</v>
      </c>
      <c r="G84" s="24">
        <v>376.53</v>
      </c>
      <c r="H84" s="24">
        <v>0.54</v>
      </c>
      <c r="I84" s="31"/>
      <c r="J84" s="31"/>
      <c r="K84" s="35"/>
    </row>
    <row r="85" spans="2:11" x14ac:dyDescent="0.35">
      <c r="B85" s="8" t="s">
        <v>3772</v>
      </c>
      <c r="C85" s="57" t="s">
        <v>3773</v>
      </c>
      <c r="D85" s="54" t="s">
        <v>3774</v>
      </c>
      <c r="E85" s="6" t="s">
        <v>474</v>
      </c>
      <c r="F85" s="19">
        <v>20744</v>
      </c>
      <c r="G85" s="24">
        <v>375.53</v>
      </c>
      <c r="H85" s="24">
        <v>0.53</v>
      </c>
      <c r="I85" s="31"/>
      <c r="J85" s="31"/>
      <c r="K85" s="35"/>
    </row>
    <row r="86" spans="2:11" x14ac:dyDescent="0.35">
      <c r="B86" s="8" t="s">
        <v>136</v>
      </c>
      <c r="C86" s="57" t="s">
        <v>137</v>
      </c>
      <c r="D86" s="54" t="s">
        <v>138</v>
      </c>
      <c r="E86" s="6" t="s">
        <v>139</v>
      </c>
      <c r="F86" s="19">
        <v>8143</v>
      </c>
      <c r="G86" s="24">
        <v>373.77</v>
      </c>
      <c r="H86" s="24">
        <v>0.53</v>
      </c>
      <c r="I86" s="31"/>
      <c r="J86" s="31"/>
      <c r="K86" s="35"/>
    </row>
    <row r="87" spans="2:11" x14ac:dyDescent="0.35">
      <c r="B87" s="8" t="s">
        <v>2168</v>
      </c>
      <c r="C87" s="57" t="s">
        <v>2169</v>
      </c>
      <c r="D87" s="54" t="s">
        <v>2170</v>
      </c>
      <c r="E87" s="6" t="s">
        <v>311</v>
      </c>
      <c r="F87" s="19">
        <v>32920</v>
      </c>
      <c r="G87" s="24">
        <v>365.99</v>
      </c>
      <c r="H87" s="24">
        <v>0.52</v>
      </c>
      <c r="I87" s="31"/>
      <c r="J87" s="31"/>
      <c r="K87" s="35"/>
    </row>
    <row r="88" spans="2:11" x14ac:dyDescent="0.35">
      <c r="B88" s="8" t="s">
        <v>2121</v>
      </c>
      <c r="C88" s="57" t="s">
        <v>2122</v>
      </c>
      <c r="D88" s="54" t="s">
        <v>2123</v>
      </c>
      <c r="E88" s="6" t="s">
        <v>146</v>
      </c>
      <c r="F88" s="19">
        <v>37928</v>
      </c>
      <c r="G88" s="24">
        <v>356.83</v>
      </c>
      <c r="H88" s="24">
        <v>0.51</v>
      </c>
      <c r="I88" s="31"/>
      <c r="J88" s="31"/>
      <c r="K88" s="35"/>
    </row>
    <row r="89" spans="2:11" x14ac:dyDescent="0.35">
      <c r="B89" s="8" t="s">
        <v>3775</v>
      </c>
      <c r="C89" s="57" t="s">
        <v>3776</v>
      </c>
      <c r="D89" s="54" t="s">
        <v>3777</v>
      </c>
      <c r="E89" s="6" t="s">
        <v>120</v>
      </c>
      <c r="F89" s="19">
        <v>69948</v>
      </c>
      <c r="G89" s="24">
        <v>356.49</v>
      </c>
      <c r="H89" s="24">
        <v>0.51</v>
      </c>
      <c r="I89" s="31"/>
      <c r="J89" s="31"/>
      <c r="K89" s="35"/>
    </row>
    <row r="90" spans="2:11" x14ac:dyDescent="0.35">
      <c r="B90" s="8" t="s">
        <v>983</v>
      </c>
      <c r="C90" s="57" t="s">
        <v>984</v>
      </c>
      <c r="D90" s="54" t="s">
        <v>985</v>
      </c>
      <c r="E90" s="6" t="s">
        <v>195</v>
      </c>
      <c r="F90" s="19">
        <v>303811</v>
      </c>
      <c r="G90" s="24">
        <v>355.79</v>
      </c>
      <c r="H90" s="24">
        <v>0.51</v>
      </c>
      <c r="I90" s="31"/>
      <c r="J90" s="31"/>
      <c r="K90" s="35"/>
    </row>
    <row r="91" spans="2:11" x14ac:dyDescent="0.35">
      <c r="B91" s="8" t="s">
        <v>911</v>
      </c>
      <c r="C91" s="57" t="s">
        <v>912</v>
      </c>
      <c r="D91" s="54" t="s">
        <v>913</v>
      </c>
      <c r="E91" s="6" t="s">
        <v>81</v>
      </c>
      <c r="F91" s="19">
        <v>94567</v>
      </c>
      <c r="G91" s="24">
        <v>345.31</v>
      </c>
      <c r="H91" s="24">
        <v>0.49</v>
      </c>
      <c r="I91" s="31"/>
      <c r="J91" s="31"/>
      <c r="K91" s="35"/>
    </row>
    <row r="92" spans="2:11" x14ac:dyDescent="0.35">
      <c r="B92" s="8" t="s">
        <v>980</v>
      </c>
      <c r="C92" s="57" t="s">
        <v>981</v>
      </c>
      <c r="D92" s="54" t="s">
        <v>982</v>
      </c>
      <c r="E92" s="6" t="s">
        <v>124</v>
      </c>
      <c r="F92" s="19">
        <v>23380</v>
      </c>
      <c r="G92" s="24">
        <v>341.15</v>
      </c>
      <c r="H92" s="24">
        <v>0.49</v>
      </c>
      <c r="I92" s="31"/>
      <c r="J92" s="31"/>
      <c r="K92" s="35"/>
    </row>
    <row r="93" spans="2:11" x14ac:dyDescent="0.35">
      <c r="B93" s="8" t="s">
        <v>3778</v>
      </c>
      <c r="C93" s="57" t="s">
        <v>3779</v>
      </c>
      <c r="D93" s="54" t="s">
        <v>3780</v>
      </c>
      <c r="E93" s="6" t="s">
        <v>311</v>
      </c>
      <c r="F93" s="19">
        <v>8590</v>
      </c>
      <c r="G93" s="24">
        <v>339.92</v>
      </c>
      <c r="H93" s="24">
        <v>0.48</v>
      </c>
      <c r="I93" s="31"/>
      <c r="J93" s="31"/>
      <c r="K93" s="35"/>
    </row>
    <row r="94" spans="2:11" x14ac:dyDescent="0.35">
      <c r="B94" s="8" t="s">
        <v>395</v>
      </c>
      <c r="C94" s="57" t="s">
        <v>396</v>
      </c>
      <c r="D94" s="54" t="s">
        <v>397</v>
      </c>
      <c r="E94" s="6" t="s">
        <v>116</v>
      </c>
      <c r="F94" s="19">
        <v>124326</v>
      </c>
      <c r="G94" s="24">
        <v>339.91</v>
      </c>
      <c r="H94" s="24">
        <v>0.48</v>
      </c>
      <c r="I94" s="31"/>
      <c r="J94" s="31"/>
      <c r="K94" s="35"/>
    </row>
    <row r="95" spans="2:11" x14ac:dyDescent="0.35">
      <c r="B95" s="8" t="s">
        <v>293</v>
      </c>
      <c r="C95" s="57" t="s">
        <v>294</v>
      </c>
      <c r="D95" s="54" t="s">
        <v>295</v>
      </c>
      <c r="E95" s="6" t="s">
        <v>197</v>
      </c>
      <c r="F95" s="19">
        <v>97408</v>
      </c>
      <c r="G95" s="24">
        <v>327.24</v>
      </c>
      <c r="H95" s="24">
        <v>0.47</v>
      </c>
      <c r="I95" s="31"/>
      <c r="J95" s="31"/>
      <c r="K95" s="35"/>
    </row>
    <row r="96" spans="2:11" x14ac:dyDescent="0.35">
      <c r="B96" s="8" t="s">
        <v>268</v>
      </c>
      <c r="C96" s="57" t="s">
        <v>269</v>
      </c>
      <c r="D96" s="54" t="s">
        <v>270</v>
      </c>
      <c r="E96" s="6" t="s">
        <v>70</v>
      </c>
      <c r="F96" s="19">
        <v>14308</v>
      </c>
      <c r="G96" s="24">
        <v>318</v>
      </c>
      <c r="H96" s="24">
        <v>0.45</v>
      </c>
      <c r="I96" s="31"/>
      <c r="J96" s="31"/>
      <c r="K96" s="35"/>
    </row>
    <row r="97" spans="2:11" x14ac:dyDescent="0.35">
      <c r="B97" s="8" t="s">
        <v>475</v>
      </c>
      <c r="C97" s="57" t="s">
        <v>476</v>
      </c>
      <c r="D97" s="54" t="s">
        <v>477</v>
      </c>
      <c r="E97" s="6" t="s">
        <v>232</v>
      </c>
      <c r="F97" s="19">
        <v>1992</v>
      </c>
      <c r="G97" s="24">
        <v>316.55</v>
      </c>
      <c r="H97" s="24">
        <v>0.45</v>
      </c>
      <c r="I97" s="31"/>
      <c r="J97" s="31"/>
      <c r="K97" s="35"/>
    </row>
    <row r="98" spans="2:11" x14ac:dyDescent="0.35">
      <c r="B98" s="8" t="s">
        <v>3781</v>
      </c>
      <c r="C98" s="57" t="s">
        <v>3782</v>
      </c>
      <c r="D98" s="54" t="s">
        <v>3783</v>
      </c>
      <c r="E98" s="6" t="s">
        <v>100</v>
      </c>
      <c r="F98" s="19">
        <v>62672</v>
      </c>
      <c r="G98" s="24">
        <v>316.24</v>
      </c>
      <c r="H98" s="24">
        <v>0.45</v>
      </c>
      <c r="I98" s="31"/>
      <c r="J98" s="31"/>
      <c r="K98" s="35"/>
    </row>
    <row r="99" spans="2:11" x14ac:dyDescent="0.35">
      <c r="B99" s="8" t="s">
        <v>264</v>
      </c>
      <c r="C99" s="57" t="s">
        <v>265</v>
      </c>
      <c r="D99" s="54" t="s">
        <v>266</v>
      </c>
      <c r="E99" s="6" t="s">
        <v>267</v>
      </c>
      <c r="F99" s="19">
        <v>15832</v>
      </c>
      <c r="G99" s="24">
        <v>308.8</v>
      </c>
      <c r="H99" s="24">
        <v>0.44</v>
      </c>
      <c r="I99" s="31"/>
      <c r="J99" s="31"/>
      <c r="K99" s="35"/>
    </row>
    <row r="100" spans="2:11" x14ac:dyDescent="0.35">
      <c r="B100" s="8" t="s">
        <v>3784</v>
      </c>
      <c r="C100" s="57" t="s">
        <v>3785</v>
      </c>
      <c r="D100" s="54" t="s">
        <v>3786</v>
      </c>
      <c r="E100" s="6" t="s">
        <v>311</v>
      </c>
      <c r="F100" s="19">
        <v>4421</v>
      </c>
      <c r="G100" s="24">
        <v>305.97000000000003</v>
      </c>
      <c r="H100" s="24">
        <v>0.44</v>
      </c>
      <c r="I100" s="31"/>
      <c r="J100" s="31"/>
      <c r="K100" s="35"/>
    </row>
    <row r="101" spans="2:11" x14ac:dyDescent="0.35">
      <c r="B101" s="8" t="s">
        <v>2112</v>
      </c>
      <c r="C101" s="57" t="s">
        <v>2113</v>
      </c>
      <c r="D101" s="54" t="s">
        <v>2114</v>
      </c>
      <c r="E101" s="6" t="s">
        <v>70</v>
      </c>
      <c r="F101" s="19">
        <v>16805</v>
      </c>
      <c r="G101" s="24">
        <v>305.91000000000003</v>
      </c>
      <c r="H101" s="24">
        <v>0.44</v>
      </c>
      <c r="I101" s="31"/>
      <c r="J101" s="31"/>
      <c r="K101" s="35"/>
    </row>
    <row r="102" spans="2:11" x14ac:dyDescent="0.35">
      <c r="B102" s="8" t="s">
        <v>205</v>
      </c>
      <c r="C102" s="57" t="s">
        <v>206</v>
      </c>
      <c r="D102" s="54" t="s">
        <v>207</v>
      </c>
      <c r="E102" s="6" t="s">
        <v>81</v>
      </c>
      <c r="F102" s="19">
        <v>1100</v>
      </c>
      <c r="G102" s="24">
        <v>304.95999999999998</v>
      </c>
      <c r="H102" s="24">
        <v>0.43</v>
      </c>
      <c r="I102" s="31"/>
      <c r="J102" s="31"/>
      <c r="K102" s="35"/>
    </row>
    <row r="103" spans="2:11" x14ac:dyDescent="0.35">
      <c r="B103" s="8" t="s">
        <v>101</v>
      </c>
      <c r="C103" s="57" t="s">
        <v>102</v>
      </c>
      <c r="D103" s="54" t="s">
        <v>103</v>
      </c>
      <c r="E103" s="6" t="s">
        <v>104</v>
      </c>
      <c r="F103" s="19">
        <v>5763</v>
      </c>
      <c r="G103" s="24">
        <v>304.58999999999997</v>
      </c>
      <c r="H103" s="24">
        <v>0.43</v>
      </c>
      <c r="I103" s="31"/>
      <c r="J103" s="31"/>
      <c r="K103" s="35"/>
    </row>
    <row r="104" spans="2:11" x14ac:dyDescent="0.35">
      <c r="B104" s="8" t="s">
        <v>154</v>
      </c>
      <c r="C104" s="57" t="s">
        <v>155</v>
      </c>
      <c r="D104" s="54" t="s">
        <v>156</v>
      </c>
      <c r="E104" s="6" t="s">
        <v>120</v>
      </c>
      <c r="F104" s="19">
        <v>8467</v>
      </c>
      <c r="G104" s="24">
        <v>303.47000000000003</v>
      </c>
      <c r="H104" s="24">
        <v>0.43</v>
      </c>
      <c r="I104" s="31"/>
      <c r="J104" s="31"/>
      <c r="K104" s="35"/>
    </row>
    <row r="105" spans="2:11" x14ac:dyDescent="0.35">
      <c r="B105" s="8" t="s">
        <v>3787</v>
      </c>
      <c r="C105" s="57" t="s">
        <v>3788</v>
      </c>
      <c r="D105" s="54" t="s">
        <v>3789</v>
      </c>
      <c r="E105" s="6" t="s">
        <v>286</v>
      </c>
      <c r="F105" s="19">
        <v>6449</v>
      </c>
      <c r="G105" s="24">
        <v>296.27999999999997</v>
      </c>
      <c r="H105" s="24">
        <v>0.42</v>
      </c>
      <c r="I105" s="31"/>
      <c r="J105" s="31"/>
      <c r="K105" s="35"/>
    </row>
    <row r="106" spans="2:11" x14ac:dyDescent="0.35">
      <c r="B106" s="8" t="s">
        <v>261</v>
      </c>
      <c r="C106" s="57" t="s">
        <v>262</v>
      </c>
      <c r="D106" s="54" t="s">
        <v>263</v>
      </c>
      <c r="E106" s="6" t="s">
        <v>128</v>
      </c>
      <c r="F106" s="19">
        <v>59851</v>
      </c>
      <c r="G106" s="24">
        <v>295.48</v>
      </c>
      <c r="H106" s="24">
        <v>0.42</v>
      </c>
      <c r="I106" s="31"/>
      <c r="J106" s="31"/>
      <c r="K106" s="35"/>
    </row>
    <row r="107" spans="2:11" x14ac:dyDescent="0.35">
      <c r="B107" s="8" t="s">
        <v>2006</v>
      </c>
      <c r="C107" s="57" t="s">
        <v>2007</v>
      </c>
      <c r="D107" s="54" t="s">
        <v>2008</v>
      </c>
      <c r="E107" s="6" t="s">
        <v>43</v>
      </c>
      <c r="F107" s="19">
        <v>174487</v>
      </c>
      <c r="G107" s="24">
        <v>295.02</v>
      </c>
      <c r="H107" s="24">
        <v>0.42</v>
      </c>
      <c r="I107" s="31"/>
      <c r="J107" s="31"/>
      <c r="K107" s="35"/>
    </row>
    <row r="108" spans="2:11" x14ac:dyDescent="0.35">
      <c r="B108" s="8" t="s">
        <v>220</v>
      </c>
      <c r="C108" s="57" t="s">
        <v>221</v>
      </c>
      <c r="D108" s="54" t="s">
        <v>222</v>
      </c>
      <c r="E108" s="6" t="s">
        <v>81</v>
      </c>
      <c r="F108" s="19">
        <v>16733</v>
      </c>
      <c r="G108" s="24">
        <v>290.82</v>
      </c>
      <c r="H108" s="24">
        <v>0.41</v>
      </c>
      <c r="I108" s="31"/>
      <c r="J108" s="31"/>
      <c r="K108" s="35"/>
    </row>
    <row r="109" spans="2:11" x14ac:dyDescent="0.35">
      <c r="B109" s="8" t="s">
        <v>2087</v>
      </c>
      <c r="C109" s="57" t="s">
        <v>2088</v>
      </c>
      <c r="D109" s="54" t="s">
        <v>2089</v>
      </c>
      <c r="E109" s="6" t="s">
        <v>116</v>
      </c>
      <c r="F109" s="19">
        <v>149587</v>
      </c>
      <c r="G109" s="24">
        <v>290.69</v>
      </c>
      <c r="H109" s="24">
        <v>0.41</v>
      </c>
      <c r="I109" s="31"/>
      <c r="J109" s="31"/>
      <c r="K109" s="35"/>
    </row>
    <row r="110" spans="2:11" x14ac:dyDescent="0.35">
      <c r="B110" s="8" t="s">
        <v>3790</v>
      </c>
      <c r="C110" s="57" t="s">
        <v>3791</v>
      </c>
      <c r="D110" s="54" t="s">
        <v>3792</v>
      </c>
      <c r="E110" s="6" t="s">
        <v>116</v>
      </c>
      <c r="F110" s="19">
        <v>141602</v>
      </c>
      <c r="G110" s="24">
        <v>290.51</v>
      </c>
      <c r="H110" s="24">
        <v>0.41</v>
      </c>
      <c r="I110" s="31"/>
      <c r="J110" s="31"/>
      <c r="K110" s="35"/>
    </row>
    <row r="111" spans="2:11" x14ac:dyDescent="0.35">
      <c r="B111" s="8" t="s">
        <v>417</v>
      </c>
      <c r="C111" s="57" t="s">
        <v>418</v>
      </c>
      <c r="D111" s="54" t="s">
        <v>419</v>
      </c>
      <c r="E111" s="6" t="s">
        <v>124</v>
      </c>
      <c r="F111" s="19">
        <v>8255</v>
      </c>
      <c r="G111" s="24">
        <v>288.86</v>
      </c>
      <c r="H111" s="24">
        <v>0.41</v>
      </c>
      <c r="I111" s="31"/>
      <c r="J111" s="31"/>
      <c r="K111" s="35"/>
    </row>
    <row r="112" spans="2:11" x14ac:dyDescent="0.35">
      <c r="B112" s="8" t="s">
        <v>3793</v>
      </c>
      <c r="C112" s="57" t="s">
        <v>3794</v>
      </c>
      <c r="D112" s="54" t="s">
        <v>3795</v>
      </c>
      <c r="E112" s="6" t="s">
        <v>195</v>
      </c>
      <c r="F112" s="19">
        <v>27425</v>
      </c>
      <c r="G112" s="24">
        <v>285.08</v>
      </c>
      <c r="H112" s="24">
        <v>0.41</v>
      </c>
      <c r="I112" s="31"/>
      <c r="J112" s="31"/>
      <c r="K112" s="35"/>
    </row>
    <row r="113" spans="2:11" x14ac:dyDescent="0.35">
      <c r="B113" s="8" t="s">
        <v>229</v>
      </c>
      <c r="C113" s="57" t="s">
        <v>230</v>
      </c>
      <c r="D113" s="54" t="s">
        <v>231</v>
      </c>
      <c r="E113" s="6" t="s">
        <v>232</v>
      </c>
      <c r="F113" s="19">
        <v>41448</v>
      </c>
      <c r="G113" s="24">
        <v>283.5</v>
      </c>
      <c r="H113" s="24">
        <v>0.4</v>
      </c>
      <c r="I113" s="31"/>
      <c r="J113" s="31"/>
      <c r="K113" s="35"/>
    </row>
    <row r="114" spans="2:11" x14ac:dyDescent="0.35">
      <c r="B114" s="8" t="s">
        <v>163</v>
      </c>
      <c r="C114" s="57" t="s">
        <v>164</v>
      </c>
      <c r="D114" s="54" t="s">
        <v>165</v>
      </c>
      <c r="E114" s="6" t="s">
        <v>43</v>
      </c>
      <c r="F114" s="19">
        <v>255376</v>
      </c>
      <c r="G114" s="24">
        <v>282.19</v>
      </c>
      <c r="H114" s="24">
        <v>0.4</v>
      </c>
      <c r="I114" s="31"/>
      <c r="J114" s="31"/>
      <c r="K114" s="35"/>
    </row>
    <row r="115" spans="2:11" x14ac:dyDescent="0.35">
      <c r="B115" s="8" t="s">
        <v>1872</v>
      </c>
      <c r="C115" s="57" t="s">
        <v>1873</v>
      </c>
      <c r="D115" s="54" t="s">
        <v>1874</v>
      </c>
      <c r="E115" s="6" t="s">
        <v>116</v>
      </c>
      <c r="F115" s="19">
        <v>5125</v>
      </c>
      <c r="G115" s="24">
        <v>274.91000000000003</v>
      </c>
      <c r="H115" s="24">
        <v>0.39</v>
      </c>
      <c r="I115" s="31"/>
      <c r="J115" s="31"/>
      <c r="K115" s="35"/>
    </row>
    <row r="116" spans="2:11" x14ac:dyDescent="0.35">
      <c r="B116" s="8" t="s">
        <v>3796</v>
      </c>
      <c r="C116" s="57" t="s">
        <v>3797</v>
      </c>
      <c r="D116" s="54" t="s">
        <v>3798</v>
      </c>
      <c r="E116" s="6" t="s">
        <v>81</v>
      </c>
      <c r="F116" s="19">
        <v>8860</v>
      </c>
      <c r="G116" s="24">
        <v>267.8</v>
      </c>
      <c r="H116" s="24">
        <v>0.38</v>
      </c>
      <c r="I116" s="31"/>
      <c r="J116" s="31"/>
      <c r="K116" s="35"/>
    </row>
    <row r="117" spans="2:11" x14ac:dyDescent="0.35">
      <c r="B117" s="8" t="s">
        <v>157</v>
      </c>
      <c r="C117" s="57" t="s">
        <v>158</v>
      </c>
      <c r="D117" s="54" t="s">
        <v>159</v>
      </c>
      <c r="E117" s="6" t="s">
        <v>139</v>
      </c>
      <c r="F117" s="19">
        <v>2209</v>
      </c>
      <c r="G117" s="24">
        <v>264.61</v>
      </c>
      <c r="H117" s="24">
        <v>0.38</v>
      </c>
      <c r="I117" s="31"/>
      <c r="J117" s="31"/>
      <c r="K117" s="35"/>
    </row>
    <row r="118" spans="2:11" x14ac:dyDescent="0.35">
      <c r="B118" s="8" t="s">
        <v>2177</v>
      </c>
      <c r="C118" s="57" t="s">
        <v>2178</v>
      </c>
      <c r="D118" s="54" t="s">
        <v>2179</v>
      </c>
      <c r="E118" s="6" t="s">
        <v>135</v>
      </c>
      <c r="F118" s="19">
        <v>84118</v>
      </c>
      <c r="G118" s="24">
        <v>263.92</v>
      </c>
      <c r="H118" s="24">
        <v>0.38</v>
      </c>
      <c r="I118" s="31"/>
      <c r="J118" s="31"/>
      <c r="K118" s="35"/>
    </row>
    <row r="119" spans="2:11" x14ac:dyDescent="0.35">
      <c r="B119" s="8" t="s">
        <v>233</v>
      </c>
      <c r="C119" s="57" t="s">
        <v>234</v>
      </c>
      <c r="D119" s="54" t="s">
        <v>235</v>
      </c>
      <c r="E119" s="6" t="s">
        <v>120</v>
      </c>
      <c r="F119" s="19">
        <v>22550</v>
      </c>
      <c r="G119" s="24">
        <v>259.81</v>
      </c>
      <c r="H119" s="24">
        <v>0.37</v>
      </c>
      <c r="I119" s="31"/>
      <c r="J119" s="31"/>
      <c r="K119" s="35"/>
    </row>
    <row r="120" spans="2:11" x14ac:dyDescent="0.35">
      <c r="B120" s="8" t="s">
        <v>2557</v>
      </c>
      <c r="C120" s="57" t="s">
        <v>2558</v>
      </c>
      <c r="D120" s="54" t="s">
        <v>2559</v>
      </c>
      <c r="E120" s="6" t="s">
        <v>89</v>
      </c>
      <c r="F120" s="19">
        <v>64987</v>
      </c>
      <c r="G120" s="24">
        <v>259.69</v>
      </c>
      <c r="H120" s="24">
        <v>0.37</v>
      </c>
      <c r="I120" s="31"/>
      <c r="J120" s="31"/>
      <c r="K120" s="35"/>
    </row>
    <row r="121" spans="2:11" x14ac:dyDescent="0.35">
      <c r="B121" s="8" t="s">
        <v>121</v>
      </c>
      <c r="C121" s="57" t="s">
        <v>122</v>
      </c>
      <c r="D121" s="54" t="s">
        <v>123</v>
      </c>
      <c r="E121" s="6" t="s">
        <v>124</v>
      </c>
      <c r="F121" s="19">
        <v>7555</v>
      </c>
      <c r="G121" s="24">
        <v>255.24</v>
      </c>
      <c r="H121" s="24">
        <v>0.36</v>
      </c>
      <c r="I121" s="31"/>
      <c r="J121" s="31"/>
      <c r="K121" s="35"/>
    </row>
    <row r="122" spans="2:11" x14ac:dyDescent="0.35">
      <c r="B122" s="8" t="s">
        <v>2183</v>
      </c>
      <c r="C122" s="57" t="s">
        <v>2184</v>
      </c>
      <c r="D122" s="54" t="s">
        <v>2185</v>
      </c>
      <c r="E122" s="6" t="s">
        <v>116</v>
      </c>
      <c r="F122" s="19">
        <v>105471</v>
      </c>
      <c r="G122" s="24">
        <v>251.66</v>
      </c>
      <c r="H122" s="24">
        <v>0.36</v>
      </c>
      <c r="I122" s="31"/>
      <c r="J122" s="31"/>
      <c r="K122" s="35"/>
    </row>
    <row r="123" spans="2:11" x14ac:dyDescent="0.35">
      <c r="B123" s="8" t="s">
        <v>2153</v>
      </c>
      <c r="C123" s="57" t="s">
        <v>2154</v>
      </c>
      <c r="D123" s="54" t="s">
        <v>2155</v>
      </c>
      <c r="E123" s="6" t="s">
        <v>169</v>
      </c>
      <c r="F123" s="19">
        <v>7067</v>
      </c>
      <c r="G123" s="24">
        <v>251.15</v>
      </c>
      <c r="H123" s="24">
        <v>0.36</v>
      </c>
      <c r="I123" s="31"/>
      <c r="J123" s="31"/>
      <c r="K123" s="35"/>
    </row>
    <row r="124" spans="2:11" x14ac:dyDescent="0.35">
      <c r="B124" s="8" t="s">
        <v>1907</v>
      </c>
      <c r="C124" s="57" t="s">
        <v>1908</v>
      </c>
      <c r="D124" s="54" t="s">
        <v>1909</v>
      </c>
      <c r="E124" s="6" t="s">
        <v>173</v>
      </c>
      <c r="F124" s="19">
        <v>36366</v>
      </c>
      <c r="G124" s="24">
        <v>249.29</v>
      </c>
      <c r="H124" s="24">
        <v>0.35</v>
      </c>
      <c r="I124" s="31"/>
      <c r="J124" s="31"/>
      <c r="K124" s="35"/>
    </row>
    <row r="125" spans="2:11" x14ac:dyDescent="0.35">
      <c r="B125" s="8" t="s">
        <v>1896</v>
      </c>
      <c r="C125" s="57" t="s">
        <v>1897</v>
      </c>
      <c r="D125" s="54" t="s">
        <v>1898</v>
      </c>
      <c r="E125" s="6" t="s">
        <v>124</v>
      </c>
      <c r="F125" s="19">
        <v>4898</v>
      </c>
      <c r="G125" s="24">
        <v>245.21</v>
      </c>
      <c r="H125" s="24">
        <v>0.35</v>
      </c>
      <c r="I125" s="31"/>
      <c r="J125" s="31"/>
      <c r="K125" s="35"/>
    </row>
    <row r="126" spans="2:11" x14ac:dyDescent="0.35">
      <c r="B126" s="8" t="s">
        <v>1999</v>
      </c>
      <c r="C126" s="57" t="s">
        <v>2000</v>
      </c>
      <c r="D126" s="54" t="s">
        <v>2001</v>
      </c>
      <c r="E126" s="6" t="s">
        <v>104</v>
      </c>
      <c r="F126" s="19">
        <v>25903</v>
      </c>
      <c r="G126" s="24">
        <v>243.1</v>
      </c>
      <c r="H126" s="24">
        <v>0.35</v>
      </c>
      <c r="I126" s="31"/>
      <c r="J126" s="31"/>
      <c r="K126" s="35"/>
    </row>
    <row r="127" spans="2:11" x14ac:dyDescent="0.35">
      <c r="B127" s="8" t="s">
        <v>2156</v>
      </c>
      <c r="C127" s="57" t="s">
        <v>2157</v>
      </c>
      <c r="D127" s="54" t="s">
        <v>2158</v>
      </c>
      <c r="E127" s="6" t="s">
        <v>343</v>
      </c>
      <c r="F127" s="19">
        <v>73719</v>
      </c>
      <c r="G127" s="24">
        <v>241.1</v>
      </c>
      <c r="H127" s="24">
        <v>0.34</v>
      </c>
      <c r="I127" s="31"/>
      <c r="J127" s="31"/>
      <c r="K127" s="35"/>
    </row>
    <row r="128" spans="2:11" x14ac:dyDescent="0.35">
      <c r="B128" s="8" t="s">
        <v>2124</v>
      </c>
      <c r="C128" s="57" t="s">
        <v>2125</v>
      </c>
      <c r="D128" s="54" t="s">
        <v>2126</v>
      </c>
      <c r="E128" s="6" t="s">
        <v>116</v>
      </c>
      <c r="F128" s="19">
        <v>168671</v>
      </c>
      <c r="G128" s="24">
        <v>240.31</v>
      </c>
      <c r="H128" s="24">
        <v>0.34</v>
      </c>
      <c r="I128" s="31"/>
      <c r="J128" s="31"/>
      <c r="K128" s="35"/>
    </row>
    <row r="129" spans="2:11" x14ac:dyDescent="0.35">
      <c r="B129" s="8" t="s">
        <v>3799</v>
      </c>
      <c r="C129" s="57" t="s">
        <v>3800</v>
      </c>
      <c r="D129" s="54" t="s">
        <v>3801</v>
      </c>
      <c r="E129" s="6" t="s">
        <v>286</v>
      </c>
      <c r="F129" s="19">
        <v>15035</v>
      </c>
      <c r="G129" s="24">
        <v>237.15</v>
      </c>
      <c r="H129" s="24">
        <v>0.34</v>
      </c>
      <c r="I129" s="31"/>
      <c r="J129" s="31"/>
      <c r="K129" s="35"/>
    </row>
    <row r="130" spans="2:11" x14ac:dyDescent="0.35">
      <c r="B130" s="8" t="s">
        <v>328</v>
      </c>
      <c r="C130" s="57" t="s">
        <v>329</v>
      </c>
      <c r="D130" s="54" t="s">
        <v>330</v>
      </c>
      <c r="E130" s="6" t="s">
        <v>120</v>
      </c>
      <c r="F130" s="19">
        <v>356383</v>
      </c>
      <c r="G130" s="24">
        <v>228.05</v>
      </c>
      <c r="H130" s="24">
        <v>0.32</v>
      </c>
      <c r="I130" s="31"/>
      <c r="J130" s="31"/>
      <c r="K130" s="35"/>
    </row>
    <row r="131" spans="2:11" x14ac:dyDescent="0.35">
      <c r="B131" s="8" t="s">
        <v>3802</v>
      </c>
      <c r="C131" s="57" t="s">
        <v>3803</v>
      </c>
      <c r="D131" s="54" t="s">
        <v>3804</v>
      </c>
      <c r="E131" s="6" t="s">
        <v>1030</v>
      </c>
      <c r="F131" s="19">
        <v>19379</v>
      </c>
      <c r="G131" s="24">
        <v>222.86</v>
      </c>
      <c r="H131" s="24">
        <v>0.32</v>
      </c>
      <c r="I131" s="31"/>
      <c r="J131" s="31"/>
      <c r="K131" s="35"/>
    </row>
    <row r="132" spans="2:11" x14ac:dyDescent="0.35">
      <c r="B132" s="8" t="s">
        <v>2238</v>
      </c>
      <c r="C132" s="57" t="s">
        <v>2239</v>
      </c>
      <c r="D132" s="54" t="s">
        <v>2240</v>
      </c>
      <c r="E132" s="6" t="s">
        <v>57</v>
      </c>
      <c r="F132" s="19">
        <v>417026</v>
      </c>
      <c r="G132" s="24">
        <v>222.65</v>
      </c>
      <c r="H132" s="24">
        <v>0.32</v>
      </c>
      <c r="I132" s="31"/>
      <c r="J132" s="31"/>
      <c r="K132" s="35"/>
    </row>
    <row r="133" spans="2:11" x14ac:dyDescent="0.35">
      <c r="B133" s="8" t="s">
        <v>3805</v>
      </c>
      <c r="C133" s="57" t="s">
        <v>1253</v>
      </c>
      <c r="D133" s="54" t="s">
        <v>3806</v>
      </c>
      <c r="E133" s="6" t="s">
        <v>116</v>
      </c>
      <c r="F133" s="19">
        <v>60889</v>
      </c>
      <c r="G133" s="24">
        <v>215.82</v>
      </c>
      <c r="H133" s="24">
        <v>0.31</v>
      </c>
      <c r="I133" s="31"/>
      <c r="J133" s="31"/>
      <c r="K133" s="35"/>
    </row>
    <row r="134" spans="2:11" x14ac:dyDescent="0.35">
      <c r="B134" s="8" t="s">
        <v>1893</v>
      </c>
      <c r="C134" s="57" t="s">
        <v>1894</v>
      </c>
      <c r="D134" s="54" t="s">
        <v>1895</v>
      </c>
      <c r="E134" s="6" t="s">
        <v>81</v>
      </c>
      <c r="F134" s="19">
        <v>8720</v>
      </c>
      <c r="G134" s="24">
        <v>213.15</v>
      </c>
      <c r="H134" s="24">
        <v>0.3</v>
      </c>
      <c r="I134" s="31"/>
      <c r="J134" s="31"/>
      <c r="K134" s="35"/>
    </row>
    <row r="135" spans="2:11" x14ac:dyDescent="0.35">
      <c r="B135" s="8" t="s">
        <v>3807</v>
      </c>
      <c r="C135" s="57" t="s">
        <v>3808</v>
      </c>
      <c r="D135" s="54" t="s">
        <v>3809</v>
      </c>
      <c r="E135" s="6" t="s">
        <v>89</v>
      </c>
      <c r="F135" s="19">
        <v>45058</v>
      </c>
      <c r="G135" s="24">
        <v>211.66</v>
      </c>
      <c r="H135" s="24">
        <v>0.3</v>
      </c>
      <c r="I135" s="31"/>
      <c r="J135" s="31"/>
      <c r="K135" s="35"/>
    </row>
    <row r="136" spans="2:11" x14ac:dyDescent="0.35">
      <c r="B136" s="8" t="s">
        <v>429</v>
      </c>
      <c r="C136" s="57" t="s">
        <v>430</v>
      </c>
      <c r="D136" s="54" t="s">
        <v>431</v>
      </c>
      <c r="E136" s="6" t="s">
        <v>124</v>
      </c>
      <c r="F136" s="19">
        <v>9745</v>
      </c>
      <c r="G136" s="24">
        <v>204.84</v>
      </c>
      <c r="H136" s="24">
        <v>0.28999999999999998</v>
      </c>
      <c r="I136" s="31"/>
      <c r="J136" s="31"/>
      <c r="K136" s="35"/>
    </row>
    <row r="137" spans="2:11" x14ac:dyDescent="0.35">
      <c r="B137" s="8" t="s">
        <v>3810</v>
      </c>
      <c r="C137" s="57" t="s">
        <v>3811</v>
      </c>
      <c r="D137" s="54" t="s">
        <v>3812</v>
      </c>
      <c r="E137" s="6" t="s">
        <v>371</v>
      </c>
      <c r="F137" s="19">
        <v>594</v>
      </c>
      <c r="G137" s="24">
        <v>191.54</v>
      </c>
      <c r="H137" s="24">
        <v>0.27</v>
      </c>
      <c r="I137" s="31"/>
      <c r="J137" s="31"/>
      <c r="K137" s="35"/>
    </row>
    <row r="138" spans="2:11" x14ac:dyDescent="0.35">
      <c r="B138" s="8" t="s">
        <v>312</v>
      </c>
      <c r="C138" s="57" t="s">
        <v>313</v>
      </c>
      <c r="D138" s="54" t="s">
        <v>314</v>
      </c>
      <c r="E138" s="6" t="s">
        <v>286</v>
      </c>
      <c r="F138" s="19">
        <v>464</v>
      </c>
      <c r="G138" s="24">
        <v>189.48</v>
      </c>
      <c r="H138" s="24">
        <v>0.27</v>
      </c>
      <c r="I138" s="31"/>
      <c r="J138" s="31"/>
      <c r="K138" s="35"/>
    </row>
    <row r="139" spans="2:11" x14ac:dyDescent="0.35">
      <c r="B139" s="8" t="s">
        <v>3813</v>
      </c>
      <c r="C139" s="57" t="s">
        <v>1296</v>
      </c>
      <c r="D139" s="54" t="s">
        <v>3814</v>
      </c>
      <c r="E139" s="6" t="s">
        <v>43</v>
      </c>
      <c r="F139" s="19">
        <v>330391</v>
      </c>
      <c r="G139" s="24">
        <v>188.42</v>
      </c>
      <c r="H139" s="24">
        <v>0.27</v>
      </c>
      <c r="I139" s="31"/>
      <c r="J139" s="31"/>
      <c r="K139" s="35"/>
    </row>
    <row r="140" spans="2:11" x14ac:dyDescent="0.35">
      <c r="B140" s="8" t="s">
        <v>3815</v>
      </c>
      <c r="C140" s="57" t="s">
        <v>3816</v>
      </c>
      <c r="D140" s="54" t="s">
        <v>3817</v>
      </c>
      <c r="E140" s="6" t="s">
        <v>146</v>
      </c>
      <c r="F140" s="19">
        <v>17470</v>
      </c>
      <c r="G140" s="24">
        <v>187.83</v>
      </c>
      <c r="H140" s="24">
        <v>0.27</v>
      </c>
      <c r="I140" s="31"/>
      <c r="J140" s="31"/>
      <c r="K140" s="35"/>
    </row>
    <row r="141" spans="2:11" x14ac:dyDescent="0.35">
      <c r="B141" s="8" t="s">
        <v>3818</v>
      </c>
      <c r="C141" s="57" t="s">
        <v>3819</v>
      </c>
      <c r="D141" s="54" t="s">
        <v>3820</v>
      </c>
      <c r="E141" s="6" t="s">
        <v>116</v>
      </c>
      <c r="F141" s="19">
        <v>2786</v>
      </c>
      <c r="G141" s="24">
        <v>185.07</v>
      </c>
      <c r="H141" s="24">
        <v>0.26</v>
      </c>
      <c r="I141" s="31"/>
      <c r="J141" s="31"/>
      <c r="K141" s="35"/>
    </row>
    <row r="142" spans="2:11" x14ac:dyDescent="0.35">
      <c r="B142" s="8" t="s">
        <v>974</v>
      </c>
      <c r="C142" s="57" t="s">
        <v>975</v>
      </c>
      <c r="D142" s="54" t="s">
        <v>976</v>
      </c>
      <c r="E142" s="6" t="s">
        <v>108</v>
      </c>
      <c r="F142" s="19">
        <v>18901</v>
      </c>
      <c r="G142" s="24">
        <v>185</v>
      </c>
      <c r="H142" s="24">
        <v>0.26</v>
      </c>
      <c r="I142" s="31"/>
      <c r="J142" s="31"/>
      <c r="K142" s="35"/>
    </row>
    <row r="143" spans="2:11" x14ac:dyDescent="0.35">
      <c r="B143" s="8" t="s">
        <v>3821</v>
      </c>
      <c r="C143" s="57" t="s">
        <v>3822</v>
      </c>
      <c r="D143" s="54" t="s">
        <v>3823</v>
      </c>
      <c r="E143" s="6" t="s">
        <v>112</v>
      </c>
      <c r="F143" s="19">
        <v>68566</v>
      </c>
      <c r="G143" s="24">
        <v>177.48</v>
      </c>
      <c r="H143" s="24">
        <v>0.25</v>
      </c>
      <c r="I143" s="31"/>
      <c r="J143" s="31"/>
      <c r="K143" s="35"/>
    </row>
    <row r="144" spans="2:11" x14ac:dyDescent="0.35">
      <c r="B144" s="8" t="s">
        <v>2943</v>
      </c>
      <c r="C144" s="57" t="s">
        <v>2944</v>
      </c>
      <c r="D144" s="54" t="s">
        <v>2945</v>
      </c>
      <c r="E144" s="6" t="s">
        <v>120</v>
      </c>
      <c r="F144" s="19">
        <v>7422</v>
      </c>
      <c r="G144" s="24">
        <v>174.28</v>
      </c>
      <c r="H144" s="24">
        <v>0.25</v>
      </c>
      <c r="I144" s="31"/>
      <c r="J144" s="31"/>
      <c r="K144" s="35"/>
    </row>
    <row r="145" spans="2:11" x14ac:dyDescent="0.35">
      <c r="B145" s="8" t="s">
        <v>2191</v>
      </c>
      <c r="C145" s="57" t="s">
        <v>2192</v>
      </c>
      <c r="D145" s="54" t="s">
        <v>2193</v>
      </c>
      <c r="E145" s="6" t="s">
        <v>343</v>
      </c>
      <c r="F145" s="19">
        <v>36254</v>
      </c>
      <c r="G145" s="24">
        <v>173.93</v>
      </c>
      <c r="H145" s="24">
        <v>0.25</v>
      </c>
      <c r="I145" s="31"/>
      <c r="J145" s="31"/>
      <c r="K145" s="35"/>
    </row>
    <row r="146" spans="2:11" x14ac:dyDescent="0.35">
      <c r="B146" s="8" t="s">
        <v>3824</v>
      </c>
      <c r="C146" s="57" t="s">
        <v>1459</v>
      </c>
      <c r="D146" s="54" t="s">
        <v>3825</v>
      </c>
      <c r="E146" s="6" t="s">
        <v>541</v>
      </c>
      <c r="F146" s="19">
        <v>55812</v>
      </c>
      <c r="G146" s="24">
        <v>173.88</v>
      </c>
      <c r="H146" s="24">
        <v>0.25</v>
      </c>
      <c r="I146" s="31"/>
      <c r="J146" s="31"/>
      <c r="K146" s="35"/>
    </row>
    <row r="147" spans="2:11" x14ac:dyDescent="0.35">
      <c r="B147" s="8" t="s">
        <v>3826</v>
      </c>
      <c r="C147" s="57" t="s">
        <v>3827</v>
      </c>
      <c r="D147" s="54" t="s">
        <v>3828</v>
      </c>
      <c r="E147" s="6" t="s">
        <v>112</v>
      </c>
      <c r="F147" s="19">
        <v>150330</v>
      </c>
      <c r="G147" s="24">
        <v>172.71</v>
      </c>
      <c r="H147" s="24">
        <v>0.25</v>
      </c>
      <c r="I147" s="31"/>
      <c r="J147" s="31"/>
      <c r="K147" s="35"/>
    </row>
    <row r="148" spans="2:11" x14ac:dyDescent="0.35">
      <c r="B148" s="8" t="s">
        <v>299</v>
      </c>
      <c r="C148" s="57" t="s">
        <v>300</v>
      </c>
      <c r="D148" s="54" t="s">
        <v>301</v>
      </c>
      <c r="E148" s="6" t="s">
        <v>239</v>
      </c>
      <c r="F148" s="19">
        <v>12255</v>
      </c>
      <c r="G148" s="24">
        <v>168.65</v>
      </c>
      <c r="H148" s="24">
        <v>0.24</v>
      </c>
      <c r="I148" s="31"/>
      <c r="J148" s="31"/>
      <c r="K148" s="35"/>
    </row>
    <row r="149" spans="2:11" x14ac:dyDescent="0.35">
      <c r="B149" s="8" t="s">
        <v>249</v>
      </c>
      <c r="C149" s="57" t="s">
        <v>250</v>
      </c>
      <c r="D149" s="54" t="s">
        <v>251</v>
      </c>
      <c r="E149" s="6" t="s">
        <v>120</v>
      </c>
      <c r="F149" s="19">
        <v>1290</v>
      </c>
      <c r="G149" s="24">
        <v>161.04</v>
      </c>
      <c r="H149" s="24">
        <v>0.23</v>
      </c>
      <c r="I149" s="31"/>
      <c r="J149" s="31"/>
      <c r="K149" s="35"/>
    </row>
    <row r="150" spans="2:11" x14ac:dyDescent="0.35">
      <c r="B150" s="8" t="s">
        <v>3829</v>
      </c>
      <c r="C150" s="57" t="s">
        <v>3830</v>
      </c>
      <c r="D150" s="54" t="s">
        <v>3831</v>
      </c>
      <c r="E150" s="6" t="s">
        <v>441</v>
      </c>
      <c r="F150" s="19">
        <v>2686</v>
      </c>
      <c r="G150" s="24">
        <v>152.9</v>
      </c>
      <c r="H150" s="24">
        <v>0.22</v>
      </c>
      <c r="I150" s="31"/>
      <c r="J150" s="31"/>
      <c r="K150" s="35"/>
    </row>
    <row r="151" spans="2:11" x14ac:dyDescent="0.35">
      <c r="B151" s="8" t="s">
        <v>3832</v>
      </c>
      <c r="C151" s="57" t="s">
        <v>1658</v>
      </c>
      <c r="D151" s="54" t="s">
        <v>3833</v>
      </c>
      <c r="E151" s="6" t="s">
        <v>371</v>
      </c>
      <c r="F151" s="19">
        <v>13798</v>
      </c>
      <c r="G151" s="24">
        <v>148.47999999999999</v>
      </c>
      <c r="H151" s="24">
        <v>0.21</v>
      </c>
      <c r="I151" s="31"/>
      <c r="J151" s="31"/>
      <c r="K151" s="35"/>
    </row>
    <row r="152" spans="2:11" x14ac:dyDescent="0.35">
      <c r="B152" s="8" t="s">
        <v>2735</v>
      </c>
      <c r="C152" s="57" t="s">
        <v>2736</v>
      </c>
      <c r="D152" s="54" t="s">
        <v>2737</v>
      </c>
      <c r="E152" s="6" t="s">
        <v>490</v>
      </c>
      <c r="F152" s="19">
        <v>17851</v>
      </c>
      <c r="G152" s="24">
        <v>135.38</v>
      </c>
      <c r="H152" s="24">
        <v>0.19</v>
      </c>
      <c r="I152" s="31"/>
      <c r="J152" s="31"/>
      <c r="K152" s="35"/>
    </row>
    <row r="153" spans="2:11" x14ac:dyDescent="0.35">
      <c r="B153" s="8" t="s">
        <v>3834</v>
      </c>
      <c r="C153" s="57" t="s">
        <v>3835</v>
      </c>
      <c r="D153" s="54" t="s">
        <v>3836</v>
      </c>
      <c r="E153" s="6" t="s">
        <v>441</v>
      </c>
      <c r="F153" s="19">
        <v>13105</v>
      </c>
      <c r="G153" s="24">
        <v>131.46</v>
      </c>
      <c r="H153" s="24">
        <v>0.19</v>
      </c>
      <c r="I153" s="31"/>
      <c r="J153" s="31"/>
      <c r="K153" s="35"/>
    </row>
    <row r="154" spans="2:11" x14ac:dyDescent="0.35">
      <c r="B154" s="8" t="s">
        <v>3837</v>
      </c>
      <c r="C154" s="57" t="s">
        <v>3838</v>
      </c>
      <c r="D154" s="54" t="s">
        <v>3839</v>
      </c>
      <c r="E154" s="6" t="s">
        <v>474</v>
      </c>
      <c r="F154" s="19">
        <v>33216</v>
      </c>
      <c r="G154" s="24">
        <v>104.18</v>
      </c>
      <c r="H154" s="24">
        <v>0.15</v>
      </c>
      <c r="I154" s="31"/>
      <c r="J154" s="31"/>
      <c r="K154" s="35"/>
    </row>
    <row r="155" spans="2:11" x14ac:dyDescent="0.35">
      <c r="B155" s="8" t="s">
        <v>3840</v>
      </c>
      <c r="C155" s="57" t="s">
        <v>3841</v>
      </c>
      <c r="D155" s="54" t="s">
        <v>3842</v>
      </c>
      <c r="E155" s="6" t="s">
        <v>89</v>
      </c>
      <c r="F155" s="19">
        <v>50580</v>
      </c>
      <c r="G155" s="24">
        <v>98.33</v>
      </c>
      <c r="H155" s="24">
        <v>0.14000000000000001</v>
      </c>
      <c r="I155" s="31"/>
      <c r="J155" s="31"/>
      <c r="K155" s="35"/>
    </row>
    <row r="156" spans="2:11" x14ac:dyDescent="0.35">
      <c r="B156" s="8" t="s">
        <v>3843</v>
      </c>
      <c r="C156" s="57" t="s">
        <v>1554</v>
      </c>
      <c r="D156" s="54" t="s">
        <v>3844</v>
      </c>
      <c r="E156" s="6" t="s">
        <v>43</v>
      </c>
      <c r="F156" s="19">
        <v>117998</v>
      </c>
      <c r="G156" s="24">
        <v>96.75</v>
      </c>
      <c r="H156" s="24">
        <v>0.14000000000000001</v>
      </c>
      <c r="I156" s="31"/>
      <c r="J156" s="31"/>
      <c r="K156" s="35"/>
    </row>
    <row r="157" spans="2:11" x14ac:dyDescent="0.35">
      <c r="B157" s="8" t="s">
        <v>3845</v>
      </c>
      <c r="C157" s="57" t="s">
        <v>3846</v>
      </c>
      <c r="D157" s="54" t="s">
        <v>3847</v>
      </c>
      <c r="E157" s="6" t="s">
        <v>128</v>
      </c>
      <c r="F157" s="19">
        <v>6543</v>
      </c>
      <c r="G157" s="24">
        <v>80.84</v>
      </c>
      <c r="H157" s="24">
        <v>0.12</v>
      </c>
      <c r="I157" s="31"/>
      <c r="J157" s="31"/>
      <c r="K157" s="35"/>
    </row>
    <row r="158" spans="2:11" x14ac:dyDescent="0.35">
      <c r="B158" s="8" t="s">
        <v>3848</v>
      </c>
      <c r="C158" s="57" t="s">
        <v>3849</v>
      </c>
      <c r="D158" s="54" t="s">
        <v>3850</v>
      </c>
      <c r="E158" s="6" t="s">
        <v>43</v>
      </c>
      <c r="F158" s="19">
        <v>144167</v>
      </c>
      <c r="G158" s="24">
        <v>77.61</v>
      </c>
      <c r="H158" s="24">
        <v>0.11</v>
      </c>
      <c r="I158" s="31"/>
      <c r="J158" s="31"/>
      <c r="K158" s="35"/>
    </row>
    <row r="159" spans="2:11" x14ac:dyDescent="0.35">
      <c r="B159" s="8" t="s">
        <v>3851</v>
      </c>
      <c r="C159" s="57" t="s">
        <v>3852</v>
      </c>
      <c r="D159" s="54" t="s">
        <v>3853</v>
      </c>
      <c r="E159" s="6" t="s">
        <v>85</v>
      </c>
      <c r="F159" s="19">
        <v>38517</v>
      </c>
      <c r="G159" s="24">
        <v>59.53</v>
      </c>
      <c r="H159" s="24">
        <v>0.08</v>
      </c>
      <c r="I159" s="31"/>
      <c r="J159" s="31"/>
      <c r="K159" s="35"/>
    </row>
    <row r="160" spans="2:11" x14ac:dyDescent="0.35">
      <c r="B160" s="8" t="s">
        <v>2186</v>
      </c>
      <c r="C160" s="57" t="s">
        <v>2068</v>
      </c>
      <c r="D160" s="54" t="s">
        <v>2187</v>
      </c>
      <c r="E160" s="6" t="s">
        <v>441</v>
      </c>
      <c r="F160" s="19">
        <v>11733</v>
      </c>
      <c r="G160" s="24">
        <v>21.71</v>
      </c>
      <c r="H160" s="24">
        <v>0.03</v>
      </c>
      <c r="I160" s="31"/>
      <c r="J160" s="31"/>
      <c r="K160" s="35" t="s">
        <v>4836</v>
      </c>
    </row>
    <row r="161" spans="3:11" x14ac:dyDescent="0.35">
      <c r="C161" s="58" t="s">
        <v>174</v>
      </c>
      <c r="D161" s="54"/>
      <c r="E161" s="6"/>
      <c r="F161" s="19"/>
      <c r="G161" s="25">
        <v>70241.100000000006</v>
      </c>
      <c r="H161" s="25">
        <v>99.97</v>
      </c>
      <c r="I161" s="31"/>
      <c r="J161" s="31"/>
      <c r="K161" s="35"/>
    </row>
    <row r="162" spans="3:11" x14ac:dyDescent="0.35">
      <c r="C162" s="57"/>
      <c r="D162" s="54"/>
      <c r="E162" s="6"/>
      <c r="F162" s="19"/>
      <c r="G162" s="24"/>
      <c r="H162" s="24"/>
      <c r="I162" s="31"/>
      <c r="J162" s="31"/>
      <c r="K162" s="35"/>
    </row>
    <row r="163" spans="3:11" x14ac:dyDescent="0.35">
      <c r="C163" s="58" t="s">
        <v>3</v>
      </c>
      <c r="D163" s="54"/>
      <c r="E163" s="6"/>
      <c r="F163" s="19"/>
      <c r="G163" s="24" t="s">
        <v>2</v>
      </c>
      <c r="H163" s="24" t="s">
        <v>2</v>
      </c>
      <c r="I163" s="31"/>
      <c r="J163" s="31"/>
      <c r="K163" s="35"/>
    </row>
    <row r="164" spans="3:11" x14ac:dyDescent="0.35">
      <c r="C164" s="57"/>
      <c r="D164" s="54"/>
      <c r="E164" s="6"/>
      <c r="F164" s="19"/>
      <c r="G164" s="24"/>
      <c r="H164" s="24"/>
      <c r="I164" s="31"/>
      <c r="J164" s="31"/>
      <c r="K164" s="35"/>
    </row>
    <row r="165" spans="3:11" x14ac:dyDescent="0.35">
      <c r="C165" s="58" t="s">
        <v>4</v>
      </c>
      <c r="D165" s="54"/>
      <c r="E165" s="6"/>
      <c r="F165" s="19"/>
      <c r="G165" s="24" t="s">
        <v>2</v>
      </c>
      <c r="H165" s="24" t="s">
        <v>2</v>
      </c>
      <c r="I165" s="31"/>
      <c r="J165" s="31"/>
      <c r="K165" s="35"/>
    </row>
    <row r="166" spans="3:11" x14ac:dyDescent="0.35">
      <c r="C166" s="57"/>
      <c r="D166" s="54"/>
      <c r="E166" s="6"/>
      <c r="F166" s="19"/>
      <c r="G166" s="24"/>
      <c r="H166" s="24"/>
      <c r="I166" s="31"/>
      <c r="J166" s="31"/>
      <c r="K166" s="35"/>
    </row>
    <row r="167" spans="3:11" x14ac:dyDescent="0.35">
      <c r="C167" s="58" t="s">
        <v>5</v>
      </c>
      <c r="D167" s="54"/>
      <c r="E167" s="6"/>
      <c r="F167" s="19"/>
      <c r="G167" s="24"/>
      <c r="H167" s="24"/>
      <c r="I167" s="31"/>
      <c r="J167" s="31"/>
      <c r="K167" s="35"/>
    </row>
    <row r="168" spans="3:11" x14ac:dyDescent="0.35">
      <c r="C168" s="57"/>
      <c r="D168" s="54"/>
      <c r="E168" s="6"/>
      <c r="F168" s="19"/>
      <c r="G168" s="24"/>
      <c r="H168" s="24"/>
      <c r="I168" s="31"/>
      <c r="J168" s="31"/>
      <c r="K168" s="35"/>
    </row>
    <row r="169" spans="3:11" x14ac:dyDescent="0.35">
      <c r="C169" s="58" t="s">
        <v>6</v>
      </c>
      <c r="D169" s="54"/>
      <c r="E169" s="6"/>
      <c r="F169" s="19"/>
      <c r="G169" s="24" t="s">
        <v>2</v>
      </c>
      <c r="H169" s="24" t="s">
        <v>2</v>
      </c>
      <c r="I169" s="31"/>
      <c r="J169" s="31"/>
      <c r="K169" s="35"/>
    </row>
    <row r="170" spans="3:11" x14ac:dyDescent="0.35">
      <c r="C170" s="57"/>
      <c r="D170" s="54"/>
      <c r="E170" s="6"/>
      <c r="F170" s="19"/>
      <c r="G170" s="24"/>
      <c r="H170" s="24"/>
      <c r="I170" s="31"/>
      <c r="J170" s="31"/>
      <c r="K170" s="35"/>
    </row>
    <row r="171" spans="3:11" x14ac:dyDescent="0.35">
      <c r="C171" s="58" t="s">
        <v>7</v>
      </c>
      <c r="D171" s="54"/>
      <c r="E171" s="6"/>
      <c r="F171" s="19"/>
      <c r="G171" s="24" t="s">
        <v>2</v>
      </c>
      <c r="H171" s="24" t="s">
        <v>2</v>
      </c>
      <c r="I171" s="31"/>
      <c r="J171" s="31"/>
      <c r="K171" s="35"/>
    </row>
    <row r="172" spans="3:11" x14ac:dyDescent="0.35">
      <c r="C172" s="57"/>
      <c r="D172" s="54"/>
      <c r="E172" s="6"/>
      <c r="F172" s="19"/>
      <c r="G172" s="24"/>
      <c r="H172" s="24"/>
      <c r="I172" s="31"/>
      <c r="J172" s="31"/>
      <c r="K172" s="35"/>
    </row>
    <row r="173" spans="3:11" x14ac:dyDescent="0.35">
      <c r="C173" s="58" t="s">
        <v>8</v>
      </c>
      <c r="D173" s="54"/>
      <c r="E173" s="6"/>
      <c r="F173" s="19"/>
      <c r="G173" s="24" t="s">
        <v>2</v>
      </c>
      <c r="H173" s="24" t="s">
        <v>2</v>
      </c>
      <c r="I173" s="31"/>
      <c r="J173" s="31"/>
      <c r="K173" s="35"/>
    </row>
    <row r="174" spans="3:11" x14ac:dyDescent="0.35">
      <c r="C174" s="57"/>
      <c r="D174" s="54"/>
      <c r="E174" s="6"/>
      <c r="F174" s="19"/>
      <c r="G174" s="24"/>
      <c r="H174" s="24"/>
      <c r="I174" s="31"/>
      <c r="J174" s="31"/>
      <c r="K174" s="35"/>
    </row>
    <row r="175" spans="3:11" x14ac:dyDescent="0.35">
      <c r="C175" s="58" t="s">
        <v>9</v>
      </c>
      <c r="D175" s="54"/>
      <c r="E175" s="6"/>
      <c r="F175" s="19"/>
      <c r="G175" s="24" t="s">
        <v>2</v>
      </c>
      <c r="H175" s="24" t="s">
        <v>2</v>
      </c>
      <c r="I175" s="31"/>
      <c r="J175" s="31"/>
      <c r="K175" s="35"/>
    </row>
    <row r="176" spans="3:11" x14ac:dyDescent="0.35">
      <c r="C176" s="57"/>
      <c r="D176" s="54"/>
      <c r="E176" s="6"/>
      <c r="F176" s="19"/>
      <c r="G176" s="24"/>
      <c r="H176" s="24"/>
      <c r="I176" s="31"/>
      <c r="J176" s="31"/>
      <c r="K176" s="35"/>
    </row>
    <row r="177" spans="1:11" x14ac:dyDescent="0.35">
      <c r="C177" s="58" t="s">
        <v>10</v>
      </c>
      <c r="D177" s="54"/>
      <c r="E177" s="6"/>
      <c r="F177" s="19"/>
      <c r="G177" s="24" t="s">
        <v>2</v>
      </c>
      <c r="H177" s="24" t="s">
        <v>2</v>
      </c>
      <c r="I177" s="31"/>
      <c r="J177" s="31"/>
      <c r="K177" s="35"/>
    </row>
    <row r="178" spans="1:11" x14ac:dyDescent="0.35">
      <c r="C178" s="57"/>
      <c r="D178" s="54"/>
      <c r="E178" s="6"/>
      <c r="F178" s="19"/>
      <c r="G178" s="24"/>
      <c r="H178" s="24"/>
      <c r="I178" s="31"/>
      <c r="J178" s="31"/>
      <c r="K178" s="35"/>
    </row>
    <row r="179" spans="1:11" x14ac:dyDescent="0.35">
      <c r="C179" s="58" t="s">
        <v>11</v>
      </c>
      <c r="D179" s="54"/>
      <c r="E179" s="6"/>
      <c r="F179" s="19"/>
      <c r="G179" s="24"/>
      <c r="H179" s="24"/>
      <c r="I179" s="31"/>
      <c r="J179" s="31"/>
      <c r="K179" s="35"/>
    </row>
    <row r="180" spans="1:11" x14ac:dyDescent="0.35">
      <c r="C180" s="57"/>
      <c r="D180" s="54"/>
      <c r="E180" s="6"/>
      <c r="F180" s="19"/>
      <c r="G180" s="24"/>
      <c r="H180" s="24"/>
      <c r="I180" s="31"/>
      <c r="J180" s="31"/>
      <c r="K180" s="35"/>
    </row>
    <row r="181" spans="1:11" x14ac:dyDescent="0.35">
      <c r="C181" s="58" t="s">
        <v>13</v>
      </c>
      <c r="D181" s="54"/>
      <c r="E181" s="6"/>
      <c r="F181" s="19"/>
      <c r="G181" s="24" t="s">
        <v>2</v>
      </c>
      <c r="H181" s="24" t="s">
        <v>2</v>
      </c>
      <c r="I181" s="31"/>
      <c r="J181" s="31"/>
      <c r="K181" s="35"/>
    </row>
    <row r="182" spans="1:11" x14ac:dyDescent="0.35">
      <c r="C182" s="57"/>
      <c r="D182" s="54"/>
      <c r="E182" s="6"/>
      <c r="F182" s="19"/>
      <c r="G182" s="24"/>
      <c r="H182" s="24"/>
      <c r="I182" s="31"/>
      <c r="J182" s="31"/>
      <c r="K182" s="35"/>
    </row>
    <row r="183" spans="1:11" x14ac:dyDescent="0.35">
      <c r="C183" s="58" t="s">
        <v>14</v>
      </c>
      <c r="D183" s="54"/>
      <c r="E183" s="6"/>
      <c r="F183" s="19"/>
      <c r="G183" s="24" t="s">
        <v>2</v>
      </c>
      <c r="H183" s="24" t="s">
        <v>2</v>
      </c>
      <c r="I183" s="31"/>
      <c r="J183" s="31"/>
      <c r="K183" s="35"/>
    </row>
    <row r="184" spans="1:11" x14ac:dyDescent="0.35">
      <c r="C184" s="57"/>
      <c r="D184" s="54"/>
      <c r="E184" s="6"/>
      <c r="F184" s="19"/>
      <c r="G184" s="24"/>
      <c r="H184" s="24"/>
      <c r="I184" s="31"/>
      <c r="J184" s="31"/>
      <c r="K184" s="35"/>
    </row>
    <row r="185" spans="1:11" x14ac:dyDescent="0.35">
      <c r="C185" s="58" t="s">
        <v>15</v>
      </c>
      <c r="D185" s="54"/>
      <c r="E185" s="6"/>
      <c r="F185" s="19"/>
      <c r="G185" s="24" t="s">
        <v>2</v>
      </c>
      <c r="H185" s="24" t="s">
        <v>2</v>
      </c>
      <c r="I185" s="31"/>
      <c r="J185" s="31"/>
      <c r="K185" s="35"/>
    </row>
    <row r="186" spans="1:11" x14ac:dyDescent="0.35">
      <c r="C186" s="57"/>
      <c r="D186" s="54"/>
      <c r="E186" s="6"/>
      <c r="F186" s="19"/>
      <c r="G186" s="24"/>
      <c r="H186" s="24"/>
      <c r="I186" s="31"/>
      <c r="J186" s="31"/>
      <c r="K186" s="35"/>
    </row>
    <row r="187" spans="1:11" x14ac:dyDescent="0.35">
      <c r="C187" s="58" t="s">
        <v>16</v>
      </c>
      <c r="D187" s="54"/>
      <c r="E187" s="6"/>
      <c r="F187" s="19"/>
      <c r="G187" s="24" t="s">
        <v>2</v>
      </c>
      <c r="H187" s="24" t="s">
        <v>2</v>
      </c>
      <c r="I187" s="31"/>
      <c r="J187" s="31"/>
      <c r="K187" s="35"/>
    </row>
    <row r="188" spans="1:11" x14ac:dyDescent="0.35">
      <c r="C188" s="57"/>
      <c r="D188" s="54"/>
      <c r="E188" s="6"/>
      <c r="F188" s="19"/>
      <c r="G188" s="24"/>
      <c r="H188" s="24"/>
      <c r="I188" s="31"/>
      <c r="J188" s="31"/>
      <c r="K188" s="35"/>
    </row>
    <row r="189" spans="1:11" x14ac:dyDescent="0.35">
      <c r="C189" s="58" t="s">
        <v>17</v>
      </c>
      <c r="D189" s="54"/>
      <c r="E189" s="6"/>
      <c r="F189" s="19"/>
      <c r="G189" s="24" t="s">
        <v>2</v>
      </c>
      <c r="H189" s="24" t="s">
        <v>2</v>
      </c>
      <c r="I189" s="31"/>
      <c r="J189" s="31"/>
      <c r="K189" s="35"/>
    </row>
    <row r="190" spans="1:11" x14ac:dyDescent="0.35">
      <c r="C190" s="57"/>
      <c r="D190" s="54"/>
      <c r="E190" s="6"/>
      <c r="F190" s="19"/>
      <c r="G190" s="24"/>
      <c r="H190" s="24"/>
      <c r="I190" s="31"/>
      <c r="J190" s="31"/>
      <c r="K190" s="35"/>
    </row>
    <row r="191" spans="1:11" x14ac:dyDescent="0.35">
      <c r="A191" s="10"/>
      <c r="B191" s="28"/>
      <c r="C191" s="58" t="s">
        <v>18</v>
      </c>
      <c r="D191" s="54"/>
      <c r="E191" s="6"/>
      <c r="F191" s="19"/>
      <c r="G191" s="24"/>
      <c r="H191" s="24"/>
      <c r="I191" s="31"/>
      <c r="J191" s="31"/>
      <c r="K191" s="35"/>
    </row>
    <row r="192" spans="1:11" x14ac:dyDescent="0.35">
      <c r="A192" s="28"/>
      <c r="B192" s="28"/>
      <c r="C192" s="58" t="s">
        <v>19</v>
      </c>
      <c r="D192" s="54"/>
      <c r="E192" s="6"/>
      <c r="F192" s="19"/>
      <c r="G192" s="24" t="s">
        <v>2</v>
      </c>
      <c r="H192" s="24" t="s">
        <v>2</v>
      </c>
      <c r="I192" s="31"/>
      <c r="J192" s="31"/>
      <c r="K192" s="35"/>
    </row>
    <row r="193" spans="1:54" x14ac:dyDescent="0.35">
      <c r="A193" s="28"/>
      <c r="B193" s="28"/>
      <c r="C193" s="58"/>
      <c r="D193" s="54"/>
      <c r="E193" s="6"/>
      <c r="F193" s="19"/>
      <c r="G193" s="24"/>
      <c r="H193" s="24"/>
      <c r="I193" s="31"/>
      <c r="J193" s="31"/>
      <c r="K193" s="35"/>
    </row>
    <row r="194" spans="1:54" x14ac:dyDescent="0.35">
      <c r="A194" s="28"/>
      <c r="B194" s="28"/>
      <c r="C194" s="58" t="s">
        <v>20</v>
      </c>
      <c r="D194" s="54"/>
      <c r="E194" s="6"/>
      <c r="F194" s="19"/>
      <c r="G194" s="24" t="s">
        <v>2</v>
      </c>
      <c r="H194" s="24" t="s">
        <v>2</v>
      </c>
      <c r="I194" s="31"/>
      <c r="J194" s="31"/>
      <c r="K194" s="35"/>
    </row>
    <row r="195" spans="1:54" x14ac:dyDescent="0.35">
      <c r="A195" s="28"/>
      <c r="B195" s="28"/>
      <c r="C195" s="58"/>
      <c r="D195" s="54"/>
      <c r="E195" s="6"/>
      <c r="F195" s="19"/>
      <c r="G195" s="24"/>
      <c r="H195" s="24"/>
      <c r="I195" s="31"/>
      <c r="J195" s="31"/>
      <c r="K195" s="35"/>
    </row>
    <row r="196" spans="1:54" x14ac:dyDescent="0.35">
      <c r="A196" s="28"/>
      <c r="B196" s="28"/>
      <c r="C196" s="58" t="s">
        <v>21</v>
      </c>
      <c r="D196" s="54"/>
      <c r="E196" s="6"/>
      <c r="F196" s="19"/>
      <c r="G196" s="24" t="s">
        <v>2</v>
      </c>
      <c r="H196" s="24" t="s">
        <v>2</v>
      </c>
      <c r="I196" s="31"/>
      <c r="J196" s="31"/>
      <c r="K196" s="35"/>
    </row>
    <row r="197" spans="1:54" x14ac:dyDescent="0.35">
      <c r="A197" s="28"/>
      <c r="B197" s="28"/>
      <c r="C197" s="58"/>
      <c r="D197" s="54"/>
      <c r="E197" s="6"/>
      <c r="F197" s="19"/>
      <c r="G197" s="24"/>
      <c r="H197" s="24"/>
      <c r="I197" s="31"/>
      <c r="J197" s="31"/>
      <c r="K197" s="35"/>
    </row>
    <row r="198" spans="1:54" x14ac:dyDescent="0.35">
      <c r="A198" s="28"/>
      <c r="B198" s="28"/>
      <c r="C198" s="58" t="s">
        <v>22</v>
      </c>
      <c r="D198" s="54"/>
      <c r="E198" s="6"/>
      <c r="F198" s="19"/>
      <c r="G198" s="24" t="s">
        <v>2</v>
      </c>
      <c r="H198" s="24" t="s">
        <v>2</v>
      </c>
      <c r="I198" s="31"/>
      <c r="J198" s="31"/>
      <c r="K198" s="35"/>
    </row>
    <row r="199" spans="1:54" x14ac:dyDescent="0.35">
      <c r="A199" s="28"/>
      <c r="B199" s="28"/>
      <c r="C199" s="58"/>
      <c r="D199" s="54"/>
      <c r="E199" s="6"/>
      <c r="F199" s="19"/>
      <c r="G199" s="24"/>
      <c r="H199" s="24"/>
      <c r="I199" s="31"/>
      <c r="J199" s="31"/>
      <c r="K199" s="35"/>
    </row>
    <row r="200" spans="1:54" x14ac:dyDescent="0.35">
      <c r="A200" s="28"/>
      <c r="B200" s="28"/>
      <c r="C200" s="58" t="s">
        <v>23</v>
      </c>
      <c r="D200" s="54"/>
      <c r="E200" s="6"/>
      <c r="F200" s="19"/>
      <c r="G200" s="24" t="s">
        <v>2</v>
      </c>
      <c r="H200" s="24" t="s">
        <v>2</v>
      </c>
      <c r="I200" s="31"/>
      <c r="J200" s="31"/>
      <c r="K200" s="35"/>
    </row>
    <row r="201" spans="1:54" x14ac:dyDescent="0.35">
      <c r="A201" s="28"/>
      <c r="B201" s="28"/>
      <c r="C201" s="58"/>
      <c r="D201" s="54"/>
      <c r="E201" s="6"/>
      <c r="F201" s="19"/>
      <c r="G201" s="24"/>
      <c r="H201" s="24"/>
      <c r="I201" s="31"/>
      <c r="J201" s="31"/>
      <c r="K201" s="35"/>
    </row>
    <row r="202" spans="1:54" x14ac:dyDescent="0.35">
      <c r="C202" s="59" t="s">
        <v>24</v>
      </c>
      <c r="D202" s="54"/>
      <c r="E202" s="6"/>
      <c r="F202" s="19"/>
      <c r="G202" s="24"/>
      <c r="H202" s="24"/>
      <c r="I202" s="31"/>
      <c r="J202" s="31"/>
      <c r="K202" s="35"/>
    </row>
    <row r="203" spans="1:54" x14ac:dyDescent="0.35">
      <c r="B203" s="8" t="s">
        <v>185</v>
      </c>
      <c r="C203" s="57" t="s">
        <v>186</v>
      </c>
      <c r="D203" s="54"/>
      <c r="E203" s="6"/>
      <c r="F203" s="19"/>
      <c r="G203" s="24">
        <v>202.18</v>
      </c>
      <c r="H203" s="24">
        <v>0.28999999999999998</v>
      </c>
      <c r="I203" s="31"/>
      <c r="J203" s="31"/>
      <c r="K203" s="35"/>
    </row>
    <row r="204" spans="1:54" x14ac:dyDescent="0.35">
      <c r="C204" s="58" t="s">
        <v>174</v>
      </c>
      <c r="D204" s="54"/>
      <c r="E204" s="6"/>
      <c r="F204" s="19"/>
      <c r="G204" s="25">
        <v>202.18</v>
      </c>
      <c r="H204" s="25">
        <v>0.28999999999999998</v>
      </c>
      <c r="I204" s="31"/>
      <c r="J204" s="31"/>
      <c r="K204" s="35"/>
    </row>
    <row r="205" spans="1:54" x14ac:dyDescent="0.35">
      <c r="C205" s="57"/>
      <c r="D205" s="54"/>
      <c r="E205" s="6"/>
      <c r="F205" s="19"/>
      <c r="G205" s="24"/>
      <c r="H205" s="24"/>
      <c r="I205" s="31"/>
      <c r="J205" s="31"/>
      <c r="K205" s="35"/>
    </row>
    <row r="206" spans="1:54" x14ac:dyDescent="0.35">
      <c r="A206" s="10"/>
      <c r="B206" s="28"/>
      <c r="C206" s="58" t="s">
        <v>25</v>
      </c>
      <c r="D206" s="54"/>
      <c r="E206" s="6"/>
      <c r="F206" s="19"/>
      <c r="G206" s="24"/>
      <c r="H206" s="24"/>
      <c r="I206" s="31"/>
      <c r="J206" s="31"/>
      <c r="K206" s="35"/>
    </row>
    <row r="207" spans="1:54" s="2" customFormat="1" ht="13.5" x14ac:dyDescent="0.35">
      <c r="A207" s="28"/>
      <c r="B207" s="28"/>
      <c r="C207" s="57" t="s">
        <v>4819</v>
      </c>
      <c r="D207" s="54"/>
      <c r="E207" s="6"/>
      <c r="F207" s="19"/>
      <c r="G207" s="24" t="s">
        <v>2</v>
      </c>
      <c r="H207" s="24" t="s">
        <v>2</v>
      </c>
      <c r="I207" s="31"/>
      <c r="J207" s="31"/>
      <c r="K207" s="35"/>
      <c r="L207" s="3"/>
      <c r="AI207" s="3"/>
      <c r="AV207" s="3"/>
      <c r="AX207" s="3"/>
      <c r="BB207" s="3"/>
    </row>
    <row r="208" spans="1:54" x14ac:dyDescent="0.35">
      <c r="B208" s="8"/>
      <c r="C208" s="57" t="s">
        <v>187</v>
      </c>
      <c r="D208" s="54"/>
      <c r="E208" s="6"/>
      <c r="F208" s="19"/>
      <c r="G208" s="24">
        <v>-175.75</v>
      </c>
      <c r="H208" s="24">
        <v>-0.26</v>
      </c>
      <c r="I208" s="31"/>
      <c r="J208" s="31"/>
      <c r="K208" s="35"/>
    </row>
    <row r="209" spans="3:11" x14ac:dyDescent="0.35">
      <c r="C209" s="58" t="s">
        <v>174</v>
      </c>
      <c r="D209" s="54"/>
      <c r="E209" s="6"/>
      <c r="F209" s="19"/>
      <c r="G209" s="25">
        <v>-175.75</v>
      </c>
      <c r="H209" s="25">
        <v>-0.26</v>
      </c>
      <c r="I209" s="31"/>
      <c r="J209" s="31"/>
      <c r="K209" s="35"/>
    </row>
    <row r="210" spans="3:11" x14ac:dyDescent="0.35">
      <c r="C210" s="57"/>
      <c r="D210" s="54"/>
      <c r="E210" s="6"/>
      <c r="F210" s="19"/>
      <c r="G210" s="24"/>
      <c r="H210" s="24"/>
      <c r="I210" s="31"/>
      <c r="J210" s="31"/>
      <c r="K210" s="35"/>
    </row>
    <row r="211" spans="3:11" x14ac:dyDescent="0.35">
      <c r="C211" s="60" t="s">
        <v>188</v>
      </c>
      <c r="D211" s="55"/>
      <c r="E211" s="5"/>
      <c r="F211" s="20"/>
      <c r="G211" s="26">
        <v>70267.53</v>
      </c>
      <c r="H211" s="26">
        <v>100</v>
      </c>
      <c r="I211" s="32"/>
      <c r="J211" s="32"/>
      <c r="K211" s="36"/>
    </row>
    <row r="214" spans="3:11" x14ac:dyDescent="0.35">
      <c r="C214" s="1" t="s">
        <v>189</v>
      </c>
    </row>
    <row r="215" spans="3:11" x14ac:dyDescent="0.35">
      <c r="C215" s="37" t="s">
        <v>190</v>
      </c>
      <c r="D215" s="37"/>
      <c r="E215" s="37"/>
      <c r="F215" s="37"/>
      <c r="G215" s="37"/>
      <c r="H215" s="37"/>
      <c r="I215" s="37"/>
      <c r="J215" s="37"/>
      <c r="K215" s="37"/>
    </row>
    <row r="216" spans="3:11" x14ac:dyDescent="0.35">
      <c r="C216" s="2" t="s">
        <v>191</v>
      </c>
    </row>
    <row r="217" spans="3:11" x14ac:dyDescent="0.35">
      <c r="C217" s="2" t="s">
        <v>192</v>
      </c>
    </row>
    <row r="218" spans="3:11" ht="30" customHeight="1" x14ac:dyDescent="0.35">
      <c r="C218" s="83" t="s">
        <v>193</v>
      </c>
      <c r="D218" s="84"/>
      <c r="E218" s="84"/>
      <c r="F218" s="84"/>
      <c r="G218" s="84"/>
      <c r="H218" s="84"/>
      <c r="I218" s="84"/>
      <c r="J218" s="84"/>
      <c r="K218" s="84"/>
    </row>
    <row r="219" spans="3:11" x14ac:dyDescent="0.35">
      <c r="C219" s="2" t="s">
        <v>194</v>
      </c>
    </row>
    <row r="221" spans="3:11" x14ac:dyDescent="0.35">
      <c r="C221" s="80" t="s">
        <v>4901</v>
      </c>
      <c r="E221" s="80" t="s">
        <v>4902</v>
      </c>
      <c r="F221" s="81"/>
    </row>
    <row r="222" spans="3:11" x14ac:dyDescent="0.35">
      <c r="E222" s="2" t="s">
        <v>4921</v>
      </c>
    </row>
  </sheetData>
  <mergeCells count="1">
    <mergeCell ref="C218:K218"/>
  </mergeCells>
  <hyperlinks>
    <hyperlink ref="J2" location="'Index'!A1" display="'Index'!A1" xr:uid="{1CDEA12D-2D3B-4780-AA7F-587D72689C17}"/>
  </hyperlinks>
  <pageMargins left="0.7" right="0.7" top="0.75" bottom="0.75" header="0.3" footer="0.3"/>
  <pageSetup orientation="portrait"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123</vt:i4>
      </vt:variant>
      <vt:variant>
        <vt:lpstr>Named Ranges</vt:lpstr>
      </vt:variant>
      <vt:variant>
        <vt:i4>6017</vt:i4>
      </vt:variant>
    </vt:vector>
  </HeadingPairs>
  <TitlesOfParts>
    <vt:vector size="6140" baseType="lpstr">
      <vt:lpstr>Index</vt:lpstr>
      <vt:lpstr>SMEEF</vt:lpstr>
      <vt:lpstr>SLMF</vt:lpstr>
      <vt:lpstr>SLTEF</vt:lpstr>
      <vt:lpstr>SMGLF</vt:lpstr>
      <vt:lpstr>SEHF</vt:lpstr>
      <vt:lpstr>SMIF</vt:lpstr>
      <vt:lpstr>SCOF</vt:lpstr>
      <vt:lpstr>STOF</vt:lpstr>
      <vt:lpstr>SHOF</vt:lpstr>
      <vt:lpstr>SCF</vt:lpstr>
      <vt:lpstr>SNIF</vt:lpstr>
      <vt:lpstr>SMCBF-SP</vt:lpstr>
      <vt:lpstr>SOF</vt:lpstr>
      <vt:lpstr>SMMDF</vt:lpstr>
      <vt:lpstr>SLF</vt:lpstr>
      <vt:lpstr>SDBF</vt:lpstr>
      <vt:lpstr>SSF</vt:lpstr>
      <vt:lpstr>SCRF</vt:lpstr>
      <vt:lpstr>SFEF</vt:lpstr>
      <vt:lpstr>SCHF</vt:lpstr>
      <vt:lpstr>SMUSD</vt:lpstr>
      <vt:lpstr>SMIDCAP</vt:lpstr>
      <vt:lpstr>SMCMF</vt:lpstr>
      <vt:lpstr>SMCOMMA</vt:lpstr>
      <vt:lpstr>SMGF</vt:lpstr>
      <vt:lpstr>SFLEXI</vt:lpstr>
      <vt:lpstr>SMAAF</vt:lpstr>
      <vt:lpstr>SBLUECHIP</vt:lpstr>
      <vt:lpstr>SAOF</vt:lpstr>
      <vt:lpstr>SIF</vt:lpstr>
      <vt:lpstr>SMLDF</vt:lpstr>
      <vt:lpstr>SSTDF</vt:lpstr>
      <vt:lpstr>SETFGOLD</vt:lpstr>
      <vt:lpstr>SPSU</vt:lpstr>
      <vt:lpstr>SGF</vt:lpstr>
      <vt:lpstr>SBISENSEX</vt:lpstr>
      <vt:lpstr>SSCF</vt:lpstr>
      <vt:lpstr>SBPF</vt:lpstr>
      <vt:lpstr>SLTAF-I</vt:lpstr>
      <vt:lpstr>SLTAF-II</vt:lpstr>
      <vt:lpstr>SBFS</vt:lpstr>
      <vt:lpstr>SETFNN50</vt:lpstr>
      <vt:lpstr>SETFNIFBK</vt:lpstr>
      <vt:lpstr>SETFBSE100</vt:lpstr>
      <vt:lpstr>SESF</vt:lpstr>
      <vt:lpstr>SETFNIF50</vt:lpstr>
      <vt:lpstr>SLTAF-III</vt:lpstr>
      <vt:lpstr>SETF10GILT</vt:lpstr>
      <vt:lpstr>SLTAF-IV</vt:lpstr>
      <vt:lpstr>SLTAF-V</vt:lpstr>
      <vt:lpstr>SLTAF-VI</vt:lpstr>
      <vt:lpstr>SETFSN50</vt:lpstr>
      <vt:lpstr>SBIETFQLTY</vt:lpstr>
      <vt:lpstr>SCBF</vt:lpstr>
      <vt:lpstr>SEMVF</vt:lpstr>
      <vt:lpstr>SFMP- Series 1</vt:lpstr>
      <vt:lpstr>SFMP- Series 6</vt:lpstr>
      <vt:lpstr>SFMP- Series 34</vt:lpstr>
      <vt:lpstr>SMCBF-IP</vt:lpstr>
      <vt:lpstr>SFRDF</vt:lpstr>
      <vt:lpstr>SBIETFIT</vt:lpstr>
      <vt:lpstr>SBIETFPB</vt:lpstr>
      <vt:lpstr>SRBF-AP</vt:lpstr>
      <vt:lpstr>SRBF-AHP</vt:lpstr>
      <vt:lpstr>SRBF-CHP</vt:lpstr>
      <vt:lpstr>SRBF-CP</vt:lpstr>
      <vt:lpstr>SIA-US EQUITY FOF</vt:lpstr>
      <vt:lpstr>SFMP- Series 41</vt:lpstr>
      <vt:lpstr>SFMP- Series 42</vt:lpstr>
      <vt:lpstr>SFMP- Series 43</vt:lpstr>
      <vt:lpstr>SNN50</vt:lpstr>
      <vt:lpstr>SFMP- Series 44</vt:lpstr>
      <vt:lpstr>SFMP- Series 45</vt:lpstr>
      <vt:lpstr>SBIETFCON</vt:lpstr>
      <vt:lpstr>SFMP- Series 46</vt:lpstr>
      <vt:lpstr>SFMP- Series 47</vt:lpstr>
      <vt:lpstr>SFMP- Series 48</vt:lpstr>
      <vt:lpstr>SBAF</vt:lpstr>
      <vt:lpstr>SFMP- Series 49</vt:lpstr>
      <vt:lpstr>SFMP- Series 50</vt:lpstr>
      <vt:lpstr>SFMP- Series 51</vt:lpstr>
      <vt:lpstr>SFMP- Series 52</vt:lpstr>
      <vt:lpstr>SFMP- Series 53</vt:lpstr>
      <vt:lpstr>SFMP- Series 54</vt:lpstr>
      <vt:lpstr>SFMP- Series 55</vt:lpstr>
      <vt:lpstr>SFMP- Series 56</vt:lpstr>
      <vt:lpstr>SFMP- Series 57</vt:lpstr>
      <vt:lpstr>SFMP- Series 58</vt:lpstr>
      <vt:lpstr>SCPSE</vt:lpstr>
      <vt:lpstr>SFMP- Series 59</vt:lpstr>
      <vt:lpstr>SFMP- Series 60</vt:lpstr>
      <vt:lpstr>SMCF</vt:lpstr>
      <vt:lpstr>SFMP- Series 61</vt:lpstr>
      <vt:lpstr>SFMP- Series 66</vt:lpstr>
      <vt:lpstr>SFMP- Series 67</vt:lpstr>
      <vt:lpstr>SFMP- Series 64</vt:lpstr>
      <vt:lpstr>SFMP- Series 68</vt:lpstr>
      <vt:lpstr>SNM150IF</vt:lpstr>
      <vt:lpstr>SNS250IF</vt:lpstr>
      <vt:lpstr>SCIGI-JUN 2036</vt:lpstr>
      <vt:lpstr>SCIGI-APR 2029</vt:lpstr>
      <vt:lpstr>SCISI-SEP 2027</vt:lpstr>
      <vt:lpstr>SFMP- Series 72</vt:lpstr>
      <vt:lpstr>SFMP- Series 73</vt:lpstr>
      <vt:lpstr>SLDF</vt:lpstr>
      <vt:lpstr>SFMP- Series 74</vt:lpstr>
      <vt:lpstr>SFMP- Series 76</vt:lpstr>
      <vt:lpstr>SFMP- Series 78</vt:lpstr>
      <vt:lpstr>SDYF</vt:lpstr>
      <vt:lpstr>SFMP- Series 79</vt:lpstr>
      <vt:lpstr>SFMP- Series 81</vt:lpstr>
      <vt:lpstr>SBI-BSE-SENSEX-IF</vt:lpstr>
      <vt:lpstr>LIQUIDSBI</vt:lpstr>
      <vt:lpstr>SN50EWIF</vt:lpstr>
      <vt:lpstr>SEOF</vt:lpstr>
      <vt:lpstr>SBI-AOF</vt:lpstr>
      <vt:lpstr>SBI Silver ETF</vt:lpstr>
      <vt:lpstr>SBI Silver ETF Fund of Fund</vt:lpstr>
      <vt:lpstr>SBI Nifty50 Equal Weight ETF</vt:lpstr>
      <vt:lpstr>SIOF</vt:lpstr>
      <vt:lpstr>SBI Nifty 500 Index Fund</vt:lpstr>
      <vt:lpstr>SBINICIF</vt:lpstr>
      <vt:lpstr>XDO_?AUM?</vt:lpstr>
      <vt:lpstr>XDO_?CLASS_3?</vt:lpstr>
      <vt:lpstr>XDO_?CLASS_3?100?</vt:lpstr>
      <vt:lpstr>XDO_?CLASS_3?101?</vt:lpstr>
      <vt:lpstr>XDO_?CLASS_3?102?</vt:lpstr>
      <vt:lpstr>XDO_?CLASS_3?103?</vt:lpstr>
      <vt:lpstr>XDO_?CLASS_3?104?</vt:lpstr>
      <vt:lpstr>XDO_?CLASS_3?105?</vt:lpstr>
      <vt:lpstr>XDO_?CLASS_3?106?</vt:lpstr>
      <vt:lpstr>XDO_?CLASS_3?107?</vt:lpstr>
      <vt:lpstr>XDO_?CLASS_3?108?</vt:lpstr>
      <vt:lpstr>XDO_?CLASS_3?109?</vt:lpstr>
      <vt:lpstr>XDO_?CLASS_3?11?</vt:lpstr>
      <vt:lpstr>XDO_?CLASS_3?110?</vt:lpstr>
      <vt:lpstr>XDO_?CLASS_3?111?</vt:lpstr>
      <vt:lpstr>XDO_?CLASS_3?112?</vt:lpstr>
      <vt:lpstr>XDO_?CLASS_3?113?</vt:lpstr>
      <vt:lpstr>XDO_?CLASS_3?114?</vt:lpstr>
      <vt:lpstr>XDO_?CLASS_3?115?</vt:lpstr>
      <vt:lpstr>XDO_?CLASS_3?116?</vt:lpstr>
      <vt:lpstr>XDO_?CLASS_3?117?</vt:lpstr>
      <vt:lpstr>XDO_?CLASS_3?118?</vt:lpstr>
      <vt:lpstr>XDO_?CLASS_3?119?</vt:lpstr>
      <vt:lpstr>XDO_?CLASS_3?120?</vt:lpstr>
      <vt:lpstr>XDO_?CLASS_3?121?</vt:lpstr>
      <vt:lpstr>XDO_?CLASS_3?122?</vt:lpstr>
      <vt:lpstr>XDO_?CLASS_3?123?</vt:lpstr>
      <vt:lpstr>XDO_?CLASS_3?124?</vt:lpstr>
      <vt:lpstr>XDO_?CLASS_3?125?</vt:lpstr>
      <vt:lpstr>XDO_?CLASS_3?126?</vt:lpstr>
      <vt:lpstr>XDO_?CLASS_3?127?</vt:lpstr>
      <vt:lpstr>XDO_?CLASS_3?128?</vt:lpstr>
      <vt:lpstr>XDO_?CLASS_3?129?</vt:lpstr>
      <vt:lpstr>XDO_?CLASS_3?13?</vt:lpstr>
      <vt:lpstr>XDO_?CLASS_3?130?</vt:lpstr>
      <vt:lpstr>XDO_?CLASS_3?15?</vt:lpstr>
      <vt:lpstr>XDO_?CLASS_3?16?</vt:lpstr>
      <vt:lpstr>XDO_?CLASS_3?17?</vt:lpstr>
      <vt:lpstr>XDO_?CLASS_3?18?</vt:lpstr>
      <vt:lpstr>XDO_?CLASS_3?19?</vt:lpstr>
      <vt:lpstr>XDO_?CLASS_3?20?</vt:lpstr>
      <vt:lpstr>XDO_?CLASS_3?21?</vt:lpstr>
      <vt:lpstr>XDO_?CLASS_3?22?</vt:lpstr>
      <vt:lpstr>XDO_?CLASS_3?23?</vt:lpstr>
      <vt:lpstr>XDO_?CLASS_3?24?</vt:lpstr>
      <vt:lpstr>XDO_?CLASS_3?25?</vt:lpstr>
      <vt:lpstr>XDO_?CLASS_3?26?</vt:lpstr>
      <vt:lpstr>XDO_?CLASS_3?27?</vt:lpstr>
      <vt:lpstr>XDO_?CLASS_3?28?</vt:lpstr>
      <vt:lpstr>XDO_?CLASS_3?29?</vt:lpstr>
      <vt:lpstr>XDO_?CLASS_3?30?</vt:lpstr>
      <vt:lpstr>XDO_?CLASS_3?31?</vt:lpstr>
      <vt:lpstr>XDO_?CLASS_3?32?</vt:lpstr>
      <vt:lpstr>XDO_?CLASS_3?33?</vt:lpstr>
      <vt:lpstr>XDO_?CLASS_3?34?</vt:lpstr>
      <vt:lpstr>XDO_?CLASS_3?35?</vt:lpstr>
      <vt:lpstr>XDO_?CLASS_3?36?</vt:lpstr>
      <vt:lpstr>XDO_?CLASS_3?37?</vt:lpstr>
      <vt:lpstr>XDO_?CLASS_3?38?</vt:lpstr>
      <vt:lpstr>XDO_?CLASS_3?39?</vt:lpstr>
      <vt:lpstr>XDO_?CLASS_3?40?</vt:lpstr>
      <vt:lpstr>XDO_?CLASS_3?41?</vt:lpstr>
      <vt:lpstr>XDO_?CLASS_3?42?</vt:lpstr>
      <vt:lpstr>XDO_?CLASS_3?43?</vt:lpstr>
      <vt:lpstr>XDO_?CLASS_3?44?</vt:lpstr>
      <vt:lpstr>XDO_?CLASS_3?45?</vt:lpstr>
      <vt:lpstr>XDO_?CLASS_3?46?</vt:lpstr>
      <vt:lpstr>XDO_?CLASS_3?47?</vt:lpstr>
      <vt:lpstr>XDO_?CLASS_3?48?</vt:lpstr>
      <vt:lpstr>XDO_?CLASS_3?49?</vt:lpstr>
      <vt:lpstr>XDO_?CLASS_3?5?</vt:lpstr>
      <vt:lpstr>XDO_?CLASS_3?50?</vt:lpstr>
      <vt:lpstr>XDO_?CLASS_3?51?</vt:lpstr>
      <vt:lpstr>XDO_?CLASS_3?52?</vt:lpstr>
      <vt:lpstr>XDO_?CLASS_3?53?</vt:lpstr>
      <vt:lpstr>XDO_?CLASS_3?54?</vt:lpstr>
      <vt:lpstr>XDO_?CLASS_3?55?</vt:lpstr>
      <vt:lpstr>XDO_?CLASS_3?56?</vt:lpstr>
      <vt:lpstr>XDO_?CLASS_3?57?</vt:lpstr>
      <vt:lpstr>XDO_?CLASS_3?58?</vt:lpstr>
      <vt:lpstr>XDO_?CLASS_3?59?</vt:lpstr>
      <vt:lpstr>XDO_?CLASS_3?6?</vt:lpstr>
      <vt:lpstr>XDO_?CLASS_3?60?</vt:lpstr>
      <vt:lpstr>XDO_?CLASS_3?61?</vt:lpstr>
      <vt:lpstr>XDO_?CLASS_3?62?</vt:lpstr>
      <vt:lpstr>XDO_?CLASS_3?63?</vt:lpstr>
      <vt:lpstr>XDO_?CLASS_3?64?</vt:lpstr>
      <vt:lpstr>XDO_?CLASS_3?65?</vt:lpstr>
      <vt:lpstr>XDO_?CLASS_3?66?</vt:lpstr>
      <vt:lpstr>XDO_?CLASS_3?67?</vt:lpstr>
      <vt:lpstr>XDO_?CLASS_3?68?</vt:lpstr>
      <vt:lpstr>XDO_?CLASS_3?69?</vt:lpstr>
      <vt:lpstr>XDO_?CLASS_3?70?</vt:lpstr>
      <vt:lpstr>XDO_?CLASS_3?71?</vt:lpstr>
      <vt:lpstr>XDO_?CLASS_3?72?</vt:lpstr>
      <vt:lpstr>XDO_?CLASS_3?73?</vt:lpstr>
      <vt:lpstr>XDO_?CLASS_3?74?</vt:lpstr>
      <vt:lpstr>XDO_?CLASS_3?75?</vt:lpstr>
      <vt:lpstr>XDO_?CLASS_3?76?</vt:lpstr>
      <vt:lpstr>XDO_?CLASS_3?77?</vt:lpstr>
      <vt:lpstr>XDO_?CLASS_3?78?</vt:lpstr>
      <vt:lpstr>XDO_?CLASS_3?79?</vt:lpstr>
      <vt:lpstr>XDO_?CLASS_3?80?</vt:lpstr>
      <vt:lpstr>XDO_?CLASS_3?81?</vt:lpstr>
      <vt:lpstr>XDO_?CLASS_3?82?</vt:lpstr>
      <vt:lpstr>XDO_?CLASS_3?83?</vt:lpstr>
      <vt:lpstr>XDO_?CLASS_3?84?</vt:lpstr>
      <vt:lpstr>XDO_?CLASS_3?85?</vt:lpstr>
      <vt:lpstr>XDO_?CLASS_3?86?</vt:lpstr>
      <vt:lpstr>XDO_?CLASS_3?87?</vt:lpstr>
      <vt:lpstr>XDO_?CLASS_3?88?</vt:lpstr>
      <vt:lpstr>XDO_?CLASS_3?89?</vt:lpstr>
      <vt:lpstr>XDO_?CLASS_3?9?</vt:lpstr>
      <vt:lpstr>XDO_?CLASS_3?90?</vt:lpstr>
      <vt:lpstr>XDO_?CLASS_3?91?</vt:lpstr>
      <vt:lpstr>XDO_?CLASS_3?92?</vt:lpstr>
      <vt:lpstr>XDO_?CLASS_3?93?</vt:lpstr>
      <vt:lpstr>XDO_?CLASS_3?94?</vt:lpstr>
      <vt:lpstr>XDO_?CLASS_3?95?</vt:lpstr>
      <vt:lpstr>XDO_?CLASS_3?96?</vt:lpstr>
      <vt:lpstr>XDO_?CLASS_3?97?</vt:lpstr>
      <vt:lpstr>XDO_?CLASS_3?98?</vt:lpstr>
      <vt:lpstr>XDO_?CLASS_3?99?</vt:lpstr>
      <vt:lpstr>XDO_?CLASS_4?</vt:lpstr>
      <vt:lpstr>XDO_?CS_1?</vt:lpstr>
      <vt:lpstr>XDO_?CS_2?</vt:lpstr>
      <vt:lpstr>XDO_?FINAL_ISIN?</vt:lpstr>
      <vt:lpstr>XDO_?FINAL_ISIN?10?</vt:lpstr>
      <vt:lpstr>XDO_?FINAL_ISIN?100?</vt:lpstr>
      <vt:lpstr>XDO_?FINAL_ISIN?101?</vt:lpstr>
      <vt:lpstr>XDO_?FINAL_ISIN?102?</vt:lpstr>
      <vt:lpstr>XDO_?FINAL_ISIN?103?</vt:lpstr>
      <vt:lpstr>XDO_?FINAL_ISIN?104?</vt:lpstr>
      <vt:lpstr>XDO_?FINAL_ISIN?105?</vt:lpstr>
      <vt:lpstr>XDO_?FINAL_ISIN?106?</vt:lpstr>
      <vt:lpstr>XDO_?FINAL_ISIN?107?</vt:lpstr>
      <vt:lpstr>XDO_?FINAL_ISIN?108?</vt:lpstr>
      <vt:lpstr>XDO_?FINAL_ISIN?109?</vt:lpstr>
      <vt:lpstr>XDO_?FINAL_ISIN?11?</vt:lpstr>
      <vt:lpstr>XDO_?FINAL_ISIN?110?</vt:lpstr>
      <vt:lpstr>XDO_?FINAL_ISIN?111?</vt:lpstr>
      <vt:lpstr>XDO_?FINAL_ISIN?112?</vt:lpstr>
      <vt:lpstr>XDO_?FINAL_ISIN?113?</vt:lpstr>
      <vt:lpstr>XDO_?FINAL_ISIN?114?</vt:lpstr>
      <vt:lpstr>XDO_?FINAL_ISIN?115?</vt:lpstr>
      <vt:lpstr>XDO_?FINAL_ISIN?116?</vt:lpstr>
      <vt:lpstr>XDO_?FINAL_ISIN?117?</vt:lpstr>
      <vt:lpstr>XDO_?FINAL_ISIN?118?</vt:lpstr>
      <vt:lpstr>XDO_?FINAL_ISIN?119?</vt:lpstr>
      <vt:lpstr>XDO_?FINAL_ISIN?12?</vt:lpstr>
      <vt:lpstr>XDO_?FINAL_ISIN?120?</vt:lpstr>
      <vt:lpstr>XDO_?FINAL_ISIN?121?</vt:lpstr>
      <vt:lpstr>XDO_?FINAL_ISIN?122?</vt:lpstr>
      <vt:lpstr>XDO_?FINAL_ISIN?123?</vt:lpstr>
      <vt:lpstr>XDO_?FINAL_ISIN?124?</vt:lpstr>
      <vt:lpstr>XDO_?FINAL_ISIN?125?</vt:lpstr>
      <vt:lpstr>XDO_?FINAL_ISIN?126?</vt:lpstr>
      <vt:lpstr>XDO_?FINAL_ISIN?127?</vt:lpstr>
      <vt:lpstr>XDO_?FINAL_ISIN?128?</vt:lpstr>
      <vt:lpstr>XDO_?FINAL_ISIN?129?</vt:lpstr>
      <vt:lpstr>XDO_?FINAL_ISIN?13?</vt:lpstr>
      <vt:lpstr>XDO_?FINAL_ISIN?130?</vt:lpstr>
      <vt:lpstr>XDO_?FINAL_ISIN?131?</vt:lpstr>
      <vt:lpstr>XDO_?FINAL_ISIN?132?</vt:lpstr>
      <vt:lpstr>XDO_?FINAL_ISIN?133?</vt:lpstr>
      <vt:lpstr>XDO_?FINAL_ISIN?134?</vt:lpstr>
      <vt:lpstr>XDO_?FINAL_ISIN?135?</vt:lpstr>
      <vt:lpstr>XDO_?FINAL_ISIN?136?</vt:lpstr>
      <vt:lpstr>XDO_?FINAL_ISIN?137?</vt:lpstr>
      <vt:lpstr>XDO_?FINAL_ISIN?138?</vt:lpstr>
      <vt:lpstr>XDO_?FINAL_ISIN?139?</vt:lpstr>
      <vt:lpstr>XDO_?FINAL_ISIN?14?</vt:lpstr>
      <vt:lpstr>XDO_?FINAL_ISIN?140?</vt:lpstr>
      <vt:lpstr>XDO_?FINAL_ISIN?141?</vt:lpstr>
      <vt:lpstr>XDO_?FINAL_ISIN?142?</vt:lpstr>
      <vt:lpstr>XDO_?FINAL_ISIN?143?</vt:lpstr>
      <vt:lpstr>XDO_?FINAL_ISIN?144?</vt:lpstr>
      <vt:lpstr>XDO_?FINAL_ISIN?145?</vt:lpstr>
      <vt:lpstr>XDO_?FINAL_ISIN?146?</vt:lpstr>
      <vt:lpstr>XDO_?FINAL_ISIN?147?</vt:lpstr>
      <vt:lpstr>XDO_?FINAL_ISIN?148?</vt:lpstr>
      <vt:lpstr>XDO_?FINAL_ISIN?149?</vt:lpstr>
      <vt:lpstr>XDO_?FINAL_ISIN?15?</vt:lpstr>
      <vt:lpstr>XDO_?FINAL_ISIN?150?</vt:lpstr>
      <vt:lpstr>XDO_?FINAL_ISIN?151?</vt:lpstr>
      <vt:lpstr>XDO_?FINAL_ISIN?152?</vt:lpstr>
      <vt:lpstr>XDO_?FINAL_ISIN?153?</vt:lpstr>
      <vt:lpstr>XDO_?FINAL_ISIN?154?</vt:lpstr>
      <vt:lpstr>XDO_?FINAL_ISIN?155?</vt:lpstr>
      <vt:lpstr>XDO_?FINAL_ISIN?156?</vt:lpstr>
      <vt:lpstr>XDO_?FINAL_ISIN?157?</vt:lpstr>
      <vt:lpstr>XDO_?FINAL_ISIN?158?</vt:lpstr>
      <vt:lpstr>XDO_?FINAL_ISIN?159?</vt:lpstr>
      <vt:lpstr>XDO_?FINAL_ISIN?16?</vt:lpstr>
      <vt:lpstr>XDO_?FINAL_ISIN?160?</vt:lpstr>
      <vt:lpstr>XDO_?FINAL_ISIN?161?</vt:lpstr>
      <vt:lpstr>XDO_?FINAL_ISIN?162?</vt:lpstr>
      <vt:lpstr>XDO_?FINAL_ISIN?163?</vt:lpstr>
      <vt:lpstr>XDO_?FINAL_ISIN?164?</vt:lpstr>
      <vt:lpstr>XDO_?FINAL_ISIN?165?</vt:lpstr>
      <vt:lpstr>XDO_?FINAL_ISIN?166?</vt:lpstr>
      <vt:lpstr>XDO_?FINAL_ISIN?167?</vt:lpstr>
      <vt:lpstr>XDO_?FINAL_ISIN?168?</vt:lpstr>
      <vt:lpstr>XDO_?FINAL_ISIN?169?</vt:lpstr>
      <vt:lpstr>XDO_?FINAL_ISIN?170?</vt:lpstr>
      <vt:lpstr>XDO_?FINAL_ISIN?171?</vt:lpstr>
      <vt:lpstr>XDO_?FINAL_ISIN?172?</vt:lpstr>
      <vt:lpstr>XDO_?FINAL_ISIN?173?</vt:lpstr>
      <vt:lpstr>XDO_?FINAL_ISIN?174?</vt:lpstr>
      <vt:lpstr>XDO_?FINAL_ISIN?175?</vt:lpstr>
      <vt:lpstr>XDO_?FINAL_ISIN?176?</vt:lpstr>
      <vt:lpstr>XDO_?FINAL_ISIN?177?</vt:lpstr>
      <vt:lpstr>XDO_?FINAL_ISIN?178?</vt:lpstr>
      <vt:lpstr>XDO_?FINAL_ISIN?179?</vt:lpstr>
      <vt:lpstr>XDO_?FINAL_ISIN?180?</vt:lpstr>
      <vt:lpstr>XDO_?FINAL_ISIN?181?</vt:lpstr>
      <vt:lpstr>XDO_?FINAL_ISIN?182?</vt:lpstr>
      <vt:lpstr>XDO_?FINAL_ISIN?183?</vt:lpstr>
      <vt:lpstr>XDO_?FINAL_ISIN?184?</vt:lpstr>
      <vt:lpstr>XDO_?FINAL_ISIN?185?</vt:lpstr>
      <vt:lpstr>XDO_?FINAL_ISIN?186?</vt:lpstr>
      <vt:lpstr>XDO_?FINAL_ISIN?187?</vt:lpstr>
      <vt:lpstr>XDO_?FINAL_ISIN?188?</vt:lpstr>
      <vt:lpstr>XDO_?FINAL_ISIN?189?</vt:lpstr>
      <vt:lpstr>XDO_?FINAL_ISIN?190?</vt:lpstr>
      <vt:lpstr>XDO_?FINAL_ISIN?191?</vt:lpstr>
      <vt:lpstr>XDO_?FINAL_ISIN?192?</vt:lpstr>
      <vt:lpstr>XDO_?FINAL_ISIN?193?</vt:lpstr>
      <vt:lpstr>XDO_?FINAL_ISIN?194?</vt:lpstr>
      <vt:lpstr>XDO_?FINAL_ISIN?195?</vt:lpstr>
      <vt:lpstr>XDO_?FINAL_ISIN?196?</vt:lpstr>
      <vt:lpstr>XDO_?FINAL_ISIN?197?</vt:lpstr>
      <vt:lpstr>XDO_?FINAL_ISIN?198?</vt:lpstr>
      <vt:lpstr>XDO_?FINAL_ISIN?199?</vt:lpstr>
      <vt:lpstr>XDO_?FINAL_ISIN?200?</vt:lpstr>
      <vt:lpstr>XDO_?FINAL_ISIN?201?</vt:lpstr>
      <vt:lpstr>XDO_?FINAL_ISIN?202?</vt:lpstr>
      <vt:lpstr>XDO_?FINAL_ISIN?203?</vt:lpstr>
      <vt:lpstr>XDO_?FINAL_ISIN?204?</vt:lpstr>
      <vt:lpstr>XDO_?FINAL_ISIN?205?</vt:lpstr>
      <vt:lpstr>XDO_?FINAL_ISIN?206?</vt:lpstr>
      <vt:lpstr>XDO_?FINAL_ISIN?207?</vt:lpstr>
      <vt:lpstr>XDO_?FINAL_ISIN?208?</vt:lpstr>
      <vt:lpstr>XDO_?FINAL_ISIN?209?</vt:lpstr>
      <vt:lpstr>XDO_?FINAL_ISIN?21?</vt:lpstr>
      <vt:lpstr>XDO_?FINAL_ISIN?210?</vt:lpstr>
      <vt:lpstr>XDO_?FINAL_ISIN?211?</vt:lpstr>
      <vt:lpstr>XDO_?FINAL_ISIN?212?</vt:lpstr>
      <vt:lpstr>XDO_?FINAL_ISIN?213?</vt:lpstr>
      <vt:lpstr>XDO_?FINAL_ISIN?214?</vt:lpstr>
      <vt:lpstr>XDO_?FINAL_ISIN?215?</vt:lpstr>
      <vt:lpstr>XDO_?FINAL_ISIN?216?</vt:lpstr>
      <vt:lpstr>XDO_?FINAL_ISIN?217?</vt:lpstr>
      <vt:lpstr>XDO_?FINAL_ISIN?218?</vt:lpstr>
      <vt:lpstr>XDO_?FINAL_ISIN?219?</vt:lpstr>
      <vt:lpstr>XDO_?FINAL_ISIN?22?</vt:lpstr>
      <vt:lpstr>XDO_?FINAL_ISIN?220?</vt:lpstr>
      <vt:lpstr>XDO_?FINAL_ISIN?221?</vt:lpstr>
      <vt:lpstr>XDO_?FINAL_ISIN?222?</vt:lpstr>
      <vt:lpstr>XDO_?FINAL_ISIN?223?</vt:lpstr>
      <vt:lpstr>XDO_?FINAL_ISIN?224?</vt:lpstr>
      <vt:lpstr>XDO_?FINAL_ISIN?225?</vt:lpstr>
      <vt:lpstr>XDO_?FINAL_ISIN?226?</vt:lpstr>
      <vt:lpstr>XDO_?FINAL_ISIN?227?</vt:lpstr>
      <vt:lpstr>XDO_?FINAL_ISIN?228?</vt:lpstr>
      <vt:lpstr>XDO_?FINAL_ISIN?229?</vt:lpstr>
      <vt:lpstr>XDO_?FINAL_ISIN?23?</vt:lpstr>
      <vt:lpstr>XDO_?FINAL_ISIN?230?</vt:lpstr>
      <vt:lpstr>XDO_?FINAL_ISIN?231?</vt:lpstr>
      <vt:lpstr>XDO_?FINAL_ISIN?232?</vt:lpstr>
      <vt:lpstr>XDO_?FINAL_ISIN?233?</vt:lpstr>
      <vt:lpstr>XDO_?FINAL_ISIN?234?</vt:lpstr>
      <vt:lpstr>XDO_?FINAL_ISIN?235?</vt:lpstr>
      <vt:lpstr>XDO_?FINAL_ISIN?236?</vt:lpstr>
      <vt:lpstr>XDO_?FINAL_ISIN?237?</vt:lpstr>
      <vt:lpstr>XDO_?FINAL_ISIN?238?</vt:lpstr>
      <vt:lpstr>XDO_?FINAL_ISIN?239?</vt:lpstr>
      <vt:lpstr>XDO_?FINAL_ISIN?24?</vt:lpstr>
      <vt:lpstr>XDO_?FINAL_ISIN?240?</vt:lpstr>
      <vt:lpstr>XDO_?FINAL_ISIN?241?</vt:lpstr>
      <vt:lpstr>XDO_?FINAL_ISIN?242?</vt:lpstr>
      <vt:lpstr>XDO_?FINAL_ISIN?243?</vt:lpstr>
      <vt:lpstr>XDO_?FINAL_ISIN?244?</vt:lpstr>
      <vt:lpstr>XDO_?FINAL_ISIN?245?</vt:lpstr>
      <vt:lpstr>XDO_?FINAL_ISIN?246?</vt:lpstr>
      <vt:lpstr>XDO_?FINAL_ISIN?247?</vt:lpstr>
      <vt:lpstr>XDO_?FINAL_ISIN?248?</vt:lpstr>
      <vt:lpstr>XDO_?FINAL_ISIN?249?</vt:lpstr>
      <vt:lpstr>XDO_?FINAL_ISIN?250?</vt:lpstr>
      <vt:lpstr>XDO_?FINAL_ISIN?251?</vt:lpstr>
      <vt:lpstr>XDO_?FINAL_ISIN?252?</vt:lpstr>
      <vt:lpstr>XDO_?FINAL_ISIN?253?</vt:lpstr>
      <vt:lpstr>XDO_?FINAL_ISIN?254?</vt:lpstr>
      <vt:lpstr>XDO_?FINAL_ISIN?255?</vt:lpstr>
      <vt:lpstr>XDO_?FINAL_ISIN?256?</vt:lpstr>
      <vt:lpstr>XDO_?FINAL_ISIN?257?</vt:lpstr>
      <vt:lpstr>XDO_?FINAL_ISIN?258?</vt:lpstr>
      <vt:lpstr>XDO_?FINAL_ISIN?259?</vt:lpstr>
      <vt:lpstr>XDO_?FINAL_ISIN?260?</vt:lpstr>
      <vt:lpstr>XDO_?FINAL_ISIN?261?</vt:lpstr>
      <vt:lpstr>XDO_?FINAL_ISIN?262?</vt:lpstr>
      <vt:lpstr>XDO_?FINAL_ISIN?263?</vt:lpstr>
      <vt:lpstr>XDO_?FINAL_ISIN?264?</vt:lpstr>
      <vt:lpstr>XDO_?FINAL_ISIN?265?</vt:lpstr>
      <vt:lpstr>XDO_?FINAL_ISIN?266?</vt:lpstr>
      <vt:lpstr>XDO_?FINAL_ISIN?267?</vt:lpstr>
      <vt:lpstr>XDO_?FINAL_ISIN?268?</vt:lpstr>
      <vt:lpstr>XDO_?FINAL_ISIN?269?</vt:lpstr>
      <vt:lpstr>XDO_?FINAL_ISIN?27?</vt:lpstr>
      <vt:lpstr>XDO_?FINAL_ISIN?270?</vt:lpstr>
      <vt:lpstr>XDO_?FINAL_ISIN?271?</vt:lpstr>
      <vt:lpstr>XDO_?FINAL_ISIN?272?</vt:lpstr>
      <vt:lpstr>XDO_?FINAL_ISIN?273?</vt:lpstr>
      <vt:lpstr>XDO_?FINAL_ISIN?274?</vt:lpstr>
      <vt:lpstr>XDO_?FINAL_ISIN?275?</vt:lpstr>
      <vt:lpstr>XDO_?FINAL_ISIN?276?</vt:lpstr>
      <vt:lpstr>XDO_?FINAL_ISIN?277?</vt:lpstr>
      <vt:lpstr>XDO_?FINAL_ISIN?278?</vt:lpstr>
      <vt:lpstr>XDO_?FINAL_ISIN?279?</vt:lpstr>
      <vt:lpstr>XDO_?FINAL_ISIN?28?</vt:lpstr>
      <vt:lpstr>XDO_?FINAL_ISIN?280?</vt:lpstr>
      <vt:lpstr>XDO_?FINAL_ISIN?281?</vt:lpstr>
      <vt:lpstr>XDO_?FINAL_ISIN?282?</vt:lpstr>
      <vt:lpstr>XDO_?FINAL_ISIN?283?</vt:lpstr>
      <vt:lpstr>XDO_?FINAL_ISIN?284?</vt:lpstr>
      <vt:lpstr>XDO_?FINAL_ISIN?285?</vt:lpstr>
      <vt:lpstr>XDO_?FINAL_ISIN?286?</vt:lpstr>
      <vt:lpstr>XDO_?FINAL_ISIN?287?</vt:lpstr>
      <vt:lpstr>XDO_?FINAL_ISIN?288?</vt:lpstr>
      <vt:lpstr>XDO_?FINAL_ISIN?289?</vt:lpstr>
      <vt:lpstr>XDO_?FINAL_ISIN?29?</vt:lpstr>
      <vt:lpstr>XDO_?FINAL_ISIN?290?</vt:lpstr>
      <vt:lpstr>XDO_?FINAL_ISIN?291?</vt:lpstr>
      <vt:lpstr>XDO_?FINAL_ISIN?292?</vt:lpstr>
      <vt:lpstr>XDO_?FINAL_ISIN?293?</vt:lpstr>
      <vt:lpstr>XDO_?FINAL_ISIN?294?</vt:lpstr>
      <vt:lpstr>XDO_?FINAL_ISIN?295?</vt:lpstr>
      <vt:lpstr>XDO_?FINAL_ISIN?296?</vt:lpstr>
      <vt:lpstr>XDO_?FINAL_ISIN?297?</vt:lpstr>
      <vt:lpstr>XDO_?FINAL_ISIN?298?</vt:lpstr>
      <vt:lpstr>XDO_?FINAL_ISIN?299?</vt:lpstr>
      <vt:lpstr>XDO_?FINAL_ISIN?30?</vt:lpstr>
      <vt:lpstr>XDO_?FINAL_ISIN?300?</vt:lpstr>
      <vt:lpstr>XDO_?FINAL_ISIN?301?</vt:lpstr>
      <vt:lpstr>XDO_?FINAL_ISIN?302?</vt:lpstr>
      <vt:lpstr>XDO_?FINAL_ISIN?303?</vt:lpstr>
      <vt:lpstr>XDO_?FINAL_ISIN?304?</vt:lpstr>
      <vt:lpstr>XDO_?FINAL_ISIN?305?</vt:lpstr>
      <vt:lpstr>XDO_?FINAL_ISIN?306?</vt:lpstr>
      <vt:lpstr>XDO_?FINAL_ISIN?307?</vt:lpstr>
      <vt:lpstr>XDO_?FINAL_ISIN?308?</vt:lpstr>
      <vt:lpstr>XDO_?FINAL_ISIN?309?</vt:lpstr>
      <vt:lpstr>XDO_?FINAL_ISIN?31?</vt:lpstr>
      <vt:lpstr>XDO_?FINAL_ISIN?310?</vt:lpstr>
      <vt:lpstr>XDO_?FINAL_ISIN?311?</vt:lpstr>
      <vt:lpstr>XDO_?FINAL_ISIN?312?</vt:lpstr>
      <vt:lpstr>XDO_?FINAL_ISIN?313?</vt:lpstr>
      <vt:lpstr>XDO_?FINAL_ISIN?314?</vt:lpstr>
      <vt:lpstr>XDO_?FINAL_ISIN?315?</vt:lpstr>
      <vt:lpstr>XDO_?FINAL_ISIN?316?</vt:lpstr>
      <vt:lpstr>XDO_?FINAL_ISIN?317?</vt:lpstr>
      <vt:lpstr>XDO_?FINAL_ISIN?318?</vt:lpstr>
      <vt:lpstr>XDO_?FINAL_ISIN?319?</vt:lpstr>
      <vt:lpstr>XDO_?FINAL_ISIN?32?</vt:lpstr>
      <vt:lpstr>XDO_?FINAL_ISIN?320?</vt:lpstr>
      <vt:lpstr>XDO_?FINAL_ISIN?321?</vt:lpstr>
      <vt:lpstr>XDO_?FINAL_ISIN?322?</vt:lpstr>
      <vt:lpstr>XDO_?FINAL_ISIN?323?</vt:lpstr>
      <vt:lpstr>XDO_?FINAL_ISIN?324?</vt:lpstr>
      <vt:lpstr>XDO_?FINAL_ISIN?325?</vt:lpstr>
      <vt:lpstr>XDO_?FINAL_ISIN?326?</vt:lpstr>
      <vt:lpstr>XDO_?FINAL_ISIN?327?</vt:lpstr>
      <vt:lpstr>XDO_?FINAL_ISIN?328?</vt:lpstr>
      <vt:lpstr>XDO_?FINAL_ISIN?329?</vt:lpstr>
      <vt:lpstr>XDO_?FINAL_ISIN?33?</vt:lpstr>
      <vt:lpstr>XDO_?FINAL_ISIN?330?</vt:lpstr>
      <vt:lpstr>XDO_?FINAL_ISIN?331?</vt:lpstr>
      <vt:lpstr>XDO_?FINAL_ISIN?332?</vt:lpstr>
      <vt:lpstr>XDO_?FINAL_ISIN?333?</vt:lpstr>
      <vt:lpstr>XDO_?FINAL_ISIN?334?</vt:lpstr>
      <vt:lpstr>XDO_?FINAL_ISIN?335?</vt:lpstr>
      <vt:lpstr>XDO_?FINAL_ISIN?336?</vt:lpstr>
      <vt:lpstr>XDO_?FINAL_ISIN?337?</vt:lpstr>
      <vt:lpstr>XDO_?FINAL_ISIN?338?</vt:lpstr>
      <vt:lpstr>XDO_?FINAL_ISIN?339?</vt:lpstr>
      <vt:lpstr>XDO_?FINAL_ISIN?34?</vt:lpstr>
      <vt:lpstr>XDO_?FINAL_ISIN?340?</vt:lpstr>
      <vt:lpstr>XDO_?FINAL_ISIN?341?</vt:lpstr>
      <vt:lpstr>XDO_?FINAL_ISIN?342?</vt:lpstr>
      <vt:lpstr>XDO_?FINAL_ISIN?343?</vt:lpstr>
      <vt:lpstr>XDO_?FINAL_ISIN?344?</vt:lpstr>
      <vt:lpstr>XDO_?FINAL_ISIN?345?</vt:lpstr>
      <vt:lpstr>XDO_?FINAL_ISIN?346?</vt:lpstr>
      <vt:lpstr>XDO_?FINAL_ISIN?347?</vt:lpstr>
      <vt:lpstr>XDO_?FINAL_ISIN?348?</vt:lpstr>
      <vt:lpstr>XDO_?FINAL_ISIN?349?</vt:lpstr>
      <vt:lpstr>XDO_?FINAL_ISIN?35?</vt:lpstr>
      <vt:lpstr>XDO_?FINAL_ISIN?350?</vt:lpstr>
      <vt:lpstr>XDO_?FINAL_ISIN?351?</vt:lpstr>
      <vt:lpstr>XDO_?FINAL_ISIN?352?</vt:lpstr>
      <vt:lpstr>XDO_?FINAL_ISIN?353?</vt:lpstr>
      <vt:lpstr>XDO_?FINAL_ISIN?354?</vt:lpstr>
      <vt:lpstr>XDO_?FINAL_ISIN?355?</vt:lpstr>
      <vt:lpstr>XDO_?FINAL_ISIN?356?</vt:lpstr>
      <vt:lpstr>XDO_?FINAL_ISIN?357?</vt:lpstr>
      <vt:lpstr>XDO_?FINAL_ISIN?358?</vt:lpstr>
      <vt:lpstr>XDO_?FINAL_ISIN?359?</vt:lpstr>
      <vt:lpstr>XDO_?FINAL_ISIN?36?</vt:lpstr>
      <vt:lpstr>XDO_?FINAL_ISIN?360?</vt:lpstr>
      <vt:lpstr>XDO_?FINAL_ISIN?361?</vt:lpstr>
      <vt:lpstr>XDO_?FINAL_ISIN?362?</vt:lpstr>
      <vt:lpstr>XDO_?FINAL_ISIN?363?</vt:lpstr>
      <vt:lpstr>XDO_?FINAL_ISIN?364?</vt:lpstr>
      <vt:lpstr>XDO_?FINAL_ISIN?365?</vt:lpstr>
      <vt:lpstr>XDO_?FINAL_ISIN?366?</vt:lpstr>
      <vt:lpstr>XDO_?FINAL_ISIN?367?</vt:lpstr>
      <vt:lpstr>XDO_?FINAL_ISIN?368?</vt:lpstr>
      <vt:lpstr>XDO_?FINAL_ISIN?369?</vt:lpstr>
      <vt:lpstr>XDO_?FINAL_ISIN?37?</vt:lpstr>
      <vt:lpstr>XDO_?FINAL_ISIN?370?</vt:lpstr>
      <vt:lpstr>XDO_?FINAL_ISIN?371?</vt:lpstr>
      <vt:lpstr>XDO_?FINAL_ISIN?372?</vt:lpstr>
      <vt:lpstr>XDO_?FINAL_ISIN?373?</vt:lpstr>
      <vt:lpstr>XDO_?FINAL_ISIN?374?</vt:lpstr>
      <vt:lpstr>XDO_?FINAL_ISIN?375?</vt:lpstr>
      <vt:lpstr>XDO_?FINAL_ISIN?376?</vt:lpstr>
      <vt:lpstr>XDO_?FINAL_ISIN?377?</vt:lpstr>
      <vt:lpstr>XDO_?FINAL_ISIN?378?</vt:lpstr>
      <vt:lpstr>XDO_?FINAL_ISIN?379?</vt:lpstr>
      <vt:lpstr>XDO_?FINAL_ISIN?380?</vt:lpstr>
      <vt:lpstr>XDO_?FINAL_ISIN?381?</vt:lpstr>
      <vt:lpstr>XDO_?FINAL_ISIN?382?</vt:lpstr>
      <vt:lpstr>XDO_?FINAL_ISIN?383?</vt:lpstr>
      <vt:lpstr>XDO_?FINAL_ISIN?384?</vt:lpstr>
      <vt:lpstr>XDO_?FINAL_ISIN?385?</vt:lpstr>
      <vt:lpstr>XDO_?FINAL_ISIN?386?</vt:lpstr>
      <vt:lpstr>XDO_?FINAL_ISIN?387?</vt:lpstr>
      <vt:lpstr>XDO_?FINAL_ISIN?388?</vt:lpstr>
      <vt:lpstr>XDO_?FINAL_ISIN?389?</vt:lpstr>
      <vt:lpstr>XDO_?FINAL_ISIN?390?</vt:lpstr>
      <vt:lpstr>XDO_?FINAL_ISIN?391?</vt:lpstr>
      <vt:lpstr>XDO_?FINAL_ISIN?392?</vt:lpstr>
      <vt:lpstr>XDO_?FINAL_ISIN?393?</vt:lpstr>
      <vt:lpstr>XDO_?FINAL_ISIN?394?</vt:lpstr>
      <vt:lpstr>XDO_?FINAL_ISIN?395?</vt:lpstr>
      <vt:lpstr>XDO_?FINAL_ISIN?396?</vt:lpstr>
      <vt:lpstr>XDO_?FINAL_ISIN?397?</vt:lpstr>
      <vt:lpstr>XDO_?FINAL_ISIN?398?</vt:lpstr>
      <vt:lpstr>XDO_?FINAL_ISIN?399?</vt:lpstr>
      <vt:lpstr>XDO_?FINAL_ISIN?40?</vt:lpstr>
      <vt:lpstr>XDO_?FINAL_ISIN?400?</vt:lpstr>
      <vt:lpstr>XDO_?FINAL_ISIN?401?</vt:lpstr>
      <vt:lpstr>XDO_?FINAL_ISIN?402?</vt:lpstr>
      <vt:lpstr>XDO_?FINAL_ISIN?403?</vt:lpstr>
      <vt:lpstr>XDO_?FINAL_ISIN?404?</vt:lpstr>
      <vt:lpstr>XDO_?FINAL_ISIN?405?</vt:lpstr>
      <vt:lpstr>XDO_?FINAL_ISIN?406?</vt:lpstr>
      <vt:lpstr>XDO_?FINAL_ISIN?407?</vt:lpstr>
      <vt:lpstr>XDO_?FINAL_ISIN?408?</vt:lpstr>
      <vt:lpstr>XDO_?FINAL_ISIN?409?</vt:lpstr>
      <vt:lpstr>XDO_?FINAL_ISIN?41?</vt:lpstr>
      <vt:lpstr>XDO_?FINAL_ISIN?410?</vt:lpstr>
      <vt:lpstr>XDO_?FINAL_ISIN?411?</vt:lpstr>
      <vt:lpstr>XDO_?FINAL_ISIN?412?</vt:lpstr>
      <vt:lpstr>XDO_?FINAL_ISIN?413?</vt:lpstr>
      <vt:lpstr>XDO_?FINAL_ISIN?414?</vt:lpstr>
      <vt:lpstr>XDO_?FINAL_ISIN?415?</vt:lpstr>
      <vt:lpstr>XDO_?FINAL_ISIN?416?</vt:lpstr>
      <vt:lpstr>XDO_?FINAL_ISIN?417?</vt:lpstr>
      <vt:lpstr>XDO_?FINAL_ISIN?418?</vt:lpstr>
      <vt:lpstr>XDO_?FINAL_ISIN?419?</vt:lpstr>
      <vt:lpstr>XDO_?FINAL_ISIN?42?</vt:lpstr>
      <vt:lpstr>XDO_?FINAL_ISIN?420?</vt:lpstr>
      <vt:lpstr>XDO_?FINAL_ISIN?421?</vt:lpstr>
      <vt:lpstr>XDO_?FINAL_ISIN?422?</vt:lpstr>
      <vt:lpstr>XDO_?FINAL_ISIN?423?</vt:lpstr>
      <vt:lpstr>XDO_?FINAL_ISIN?424?</vt:lpstr>
      <vt:lpstr>XDO_?FINAL_ISIN?425?</vt:lpstr>
      <vt:lpstr>XDO_?FINAL_ISIN?426?</vt:lpstr>
      <vt:lpstr>XDO_?FINAL_ISIN?427?</vt:lpstr>
      <vt:lpstr>XDO_?FINAL_ISIN?428?</vt:lpstr>
      <vt:lpstr>XDO_?FINAL_ISIN?429?</vt:lpstr>
      <vt:lpstr>XDO_?FINAL_ISIN?43?</vt:lpstr>
      <vt:lpstr>XDO_?FINAL_ISIN?430?</vt:lpstr>
      <vt:lpstr>XDO_?FINAL_ISIN?431?</vt:lpstr>
      <vt:lpstr>XDO_?FINAL_ISIN?432?</vt:lpstr>
      <vt:lpstr>XDO_?FINAL_ISIN?433?</vt:lpstr>
      <vt:lpstr>XDO_?FINAL_ISIN?434?</vt:lpstr>
      <vt:lpstr>XDO_?FINAL_ISIN?435?</vt:lpstr>
      <vt:lpstr>XDO_?FINAL_ISIN?436?</vt:lpstr>
      <vt:lpstr>XDO_?FINAL_ISIN?437?</vt:lpstr>
      <vt:lpstr>XDO_?FINAL_ISIN?438?</vt:lpstr>
      <vt:lpstr>XDO_?FINAL_ISIN?439?</vt:lpstr>
      <vt:lpstr>XDO_?FINAL_ISIN?44?</vt:lpstr>
      <vt:lpstr>XDO_?FINAL_ISIN?440?</vt:lpstr>
      <vt:lpstr>XDO_?FINAL_ISIN?441?</vt:lpstr>
      <vt:lpstr>XDO_?FINAL_ISIN?442?</vt:lpstr>
      <vt:lpstr>XDO_?FINAL_ISIN?443?</vt:lpstr>
      <vt:lpstr>XDO_?FINAL_ISIN?444?</vt:lpstr>
      <vt:lpstr>XDO_?FINAL_ISIN?445?</vt:lpstr>
      <vt:lpstr>XDO_?FINAL_ISIN?446?</vt:lpstr>
      <vt:lpstr>XDO_?FINAL_ISIN?447?</vt:lpstr>
      <vt:lpstr>XDO_?FINAL_ISIN?448?</vt:lpstr>
      <vt:lpstr>XDO_?FINAL_ISIN?449?</vt:lpstr>
      <vt:lpstr>XDO_?FINAL_ISIN?450?</vt:lpstr>
      <vt:lpstr>XDO_?FINAL_ISIN?451?</vt:lpstr>
      <vt:lpstr>XDO_?FINAL_ISIN?452?</vt:lpstr>
      <vt:lpstr>XDO_?FINAL_ISIN?453?</vt:lpstr>
      <vt:lpstr>XDO_?FINAL_ISIN?454?</vt:lpstr>
      <vt:lpstr>XDO_?FINAL_ISIN?455?</vt:lpstr>
      <vt:lpstr>XDO_?FINAL_ISIN?456?</vt:lpstr>
      <vt:lpstr>XDO_?FINAL_ISIN?457?</vt:lpstr>
      <vt:lpstr>XDO_?FINAL_ISIN?458?</vt:lpstr>
      <vt:lpstr>XDO_?FINAL_ISIN?459?</vt:lpstr>
      <vt:lpstr>XDO_?FINAL_ISIN?460?</vt:lpstr>
      <vt:lpstr>XDO_?FINAL_ISIN?461?</vt:lpstr>
      <vt:lpstr>XDO_?FINAL_ISIN?462?</vt:lpstr>
      <vt:lpstr>XDO_?FINAL_ISIN?463?</vt:lpstr>
      <vt:lpstr>XDO_?FINAL_ISIN?464?</vt:lpstr>
      <vt:lpstr>XDO_?FINAL_ISIN?465?</vt:lpstr>
      <vt:lpstr>XDO_?FINAL_ISIN?466?</vt:lpstr>
      <vt:lpstr>XDO_?FINAL_ISIN?467?</vt:lpstr>
      <vt:lpstr>XDO_?FINAL_ISIN?468?</vt:lpstr>
      <vt:lpstr>XDO_?FINAL_ISIN?469?</vt:lpstr>
      <vt:lpstr>XDO_?FINAL_ISIN?47?</vt:lpstr>
      <vt:lpstr>XDO_?FINAL_ISIN?470?</vt:lpstr>
      <vt:lpstr>XDO_?FINAL_ISIN?471?</vt:lpstr>
      <vt:lpstr>XDO_?FINAL_ISIN?472?</vt:lpstr>
      <vt:lpstr>XDO_?FINAL_ISIN?473?</vt:lpstr>
      <vt:lpstr>XDO_?FINAL_ISIN?474?</vt:lpstr>
      <vt:lpstr>XDO_?FINAL_ISIN?475?</vt:lpstr>
      <vt:lpstr>XDO_?FINAL_ISIN?476?</vt:lpstr>
      <vt:lpstr>XDO_?FINAL_ISIN?477?</vt:lpstr>
      <vt:lpstr>XDO_?FINAL_ISIN?478?</vt:lpstr>
      <vt:lpstr>XDO_?FINAL_ISIN?479?</vt:lpstr>
      <vt:lpstr>XDO_?FINAL_ISIN?48?</vt:lpstr>
      <vt:lpstr>XDO_?FINAL_ISIN?480?</vt:lpstr>
      <vt:lpstr>XDO_?FINAL_ISIN?481?</vt:lpstr>
      <vt:lpstr>XDO_?FINAL_ISIN?482?</vt:lpstr>
      <vt:lpstr>XDO_?FINAL_ISIN?483?</vt:lpstr>
      <vt:lpstr>XDO_?FINAL_ISIN?484?</vt:lpstr>
      <vt:lpstr>XDO_?FINAL_ISIN?485?</vt:lpstr>
      <vt:lpstr>XDO_?FINAL_ISIN?486?</vt:lpstr>
      <vt:lpstr>XDO_?FINAL_ISIN?487?</vt:lpstr>
      <vt:lpstr>XDO_?FINAL_ISIN?488?</vt:lpstr>
      <vt:lpstr>XDO_?FINAL_ISIN?489?</vt:lpstr>
      <vt:lpstr>XDO_?FINAL_ISIN?49?</vt:lpstr>
      <vt:lpstr>XDO_?FINAL_ISIN?490?</vt:lpstr>
      <vt:lpstr>XDO_?FINAL_ISIN?491?</vt:lpstr>
      <vt:lpstr>XDO_?FINAL_ISIN?492?</vt:lpstr>
      <vt:lpstr>XDO_?FINAL_ISIN?493?</vt:lpstr>
      <vt:lpstr>XDO_?FINAL_ISIN?494?</vt:lpstr>
      <vt:lpstr>XDO_?FINAL_ISIN?495?</vt:lpstr>
      <vt:lpstr>XDO_?FINAL_ISIN?496?</vt:lpstr>
      <vt:lpstr>XDO_?FINAL_ISIN?497?</vt:lpstr>
      <vt:lpstr>XDO_?FINAL_ISIN?498?</vt:lpstr>
      <vt:lpstr>XDO_?FINAL_ISIN?499?</vt:lpstr>
      <vt:lpstr>XDO_?FINAL_ISIN?50?</vt:lpstr>
      <vt:lpstr>XDO_?FINAL_ISIN?500?</vt:lpstr>
      <vt:lpstr>XDO_?FINAL_ISIN?501?</vt:lpstr>
      <vt:lpstr>XDO_?FINAL_ISIN?502?</vt:lpstr>
      <vt:lpstr>XDO_?FINAL_ISIN?503?</vt:lpstr>
      <vt:lpstr>XDO_?FINAL_ISIN?504?</vt:lpstr>
      <vt:lpstr>XDO_?FINAL_ISIN?505?</vt:lpstr>
      <vt:lpstr>XDO_?FINAL_ISIN?506?</vt:lpstr>
      <vt:lpstr>XDO_?FINAL_ISIN?507?</vt:lpstr>
      <vt:lpstr>XDO_?FINAL_ISIN?508?</vt:lpstr>
      <vt:lpstr>XDO_?FINAL_ISIN?509?</vt:lpstr>
      <vt:lpstr>XDO_?FINAL_ISIN?51?</vt:lpstr>
      <vt:lpstr>XDO_?FINAL_ISIN?510?</vt:lpstr>
      <vt:lpstr>XDO_?FINAL_ISIN?511?</vt:lpstr>
      <vt:lpstr>XDO_?FINAL_ISIN?512?</vt:lpstr>
      <vt:lpstr>XDO_?FINAL_ISIN?513?</vt:lpstr>
      <vt:lpstr>XDO_?FINAL_ISIN?514?</vt:lpstr>
      <vt:lpstr>XDO_?FINAL_ISIN?515?</vt:lpstr>
      <vt:lpstr>XDO_?FINAL_ISIN?516?</vt:lpstr>
      <vt:lpstr>XDO_?FINAL_ISIN?517?</vt:lpstr>
      <vt:lpstr>XDO_?FINAL_ISIN?518?</vt:lpstr>
      <vt:lpstr>XDO_?FINAL_ISIN?519?</vt:lpstr>
      <vt:lpstr>XDO_?FINAL_ISIN?52?</vt:lpstr>
      <vt:lpstr>XDO_?FINAL_ISIN?520?</vt:lpstr>
      <vt:lpstr>XDO_?FINAL_ISIN?521?</vt:lpstr>
      <vt:lpstr>XDO_?FINAL_ISIN?522?</vt:lpstr>
      <vt:lpstr>XDO_?FINAL_ISIN?523?</vt:lpstr>
      <vt:lpstr>XDO_?FINAL_ISIN?524?</vt:lpstr>
      <vt:lpstr>XDO_?FINAL_ISIN?525?</vt:lpstr>
      <vt:lpstr>XDO_?FINAL_ISIN?526?</vt:lpstr>
      <vt:lpstr>XDO_?FINAL_ISIN?527?</vt:lpstr>
      <vt:lpstr>XDO_?FINAL_ISIN?528?</vt:lpstr>
      <vt:lpstr>XDO_?FINAL_ISIN?529?</vt:lpstr>
      <vt:lpstr>XDO_?FINAL_ISIN?53?</vt:lpstr>
      <vt:lpstr>XDO_?FINAL_ISIN?530?</vt:lpstr>
      <vt:lpstr>XDO_?FINAL_ISIN?531?</vt:lpstr>
      <vt:lpstr>XDO_?FINAL_ISIN?532?</vt:lpstr>
      <vt:lpstr>XDO_?FINAL_ISIN?533?</vt:lpstr>
      <vt:lpstr>XDO_?FINAL_ISIN?534?</vt:lpstr>
      <vt:lpstr>XDO_?FINAL_ISIN?535?</vt:lpstr>
      <vt:lpstr>XDO_?FINAL_ISIN?536?</vt:lpstr>
      <vt:lpstr>XDO_?FINAL_ISIN?537?</vt:lpstr>
      <vt:lpstr>XDO_?FINAL_ISIN?538?</vt:lpstr>
      <vt:lpstr>XDO_?FINAL_ISIN?539?</vt:lpstr>
      <vt:lpstr>XDO_?FINAL_ISIN?54?</vt:lpstr>
      <vt:lpstr>XDO_?FINAL_ISIN?540?</vt:lpstr>
      <vt:lpstr>XDO_?FINAL_ISIN?541?</vt:lpstr>
      <vt:lpstr>XDO_?FINAL_ISIN?542?</vt:lpstr>
      <vt:lpstr>XDO_?FINAL_ISIN?543?</vt:lpstr>
      <vt:lpstr>XDO_?FINAL_ISIN?544?</vt:lpstr>
      <vt:lpstr>XDO_?FINAL_ISIN?545?</vt:lpstr>
      <vt:lpstr>XDO_?FINAL_ISIN?55?</vt:lpstr>
      <vt:lpstr>XDO_?FINAL_ISIN?56?</vt:lpstr>
      <vt:lpstr>XDO_?FINAL_ISIN?57?</vt:lpstr>
      <vt:lpstr>XDO_?FINAL_ISIN?58?</vt:lpstr>
      <vt:lpstr>XDO_?FINAL_ISIN?59?</vt:lpstr>
      <vt:lpstr>XDO_?FINAL_ISIN?60?</vt:lpstr>
      <vt:lpstr>XDO_?FINAL_ISIN?61?</vt:lpstr>
      <vt:lpstr>XDO_?FINAL_ISIN?62?</vt:lpstr>
      <vt:lpstr>XDO_?FINAL_ISIN?63?</vt:lpstr>
      <vt:lpstr>XDO_?FINAL_ISIN?64?</vt:lpstr>
      <vt:lpstr>XDO_?FINAL_ISIN?65?</vt:lpstr>
      <vt:lpstr>XDO_?FINAL_ISIN?66?</vt:lpstr>
      <vt:lpstr>XDO_?FINAL_ISIN?67?</vt:lpstr>
      <vt:lpstr>XDO_?FINAL_ISIN?68?</vt:lpstr>
      <vt:lpstr>XDO_?FINAL_ISIN?69?</vt:lpstr>
      <vt:lpstr>XDO_?FINAL_ISIN?70?</vt:lpstr>
      <vt:lpstr>XDO_?FINAL_ISIN?71?</vt:lpstr>
      <vt:lpstr>XDO_?FINAL_ISIN?72?</vt:lpstr>
      <vt:lpstr>XDO_?FINAL_ISIN?73?</vt:lpstr>
      <vt:lpstr>XDO_?FINAL_ISIN?74?</vt:lpstr>
      <vt:lpstr>XDO_?FINAL_ISIN?75?</vt:lpstr>
      <vt:lpstr>XDO_?FINAL_ISIN?76?</vt:lpstr>
      <vt:lpstr>XDO_?FINAL_ISIN?77?</vt:lpstr>
      <vt:lpstr>XDO_?FINAL_ISIN?78?</vt:lpstr>
      <vt:lpstr>XDO_?FINAL_ISIN?79?</vt:lpstr>
      <vt:lpstr>XDO_?FINAL_ISIN?80?</vt:lpstr>
      <vt:lpstr>XDO_?FINAL_ISIN?81?</vt:lpstr>
      <vt:lpstr>XDO_?FINAL_ISIN?82?</vt:lpstr>
      <vt:lpstr>XDO_?FINAL_ISIN?83?</vt:lpstr>
      <vt:lpstr>XDO_?FINAL_ISIN?84?</vt:lpstr>
      <vt:lpstr>XDO_?FINAL_ISIN?85?</vt:lpstr>
      <vt:lpstr>XDO_?FINAL_ISIN?86?</vt:lpstr>
      <vt:lpstr>XDO_?FINAL_ISIN?87?</vt:lpstr>
      <vt:lpstr>XDO_?FINAL_ISIN?88?</vt:lpstr>
      <vt:lpstr>XDO_?FINAL_ISIN?89?</vt:lpstr>
      <vt:lpstr>XDO_?FINAL_ISIN?9?</vt:lpstr>
      <vt:lpstr>XDO_?FINAL_ISIN?90?</vt:lpstr>
      <vt:lpstr>XDO_?FINAL_ISIN?91?</vt:lpstr>
      <vt:lpstr>XDO_?FINAL_ISIN?92?</vt:lpstr>
      <vt:lpstr>XDO_?FINAL_ISIN?93?</vt:lpstr>
      <vt:lpstr>XDO_?FINAL_ISIN?94?</vt:lpstr>
      <vt:lpstr>XDO_?FINAL_ISIN?95?</vt:lpstr>
      <vt:lpstr>XDO_?FINAL_ISIN?96?</vt:lpstr>
      <vt:lpstr>XDO_?FINAL_ISIN?97?</vt:lpstr>
      <vt:lpstr>XDO_?FINAL_ISIN?98?</vt:lpstr>
      <vt:lpstr>XDO_?FINAL_ISIN?99?</vt:lpstr>
      <vt:lpstr>XDO_?FINAL_MV?</vt:lpstr>
      <vt:lpstr>XDO_?FINAL_MV?10?</vt:lpstr>
      <vt:lpstr>XDO_?FINAL_MV?100?</vt:lpstr>
      <vt:lpstr>XDO_?FINAL_MV?101?</vt:lpstr>
      <vt:lpstr>XDO_?FINAL_MV?102?</vt:lpstr>
      <vt:lpstr>XDO_?FINAL_MV?103?</vt:lpstr>
      <vt:lpstr>XDO_?FINAL_MV?104?</vt:lpstr>
      <vt:lpstr>XDO_?FINAL_MV?105?</vt:lpstr>
      <vt:lpstr>XDO_?FINAL_MV?106?</vt:lpstr>
      <vt:lpstr>XDO_?FINAL_MV?107?</vt:lpstr>
      <vt:lpstr>XDO_?FINAL_MV?108?</vt:lpstr>
      <vt:lpstr>XDO_?FINAL_MV?109?</vt:lpstr>
      <vt:lpstr>XDO_?FINAL_MV?11?</vt:lpstr>
      <vt:lpstr>XDO_?FINAL_MV?110?</vt:lpstr>
      <vt:lpstr>XDO_?FINAL_MV?111?</vt:lpstr>
      <vt:lpstr>XDO_?FINAL_MV?112?</vt:lpstr>
      <vt:lpstr>XDO_?FINAL_MV?113?</vt:lpstr>
      <vt:lpstr>XDO_?FINAL_MV?114?</vt:lpstr>
      <vt:lpstr>XDO_?FINAL_MV?115?</vt:lpstr>
      <vt:lpstr>XDO_?FINAL_MV?116?</vt:lpstr>
      <vt:lpstr>XDO_?FINAL_MV?117?</vt:lpstr>
      <vt:lpstr>XDO_?FINAL_MV?118?</vt:lpstr>
      <vt:lpstr>XDO_?FINAL_MV?119?</vt:lpstr>
      <vt:lpstr>XDO_?FINAL_MV?12?</vt:lpstr>
      <vt:lpstr>XDO_?FINAL_MV?120?</vt:lpstr>
      <vt:lpstr>XDO_?FINAL_MV?121?</vt:lpstr>
      <vt:lpstr>XDO_?FINAL_MV?122?</vt:lpstr>
      <vt:lpstr>XDO_?FINAL_MV?123?</vt:lpstr>
      <vt:lpstr>XDO_?FINAL_MV?124?</vt:lpstr>
      <vt:lpstr>XDO_?FINAL_MV?125?</vt:lpstr>
      <vt:lpstr>XDO_?FINAL_MV?126?</vt:lpstr>
      <vt:lpstr>XDO_?FINAL_MV?127?</vt:lpstr>
      <vt:lpstr>XDO_?FINAL_MV?128?</vt:lpstr>
      <vt:lpstr>XDO_?FINAL_MV?129?</vt:lpstr>
      <vt:lpstr>XDO_?FINAL_MV?13?</vt:lpstr>
      <vt:lpstr>XDO_?FINAL_MV?130?</vt:lpstr>
      <vt:lpstr>XDO_?FINAL_MV?131?</vt:lpstr>
      <vt:lpstr>XDO_?FINAL_MV?132?</vt:lpstr>
      <vt:lpstr>XDO_?FINAL_MV?133?</vt:lpstr>
      <vt:lpstr>XDO_?FINAL_MV?134?</vt:lpstr>
      <vt:lpstr>XDO_?FINAL_MV?135?</vt:lpstr>
      <vt:lpstr>XDO_?FINAL_MV?136?</vt:lpstr>
      <vt:lpstr>XDO_?FINAL_MV?137?</vt:lpstr>
      <vt:lpstr>XDO_?FINAL_MV?138?</vt:lpstr>
      <vt:lpstr>XDO_?FINAL_MV?139?</vt:lpstr>
      <vt:lpstr>XDO_?FINAL_MV?14?</vt:lpstr>
      <vt:lpstr>XDO_?FINAL_MV?140?</vt:lpstr>
      <vt:lpstr>XDO_?FINAL_MV?141?</vt:lpstr>
      <vt:lpstr>XDO_?FINAL_MV?142?</vt:lpstr>
      <vt:lpstr>XDO_?FINAL_MV?143?</vt:lpstr>
      <vt:lpstr>XDO_?FINAL_MV?144?</vt:lpstr>
      <vt:lpstr>XDO_?FINAL_MV?145?</vt:lpstr>
      <vt:lpstr>XDO_?FINAL_MV?146?</vt:lpstr>
      <vt:lpstr>XDO_?FINAL_MV?147?</vt:lpstr>
      <vt:lpstr>XDO_?FINAL_MV?148?</vt:lpstr>
      <vt:lpstr>XDO_?FINAL_MV?149?</vt:lpstr>
      <vt:lpstr>XDO_?FINAL_MV?15?</vt:lpstr>
      <vt:lpstr>XDO_?FINAL_MV?150?</vt:lpstr>
      <vt:lpstr>XDO_?FINAL_MV?151?</vt:lpstr>
      <vt:lpstr>XDO_?FINAL_MV?152?</vt:lpstr>
      <vt:lpstr>XDO_?FINAL_MV?153?</vt:lpstr>
      <vt:lpstr>XDO_?FINAL_MV?154?</vt:lpstr>
      <vt:lpstr>XDO_?FINAL_MV?155?</vt:lpstr>
      <vt:lpstr>XDO_?FINAL_MV?156?</vt:lpstr>
      <vt:lpstr>XDO_?FINAL_MV?157?</vt:lpstr>
      <vt:lpstr>XDO_?FINAL_MV?158?</vt:lpstr>
      <vt:lpstr>XDO_?FINAL_MV?159?</vt:lpstr>
      <vt:lpstr>XDO_?FINAL_MV?16?</vt:lpstr>
      <vt:lpstr>XDO_?FINAL_MV?160?</vt:lpstr>
      <vt:lpstr>XDO_?FINAL_MV?161?</vt:lpstr>
      <vt:lpstr>XDO_?FINAL_MV?162?</vt:lpstr>
      <vt:lpstr>XDO_?FINAL_MV?163?</vt:lpstr>
      <vt:lpstr>XDO_?FINAL_MV?164?</vt:lpstr>
      <vt:lpstr>XDO_?FINAL_MV?165?</vt:lpstr>
      <vt:lpstr>XDO_?FINAL_MV?166?</vt:lpstr>
      <vt:lpstr>XDO_?FINAL_MV?167?</vt:lpstr>
      <vt:lpstr>XDO_?FINAL_MV?168?</vt:lpstr>
      <vt:lpstr>XDO_?FINAL_MV?169?</vt:lpstr>
      <vt:lpstr>XDO_?FINAL_MV?170?</vt:lpstr>
      <vt:lpstr>XDO_?FINAL_MV?171?</vt:lpstr>
      <vt:lpstr>XDO_?FINAL_MV?172?</vt:lpstr>
      <vt:lpstr>XDO_?FINAL_MV?173?</vt:lpstr>
      <vt:lpstr>XDO_?FINAL_MV?174?</vt:lpstr>
      <vt:lpstr>XDO_?FINAL_MV?175?</vt:lpstr>
      <vt:lpstr>XDO_?FINAL_MV?176?</vt:lpstr>
      <vt:lpstr>XDO_?FINAL_MV?177?</vt:lpstr>
      <vt:lpstr>XDO_?FINAL_MV?178?</vt:lpstr>
      <vt:lpstr>XDO_?FINAL_MV?179?</vt:lpstr>
      <vt:lpstr>XDO_?FINAL_MV?180?</vt:lpstr>
      <vt:lpstr>XDO_?FINAL_MV?181?</vt:lpstr>
      <vt:lpstr>XDO_?FINAL_MV?182?</vt:lpstr>
      <vt:lpstr>XDO_?FINAL_MV?183?</vt:lpstr>
      <vt:lpstr>XDO_?FINAL_MV?184?</vt:lpstr>
      <vt:lpstr>XDO_?FINAL_MV?185?</vt:lpstr>
      <vt:lpstr>XDO_?FINAL_MV?186?</vt:lpstr>
      <vt:lpstr>XDO_?FINAL_MV?187?</vt:lpstr>
      <vt:lpstr>XDO_?FINAL_MV?188?</vt:lpstr>
      <vt:lpstr>XDO_?FINAL_MV?189?</vt:lpstr>
      <vt:lpstr>XDO_?FINAL_MV?190?</vt:lpstr>
      <vt:lpstr>XDO_?FINAL_MV?191?</vt:lpstr>
      <vt:lpstr>XDO_?FINAL_MV?192?</vt:lpstr>
      <vt:lpstr>XDO_?FINAL_MV?193?</vt:lpstr>
      <vt:lpstr>XDO_?FINAL_MV?194?</vt:lpstr>
      <vt:lpstr>XDO_?FINAL_MV?195?</vt:lpstr>
      <vt:lpstr>XDO_?FINAL_MV?196?</vt:lpstr>
      <vt:lpstr>XDO_?FINAL_MV?197?</vt:lpstr>
      <vt:lpstr>XDO_?FINAL_MV?198?</vt:lpstr>
      <vt:lpstr>XDO_?FINAL_MV?199?</vt:lpstr>
      <vt:lpstr>XDO_?FINAL_MV?200?</vt:lpstr>
      <vt:lpstr>XDO_?FINAL_MV?201?</vt:lpstr>
      <vt:lpstr>XDO_?FINAL_MV?202?</vt:lpstr>
      <vt:lpstr>XDO_?FINAL_MV?203?</vt:lpstr>
      <vt:lpstr>XDO_?FINAL_MV?204?</vt:lpstr>
      <vt:lpstr>XDO_?FINAL_MV?205?</vt:lpstr>
      <vt:lpstr>XDO_?FINAL_MV?206?</vt:lpstr>
      <vt:lpstr>XDO_?FINAL_MV?207?</vt:lpstr>
      <vt:lpstr>XDO_?FINAL_MV?208?</vt:lpstr>
      <vt:lpstr>XDO_?FINAL_MV?209?</vt:lpstr>
      <vt:lpstr>XDO_?FINAL_MV?21?</vt:lpstr>
      <vt:lpstr>XDO_?FINAL_MV?210?</vt:lpstr>
      <vt:lpstr>XDO_?FINAL_MV?211?</vt:lpstr>
      <vt:lpstr>XDO_?FINAL_MV?212?</vt:lpstr>
      <vt:lpstr>XDO_?FINAL_MV?213?</vt:lpstr>
      <vt:lpstr>XDO_?FINAL_MV?214?</vt:lpstr>
      <vt:lpstr>XDO_?FINAL_MV?215?</vt:lpstr>
      <vt:lpstr>XDO_?FINAL_MV?216?</vt:lpstr>
      <vt:lpstr>XDO_?FINAL_MV?217?</vt:lpstr>
      <vt:lpstr>XDO_?FINAL_MV?218?</vt:lpstr>
      <vt:lpstr>XDO_?FINAL_MV?219?</vt:lpstr>
      <vt:lpstr>XDO_?FINAL_MV?22?</vt:lpstr>
      <vt:lpstr>XDO_?FINAL_MV?220?</vt:lpstr>
      <vt:lpstr>XDO_?FINAL_MV?221?</vt:lpstr>
      <vt:lpstr>XDO_?FINAL_MV?222?</vt:lpstr>
      <vt:lpstr>XDO_?FINAL_MV?223?</vt:lpstr>
      <vt:lpstr>XDO_?FINAL_MV?224?</vt:lpstr>
      <vt:lpstr>XDO_?FINAL_MV?225?</vt:lpstr>
      <vt:lpstr>XDO_?FINAL_MV?226?</vt:lpstr>
      <vt:lpstr>XDO_?FINAL_MV?227?</vt:lpstr>
      <vt:lpstr>XDO_?FINAL_MV?228?</vt:lpstr>
      <vt:lpstr>XDO_?FINAL_MV?229?</vt:lpstr>
      <vt:lpstr>XDO_?FINAL_MV?23?</vt:lpstr>
      <vt:lpstr>XDO_?FINAL_MV?230?</vt:lpstr>
      <vt:lpstr>XDO_?FINAL_MV?231?</vt:lpstr>
      <vt:lpstr>XDO_?FINAL_MV?232?</vt:lpstr>
      <vt:lpstr>XDO_?FINAL_MV?233?</vt:lpstr>
      <vt:lpstr>XDO_?FINAL_MV?234?</vt:lpstr>
      <vt:lpstr>XDO_?FINAL_MV?235?</vt:lpstr>
      <vt:lpstr>XDO_?FINAL_MV?236?</vt:lpstr>
      <vt:lpstr>XDO_?FINAL_MV?237?</vt:lpstr>
      <vt:lpstr>XDO_?FINAL_MV?238?</vt:lpstr>
      <vt:lpstr>XDO_?FINAL_MV?239?</vt:lpstr>
      <vt:lpstr>XDO_?FINAL_MV?24?</vt:lpstr>
      <vt:lpstr>XDO_?FINAL_MV?240?</vt:lpstr>
      <vt:lpstr>XDO_?FINAL_MV?241?</vt:lpstr>
      <vt:lpstr>XDO_?FINAL_MV?242?</vt:lpstr>
      <vt:lpstr>XDO_?FINAL_MV?243?</vt:lpstr>
      <vt:lpstr>XDO_?FINAL_MV?244?</vt:lpstr>
      <vt:lpstr>XDO_?FINAL_MV?245?</vt:lpstr>
      <vt:lpstr>XDO_?FINAL_MV?246?</vt:lpstr>
      <vt:lpstr>XDO_?FINAL_MV?247?</vt:lpstr>
      <vt:lpstr>XDO_?FINAL_MV?248?</vt:lpstr>
      <vt:lpstr>XDO_?FINAL_MV?249?</vt:lpstr>
      <vt:lpstr>XDO_?FINAL_MV?250?</vt:lpstr>
      <vt:lpstr>XDO_?FINAL_MV?251?</vt:lpstr>
      <vt:lpstr>XDO_?FINAL_MV?252?</vt:lpstr>
      <vt:lpstr>XDO_?FINAL_MV?253?</vt:lpstr>
      <vt:lpstr>XDO_?FINAL_MV?254?</vt:lpstr>
      <vt:lpstr>XDO_?FINAL_MV?255?</vt:lpstr>
      <vt:lpstr>XDO_?FINAL_MV?256?</vt:lpstr>
      <vt:lpstr>XDO_?FINAL_MV?257?</vt:lpstr>
      <vt:lpstr>XDO_?FINAL_MV?258?</vt:lpstr>
      <vt:lpstr>XDO_?FINAL_MV?259?</vt:lpstr>
      <vt:lpstr>XDO_?FINAL_MV?260?</vt:lpstr>
      <vt:lpstr>XDO_?FINAL_MV?261?</vt:lpstr>
      <vt:lpstr>XDO_?FINAL_MV?262?</vt:lpstr>
      <vt:lpstr>XDO_?FINAL_MV?263?</vt:lpstr>
      <vt:lpstr>XDO_?FINAL_MV?264?</vt:lpstr>
      <vt:lpstr>XDO_?FINAL_MV?265?</vt:lpstr>
      <vt:lpstr>XDO_?FINAL_MV?266?</vt:lpstr>
      <vt:lpstr>XDO_?FINAL_MV?267?</vt:lpstr>
      <vt:lpstr>XDO_?FINAL_MV?268?</vt:lpstr>
      <vt:lpstr>XDO_?FINAL_MV?269?</vt:lpstr>
      <vt:lpstr>XDO_?FINAL_MV?27?</vt:lpstr>
      <vt:lpstr>XDO_?FINAL_MV?270?</vt:lpstr>
      <vt:lpstr>XDO_?FINAL_MV?271?</vt:lpstr>
      <vt:lpstr>XDO_?FINAL_MV?272?</vt:lpstr>
      <vt:lpstr>XDO_?FINAL_MV?273?</vt:lpstr>
      <vt:lpstr>XDO_?FINAL_MV?274?</vt:lpstr>
      <vt:lpstr>XDO_?FINAL_MV?275?</vt:lpstr>
      <vt:lpstr>XDO_?FINAL_MV?276?</vt:lpstr>
      <vt:lpstr>XDO_?FINAL_MV?277?</vt:lpstr>
      <vt:lpstr>XDO_?FINAL_MV?278?</vt:lpstr>
      <vt:lpstr>XDO_?FINAL_MV?279?</vt:lpstr>
      <vt:lpstr>XDO_?FINAL_MV?28?</vt:lpstr>
      <vt:lpstr>XDO_?FINAL_MV?280?</vt:lpstr>
      <vt:lpstr>XDO_?FINAL_MV?281?</vt:lpstr>
      <vt:lpstr>XDO_?FINAL_MV?282?</vt:lpstr>
      <vt:lpstr>XDO_?FINAL_MV?283?</vt:lpstr>
      <vt:lpstr>XDO_?FINAL_MV?284?</vt:lpstr>
      <vt:lpstr>XDO_?FINAL_MV?285?</vt:lpstr>
      <vt:lpstr>XDO_?FINAL_MV?286?</vt:lpstr>
      <vt:lpstr>XDO_?FINAL_MV?287?</vt:lpstr>
      <vt:lpstr>XDO_?FINAL_MV?288?</vt:lpstr>
      <vt:lpstr>XDO_?FINAL_MV?289?</vt:lpstr>
      <vt:lpstr>XDO_?FINAL_MV?29?</vt:lpstr>
      <vt:lpstr>XDO_?FINAL_MV?290?</vt:lpstr>
      <vt:lpstr>XDO_?FINAL_MV?291?</vt:lpstr>
      <vt:lpstr>XDO_?FINAL_MV?292?</vt:lpstr>
      <vt:lpstr>XDO_?FINAL_MV?293?</vt:lpstr>
      <vt:lpstr>XDO_?FINAL_MV?294?</vt:lpstr>
      <vt:lpstr>XDO_?FINAL_MV?295?</vt:lpstr>
      <vt:lpstr>XDO_?FINAL_MV?296?</vt:lpstr>
      <vt:lpstr>XDO_?FINAL_MV?297?</vt:lpstr>
      <vt:lpstr>XDO_?FINAL_MV?298?</vt:lpstr>
      <vt:lpstr>XDO_?FINAL_MV?299?</vt:lpstr>
      <vt:lpstr>XDO_?FINAL_MV?30?</vt:lpstr>
      <vt:lpstr>XDO_?FINAL_MV?300?</vt:lpstr>
      <vt:lpstr>XDO_?FINAL_MV?301?</vt:lpstr>
      <vt:lpstr>XDO_?FINAL_MV?302?</vt:lpstr>
      <vt:lpstr>XDO_?FINAL_MV?303?</vt:lpstr>
      <vt:lpstr>XDO_?FINAL_MV?304?</vt:lpstr>
      <vt:lpstr>XDO_?FINAL_MV?305?</vt:lpstr>
      <vt:lpstr>XDO_?FINAL_MV?306?</vt:lpstr>
      <vt:lpstr>XDO_?FINAL_MV?307?</vt:lpstr>
      <vt:lpstr>XDO_?FINAL_MV?308?</vt:lpstr>
      <vt:lpstr>XDO_?FINAL_MV?309?</vt:lpstr>
      <vt:lpstr>XDO_?FINAL_MV?31?</vt:lpstr>
      <vt:lpstr>XDO_?FINAL_MV?310?</vt:lpstr>
      <vt:lpstr>XDO_?FINAL_MV?311?</vt:lpstr>
      <vt:lpstr>XDO_?FINAL_MV?312?</vt:lpstr>
      <vt:lpstr>XDO_?FINAL_MV?313?</vt:lpstr>
      <vt:lpstr>XDO_?FINAL_MV?314?</vt:lpstr>
      <vt:lpstr>XDO_?FINAL_MV?315?</vt:lpstr>
      <vt:lpstr>XDO_?FINAL_MV?316?</vt:lpstr>
      <vt:lpstr>XDO_?FINAL_MV?317?</vt:lpstr>
      <vt:lpstr>XDO_?FINAL_MV?318?</vt:lpstr>
      <vt:lpstr>XDO_?FINAL_MV?319?</vt:lpstr>
      <vt:lpstr>XDO_?FINAL_MV?32?</vt:lpstr>
      <vt:lpstr>XDO_?FINAL_MV?320?</vt:lpstr>
      <vt:lpstr>XDO_?FINAL_MV?321?</vt:lpstr>
      <vt:lpstr>XDO_?FINAL_MV?322?</vt:lpstr>
      <vt:lpstr>XDO_?FINAL_MV?323?</vt:lpstr>
      <vt:lpstr>XDO_?FINAL_MV?324?</vt:lpstr>
      <vt:lpstr>XDO_?FINAL_MV?325?</vt:lpstr>
      <vt:lpstr>XDO_?FINAL_MV?326?</vt:lpstr>
      <vt:lpstr>XDO_?FINAL_MV?327?</vt:lpstr>
      <vt:lpstr>XDO_?FINAL_MV?328?</vt:lpstr>
      <vt:lpstr>XDO_?FINAL_MV?329?</vt:lpstr>
      <vt:lpstr>XDO_?FINAL_MV?33?</vt:lpstr>
      <vt:lpstr>XDO_?FINAL_MV?330?</vt:lpstr>
      <vt:lpstr>XDO_?FINAL_MV?331?</vt:lpstr>
      <vt:lpstr>XDO_?FINAL_MV?332?</vt:lpstr>
      <vt:lpstr>XDO_?FINAL_MV?333?</vt:lpstr>
      <vt:lpstr>XDO_?FINAL_MV?334?</vt:lpstr>
      <vt:lpstr>XDO_?FINAL_MV?335?</vt:lpstr>
      <vt:lpstr>XDO_?FINAL_MV?336?</vt:lpstr>
      <vt:lpstr>XDO_?FINAL_MV?337?</vt:lpstr>
      <vt:lpstr>XDO_?FINAL_MV?338?</vt:lpstr>
      <vt:lpstr>XDO_?FINAL_MV?339?</vt:lpstr>
      <vt:lpstr>XDO_?FINAL_MV?34?</vt:lpstr>
      <vt:lpstr>XDO_?FINAL_MV?340?</vt:lpstr>
      <vt:lpstr>XDO_?FINAL_MV?341?</vt:lpstr>
      <vt:lpstr>XDO_?FINAL_MV?342?</vt:lpstr>
      <vt:lpstr>XDO_?FINAL_MV?343?</vt:lpstr>
      <vt:lpstr>XDO_?FINAL_MV?344?</vt:lpstr>
      <vt:lpstr>XDO_?FINAL_MV?345?</vt:lpstr>
      <vt:lpstr>XDO_?FINAL_MV?346?</vt:lpstr>
      <vt:lpstr>XDO_?FINAL_MV?347?</vt:lpstr>
      <vt:lpstr>XDO_?FINAL_MV?348?</vt:lpstr>
      <vt:lpstr>XDO_?FINAL_MV?349?</vt:lpstr>
      <vt:lpstr>XDO_?FINAL_MV?35?</vt:lpstr>
      <vt:lpstr>XDO_?FINAL_MV?350?</vt:lpstr>
      <vt:lpstr>XDO_?FINAL_MV?351?</vt:lpstr>
      <vt:lpstr>XDO_?FINAL_MV?352?</vt:lpstr>
      <vt:lpstr>XDO_?FINAL_MV?353?</vt:lpstr>
      <vt:lpstr>XDO_?FINAL_MV?354?</vt:lpstr>
      <vt:lpstr>XDO_?FINAL_MV?355?</vt:lpstr>
      <vt:lpstr>XDO_?FINAL_MV?356?</vt:lpstr>
      <vt:lpstr>XDO_?FINAL_MV?357?</vt:lpstr>
      <vt:lpstr>XDO_?FINAL_MV?358?</vt:lpstr>
      <vt:lpstr>XDO_?FINAL_MV?359?</vt:lpstr>
      <vt:lpstr>XDO_?FINAL_MV?36?</vt:lpstr>
      <vt:lpstr>XDO_?FINAL_MV?360?</vt:lpstr>
      <vt:lpstr>XDO_?FINAL_MV?361?</vt:lpstr>
      <vt:lpstr>XDO_?FINAL_MV?362?</vt:lpstr>
      <vt:lpstr>XDO_?FINAL_MV?363?</vt:lpstr>
      <vt:lpstr>XDO_?FINAL_MV?364?</vt:lpstr>
      <vt:lpstr>XDO_?FINAL_MV?365?</vt:lpstr>
      <vt:lpstr>XDO_?FINAL_MV?366?</vt:lpstr>
      <vt:lpstr>XDO_?FINAL_MV?367?</vt:lpstr>
      <vt:lpstr>XDO_?FINAL_MV?368?</vt:lpstr>
      <vt:lpstr>XDO_?FINAL_MV?369?</vt:lpstr>
      <vt:lpstr>XDO_?FINAL_MV?37?</vt:lpstr>
      <vt:lpstr>XDO_?FINAL_MV?370?</vt:lpstr>
      <vt:lpstr>XDO_?FINAL_MV?371?</vt:lpstr>
      <vt:lpstr>XDO_?FINAL_MV?372?</vt:lpstr>
      <vt:lpstr>XDO_?FINAL_MV?373?</vt:lpstr>
      <vt:lpstr>XDO_?FINAL_MV?374?</vt:lpstr>
      <vt:lpstr>XDO_?FINAL_MV?375?</vt:lpstr>
      <vt:lpstr>XDO_?FINAL_MV?376?</vt:lpstr>
      <vt:lpstr>XDO_?FINAL_MV?377?</vt:lpstr>
      <vt:lpstr>XDO_?FINAL_MV?378?</vt:lpstr>
      <vt:lpstr>XDO_?FINAL_MV?379?</vt:lpstr>
      <vt:lpstr>XDO_?FINAL_MV?380?</vt:lpstr>
      <vt:lpstr>XDO_?FINAL_MV?381?</vt:lpstr>
      <vt:lpstr>XDO_?FINAL_MV?382?</vt:lpstr>
      <vt:lpstr>XDO_?FINAL_MV?383?</vt:lpstr>
      <vt:lpstr>XDO_?FINAL_MV?384?</vt:lpstr>
      <vt:lpstr>XDO_?FINAL_MV?385?</vt:lpstr>
      <vt:lpstr>XDO_?FINAL_MV?386?</vt:lpstr>
      <vt:lpstr>XDO_?FINAL_MV?387?</vt:lpstr>
      <vt:lpstr>XDO_?FINAL_MV?388?</vt:lpstr>
      <vt:lpstr>XDO_?FINAL_MV?389?</vt:lpstr>
      <vt:lpstr>XDO_?FINAL_MV?390?</vt:lpstr>
      <vt:lpstr>XDO_?FINAL_MV?391?</vt:lpstr>
      <vt:lpstr>XDO_?FINAL_MV?392?</vt:lpstr>
      <vt:lpstr>XDO_?FINAL_MV?393?</vt:lpstr>
      <vt:lpstr>XDO_?FINAL_MV?394?</vt:lpstr>
      <vt:lpstr>XDO_?FINAL_MV?395?</vt:lpstr>
      <vt:lpstr>XDO_?FINAL_MV?396?</vt:lpstr>
      <vt:lpstr>XDO_?FINAL_MV?397?</vt:lpstr>
      <vt:lpstr>XDO_?FINAL_MV?398?</vt:lpstr>
      <vt:lpstr>XDO_?FINAL_MV?399?</vt:lpstr>
      <vt:lpstr>XDO_?FINAL_MV?40?</vt:lpstr>
      <vt:lpstr>XDO_?FINAL_MV?400?</vt:lpstr>
      <vt:lpstr>XDO_?FINAL_MV?401?</vt:lpstr>
      <vt:lpstr>XDO_?FINAL_MV?402?</vt:lpstr>
      <vt:lpstr>XDO_?FINAL_MV?403?</vt:lpstr>
      <vt:lpstr>XDO_?FINAL_MV?404?</vt:lpstr>
      <vt:lpstr>XDO_?FINAL_MV?405?</vt:lpstr>
      <vt:lpstr>XDO_?FINAL_MV?406?</vt:lpstr>
      <vt:lpstr>XDO_?FINAL_MV?407?</vt:lpstr>
      <vt:lpstr>XDO_?FINAL_MV?408?</vt:lpstr>
      <vt:lpstr>XDO_?FINAL_MV?409?</vt:lpstr>
      <vt:lpstr>XDO_?FINAL_MV?41?</vt:lpstr>
      <vt:lpstr>XDO_?FINAL_MV?410?</vt:lpstr>
      <vt:lpstr>XDO_?FINAL_MV?411?</vt:lpstr>
      <vt:lpstr>XDO_?FINAL_MV?412?</vt:lpstr>
      <vt:lpstr>XDO_?FINAL_MV?413?</vt:lpstr>
      <vt:lpstr>XDO_?FINAL_MV?414?</vt:lpstr>
      <vt:lpstr>XDO_?FINAL_MV?415?</vt:lpstr>
      <vt:lpstr>XDO_?FINAL_MV?416?</vt:lpstr>
      <vt:lpstr>XDO_?FINAL_MV?417?</vt:lpstr>
      <vt:lpstr>XDO_?FINAL_MV?418?</vt:lpstr>
      <vt:lpstr>XDO_?FINAL_MV?419?</vt:lpstr>
      <vt:lpstr>XDO_?FINAL_MV?42?</vt:lpstr>
      <vt:lpstr>XDO_?FINAL_MV?420?</vt:lpstr>
      <vt:lpstr>XDO_?FINAL_MV?421?</vt:lpstr>
      <vt:lpstr>XDO_?FINAL_MV?422?</vt:lpstr>
      <vt:lpstr>XDO_?FINAL_MV?423?</vt:lpstr>
      <vt:lpstr>XDO_?FINAL_MV?424?</vt:lpstr>
      <vt:lpstr>XDO_?FINAL_MV?425?</vt:lpstr>
      <vt:lpstr>XDO_?FINAL_MV?426?</vt:lpstr>
      <vt:lpstr>XDO_?FINAL_MV?427?</vt:lpstr>
      <vt:lpstr>XDO_?FINAL_MV?428?</vt:lpstr>
      <vt:lpstr>XDO_?FINAL_MV?429?</vt:lpstr>
      <vt:lpstr>XDO_?FINAL_MV?43?</vt:lpstr>
      <vt:lpstr>XDO_?FINAL_MV?430?</vt:lpstr>
      <vt:lpstr>XDO_?FINAL_MV?431?</vt:lpstr>
      <vt:lpstr>XDO_?FINAL_MV?432?</vt:lpstr>
      <vt:lpstr>XDO_?FINAL_MV?433?</vt:lpstr>
      <vt:lpstr>XDO_?FINAL_MV?434?</vt:lpstr>
      <vt:lpstr>XDO_?FINAL_MV?435?</vt:lpstr>
      <vt:lpstr>XDO_?FINAL_MV?436?</vt:lpstr>
      <vt:lpstr>XDO_?FINAL_MV?437?</vt:lpstr>
      <vt:lpstr>XDO_?FINAL_MV?438?</vt:lpstr>
      <vt:lpstr>XDO_?FINAL_MV?439?</vt:lpstr>
      <vt:lpstr>XDO_?FINAL_MV?44?</vt:lpstr>
      <vt:lpstr>XDO_?FINAL_MV?440?</vt:lpstr>
      <vt:lpstr>XDO_?FINAL_MV?441?</vt:lpstr>
      <vt:lpstr>XDO_?FINAL_MV?442?</vt:lpstr>
      <vt:lpstr>XDO_?FINAL_MV?443?</vt:lpstr>
      <vt:lpstr>XDO_?FINAL_MV?444?</vt:lpstr>
      <vt:lpstr>XDO_?FINAL_MV?445?</vt:lpstr>
      <vt:lpstr>XDO_?FINAL_MV?446?</vt:lpstr>
      <vt:lpstr>XDO_?FINAL_MV?447?</vt:lpstr>
      <vt:lpstr>XDO_?FINAL_MV?448?</vt:lpstr>
      <vt:lpstr>XDO_?FINAL_MV?449?</vt:lpstr>
      <vt:lpstr>XDO_?FINAL_MV?450?</vt:lpstr>
      <vt:lpstr>XDO_?FINAL_MV?451?</vt:lpstr>
      <vt:lpstr>XDO_?FINAL_MV?452?</vt:lpstr>
      <vt:lpstr>XDO_?FINAL_MV?453?</vt:lpstr>
      <vt:lpstr>XDO_?FINAL_MV?454?</vt:lpstr>
      <vt:lpstr>XDO_?FINAL_MV?455?</vt:lpstr>
      <vt:lpstr>XDO_?FINAL_MV?456?</vt:lpstr>
      <vt:lpstr>XDO_?FINAL_MV?457?</vt:lpstr>
      <vt:lpstr>XDO_?FINAL_MV?458?</vt:lpstr>
      <vt:lpstr>XDO_?FINAL_MV?459?</vt:lpstr>
      <vt:lpstr>XDO_?FINAL_MV?460?</vt:lpstr>
      <vt:lpstr>XDO_?FINAL_MV?461?</vt:lpstr>
      <vt:lpstr>XDO_?FINAL_MV?462?</vt:lpstr>
      <vt:lpstr>XDO_?FINAL_MV?463?</vt:lpstr>
      <vt:lpstr>XDO_?FINAL_MV?464?</vt:lpstr>
      <vt:lpstr>XDO_?FINAL_MV?465?</vt:lpstr>
      <vt:lpstr>XDO_?FINAL_MV?466?</vt:lpstr>
      <vt:lpstr>XDO_?FINAL_MV?467?</vt:lpstr>
      <vt:lpstr>XDO_?FINAL_MV?468?</vt:lpstr>
      <vt:lpstr>XDO_?FINAL_MV?469?</vt:lpstr>
      <vt:lpstr>XDO_?FINAL_MV?47?</vt:lpstr>
      <vt:lpstr>XDO_?FINAL_MV?470?</vt:lpstr>
      <vt:lpstr>XDO_?FINAL_MV?471?</vt:lpstr>
      <vt:lpstr>XDO_?FINAL_MV?472?</vt:lpstr>
      <vt:lpstr>XDO_?FINAL_MV?473?</vt:lpstr>
      <vt:lpstr>XDO_?FINAL_MV?474?</vt:lpstr>
      <vt:lpstr>XDO_?FINAL_MV?475?</vt:lpstr>
      <vt:lpstr>XDO_?FINAL_MV?476?</vt:lpstr>
      <vt:lpstr>XDO_?FINAL_MV?477?</vt:lpstr>
      <vt:lpstr>XDO_?FINAL_MV?478?</vt:lpstr>
      <vt:lpstr>XDO_?FINAL_MV?479?</vt:lpstr>
      <vt:lpstr>XDO_?FINAL_MV?48?</vt:lpstr>
      <vt:lpstr>XDO_?FINAL_MV?480?</vt:lpstr>
      <vt:lpstr>XDO_?FINAL_MV?481?</vt:lpstr>
      <vt:lpstr>XDO_?FINAL_MV?482?</vt:lpstr>
      <vt:lpstr>XDO_?FINAL_MV?483?</vt:lpstr>
      <vt:lpstr>XDO_?FINAL_MV?484?</vt:lpstr>
      <vt:lpstr>XDO_?FINAL_MV?485?</vt:lpstr>
      <vt:lpstr>XDO_?FINAL_MV?486?</vt:lpstr>
      <vt:lpstr>XDO_?FINAL_MV?487?</vt:lpstr>
      <vt:lpstr>XDO_?FINAL_MV?488?</vt:lpstr>
      <vt:lpstr>XDO_?FINAL_MV?489?</vt:lpstr>
      <vt:lpstr>XDO_?FINAL_MV?49?</vt:lpstr>
      <vt:lpstr>XDO_?FINAL_MV?490?</vt:lpstr>
      <vt:lpstr>XDO_?FINAL_MV?491?</vt:lpstr>
      <vt:lpstr>XDO_?FINAL_MV?492?</vt:lpstr>
      <vt:lpstr>XDO_?FINAL_MV?493?</vt:lpstr>
      <vt:lpstr>XDO_?FINAL_MV?494?</vt:lpstr>
      <vt:lpstr>XDO_?FINAL_MV?495?</vt:lpstr>
      <vt:lpstr>XDO_?FINAL_MV?496?</vt:lpstr>
      <vt:lpstr>XDO_?FINAL_MV?497?</vt:lpstr>
      <vt:lpstr>XDO_?FINAL_MV?498?</vt:lpstr>
      <vt:lpstr>XDO_?FINAL_MV?499?</vt:lpstr>
      <vt:lpstr>XDO_?FINAL_MV?50?</vt:lpstr>
      <vt:lpstr>XDO_?FINAL_MV?500?</vt:lpstr>
      <vt:lpstr>XDO_?FINAL_MV?501?</vt:lpstr>
      <vt:lpstr>XDO_?FINAL_MV?502?</vt:lpstr>
      <vt:lpstr>XDO_?FINAL_MV?503?</vt:lpstr>
      <vt:lpstr>XDO_?FINAL_MV?504?</vt:lpstr>
      <vt:lpstr>XDO_?FINAL_MV?505?</vt:lpstr>
      <vt:lpstr>XDO_?FINAL_MV?506?</vt:lpstr>
      <vt:lpstr>XDO_?FINAL_MV?507?</vt:lpstr>
      <vt:lpstr>XDO_?FINAL_MV?508?</vt:lpstr>
      <vt:lpstr>XDO_?FINAL_MV?509?</vt:lpstr>
      <vt:lpstr>XDO_?FINAL_MV?51?</vt:lpstr>
      <vt:lpstr>XDO_?FINAL_MV?510?</vt:lpstr>
      <vt:lpstr>XDO_?FINAL_MV?511?</vt:lpstr>
      <vt:lpstr>XDO_?FINAL_MV?512?</vt:lpstr>
      <vt:lpstr>XDO_?FINAL_MV?513?</vt:lpstr>
      <vt:lpstr>XDO_?FINAL_MV?514?</vt:lpstr>
      <vt:lpstr>XDO_?FINAL_MV?515?</vt:lpstr>
      <vt:lpstr>XDO_?FINAL_MV?516?</vt:lpstr>
      <vt:lpstr>XDO_?FINAL_MV?517?</vt:lpstr>
      <vt:lpstr>XDO_?FINAL_MV?518?</vt:lpstr>
      <vt:lpstr>XDO_?FINAL_MV?519?</vt:lpstr>
      <vt:lpstr>XDO_?FINAL_MV?52?</vt:lpstr>
      <vt:lpstr>XDO_?FINAL_MV?520?</vt:lpstr>
      <vt:lpstr>XDO_?FINAL_MV?521?</vt:lpstr>
      <vt:lpstr>XDO_?FINAL_MV?522?</vt:lpstr>
      <vt:lpstr>XDO_?FINAL_MV?523?</vt:lpstr>
      <vt:lpstr>XDO_?FINAL_MV?524?</vt:lpstr>
      <vt:lpstr>XDO_?FINAL_MV?525?</vt:lpstr>
      <vt:lpstr>XDO_?FINAL_MV?526?</vt:lpstr>
      <vt:lpstr>XDO_?FINAL_MV?527?</vt:lpstr>
      <vt:lpstr>XDO_?FINAL_MV?528?</vt:lpstr>
      <vt:lpstr>XDO_?FINAL_MV?529?</vt:lpstr>
      <vt:lpstr>XDO_?FINAL_MV?53?</vt:lpstr>
      <vt:lpstr>XDO_?FINAL_MV?530?</vt:lpstr>
      <vt:lpstr>XDO_?FINAL_MV?531?</vt:lpstr>
      <vt:lpstr>XDO_?FINAL_MV?532?</vt:lpstr>
      <vt:lpstr>XDO_?FINAL_MV?533?</vt:lpstr>
      <vt:lpstr>XDO_?FINAL_MV?534?</vt:lpstr>
      <vt:lpstr>XDO_?FINAL_MV?535?</vt:lpstr>
      <vt:lpstr>XDO_?FINAL_MV?536?</vt:lpstr>
      <vt:lpstr>XDO_?FINAL_MV?537?</vt:lpstr>
      <vt:lpstr>XDO_?FINAL_MV?538?</vt:lpstr>
      <vt:lpstr>XDO_?FINAL_MV?539?</vt:lpstr>
      <vt:lpstr>XDO_?FINAL_MV?54?</vt:lpstr>
      <vt:lpstr>XDO_?FINAL_MV?540?</vt:lpstr>
      <vt:lpstr>XDO_?FINAL_MV?541?</vt:lpstr>
      <vt:lpstr>XDO_?FINAL_MV?542?</vt:lpstr>
      <vt:lpstr>XDO_?FINAL_MV?543?</vt:lpstr>
      <vt:lpstr>XDO_?FINAL_MV?544?</vt:lpstr>
      <vt:lpstr>XDO_?FINAL_MV?545?</vt:lpstr>
      <vt:lpstr>XDO_?FINAL_MV?55?</vt:lpstr>
      <vt:lpstr>XDO_?FINAL_MV?56?</vt:lpstr>
      <vt:lpstr>XDO_?FINAL_MV?57?</vt:lpstr>
      <vt:lpstr>XDO_?FINAL_MV?58?</vt:lpstr>
      <vt:lpstr>XDO_?FINAL_MV?59?</vt:lpstr>
      <vt:lpstr>XDO_?FINAL_MV?60?</vt:lpstr>
      <vt:lpstr>XDO_?FINAL_MV?61?</vt:lpstr>
      <vt:lpstr>XDO_?FINAL_MV?62?</vt:lpstr>
      <vt:lpstr>XDO_?FINAL_MV?63?</vt:lpstr>
      <vt:lpstr>XDO_?FINAL_MV?64?</vt:lpstr>
      <vt:lpstr>XDO_?FINAL_MV?65?</vt:lpstr>
      <vt:lpstr>XDO_?FINAL_MV?66?</vt:lpstr>
      <vt:lpstr>XDO_?FINAL_MV?67?</vt:lpstr>
      <vt:lpstr>XDO_?FINAL_MV?68?</vt:lpstr>
      <vt:lpstr>XDO_?FINAL_MV?69?</vt:lpstr>
      <vt:lpstr>XDO_?FINAL_MV?70?</vt:lpstr>
      <vt:lpstr>XDO_?FINAL_MV?71?</vt:lpstr>
      <vt:lpstr>XDO_?FINAL_MV?72?</vt:lpstr>
      <vt:lpstr>XDO_?FINAL_MV?73?</vt:lpstr>
      <vt:lpstr>XDO_?FINAL_MV?74?</vt:lpstr>
      <vt:lpstr>XDO_?FINAL_MV?75?</vt:lpstr>
      <vt:lpstr>XDO_?FINAL_MV?76?</vt:lpstr>
      <vt:lpstr>XDO_?FINAL_MV?77?</vt:lpstr>
      <vt:lpstr>XDO_?FINAL_MV?78?</vt:lpstr>
      <vt:lpstr>XDO_?FINAL_MV?79?</vt:lpstr>
      <vt:lpstr>XDO_?FINAL_MV?80?</vt:lpstr>
      <vt:lpstr>XDO_?FINAL_MV?81?</vt:lpstr>
      <vt:lpstr>XDO_?FINAL_MV?82?</vt:lpstr>
      <vt:lpstr>XDO_?FINAL_MV?83?</vt:lpstr>
      <vt:lpstr>XDO_?FINAL_MV?84?</vt:lpstr>
      <vt:lpstr>XDO_?FINAL_MV?85?</vt:lpstr>
      <vt:lpstr>XDO_?FINAL_MV?86?</vt:lpstr>
      <vt:lpstr>XDO_?FINAL_MV?87?</vt:lpstr>
      <vt:lpstr>XDO_?FINAL_MV?88?</vt:lpstr>
      <vt:lpstr>XDO_?FINAL_MV?89?</vt:lpstr>
      <vt:lpstr>XDO_?FINAL_MV?9?</vt:lpstr>
      <vt:lpstr>XDO_?FINAL_MV?90?</vt:lpstr>
      <vt:lpstr>XDO_?FINAL_MV?91?</vt:lpstr>
      <vt:lpstr>XDO_?FINAL_MV?92?</vt:lpstr>
      <vt:lpstr>XDO_?FINAL_MV?93?</vt:lpstr>
      <vt:lpstr>XDO_?FINAL_MV?94?</vt:lpstr>
      <vt:lpstr>XDO_?FINAL_MV?95?</vt:lpstr>
      <vt:lpstr>XDO_?FINAL_MV?96?</vt:lpstr>
      <vt:lpstr>XDO_?FINAL_MV?97?</vt:lpstr>
      <vt:lpstr>XDO_?FINAL_MV?98?</vt:lpstr>
      <vt:lpstr>XDO_?FINAL_MV?99?</vt:lpstr>
      <vt:lpstr>XDO_?FINAL_NAME?</vt:lpstr>
      <vt:lpstr>XDO_?FINAL_NAME?10?</vt:lpstr>
      <vt:lpstr>XDO_?FINAL_NAME?100?</vt:lpstr>
      <vt:lpstr>XDO_?FINAL_NAME?101?</vt:lpstr>
      <vt:lpstr>XDO_?FINAL_NAME?102?</vt:lpstr>
      <vt:lpstr>XDO_?FINAL_NAME?103?</vt:lpstr>
      <vt:lpstr>XDO_?FINAL_NAME?104?</vt:lpstr>
      <vt:lpstr>XDO_?FINAL_NAME?105?</vt:lpstr>
      <vt:lpstr>XDO_?FINAL_NAME?106?</vt:lpstr>
      <vt:lpstr>XDO_?FINAL_NAME?107?</vt:lpstr>
      <vt:lpstr>XDO_?FINAL_NAME?108?</vt:lpstr>
      <vt:lpstr>XDO_?FINAL_NAME?109?</vt:lpstr>
      <vt:lpstr>XDO_?FINAL_NAME?11?</vt:lpstr>
      <vt:lpstr>XDO_?FINAL_NAME?110?</vt:lpstr>
      <vt:lpstr>XDO_?FINAL_NAME?111?</vt:lpstr>
      <vt:lpstr>XDO_?FINAL_NAME?112?</vt:lpstr>
      <vt:lpstr>XDO_?FINAL_NAME?113?</vt:lpstr>
      <vt:lpstr>XDO_?FINAL_NAME?114?</vt:lpstr>
      <vt:lpstr>XDO_?FINAL_NAME?115?</vt:lpstr>
      <vt:lpstr>XDO_?FINAL_NAME?116?</vt:lpstr>
      <vt:lpstr>XDO_?FINAL_NAME?117?</vt:lpstr>
      <vt:lpstr>XDO_?FINAL_NAME?118?</vt:lpstr>
      <vt:lpstr>XDO_?FINAL_NAME?119?</vt:lpstr>
      <vt:lpstr>XDO_?FINAL_NAME?12?</vt:lpstr>
      <vt:lpstr>XDO_?FINAL_NAME?120?</vt:lpstr>
      <vt:lpstr>XDO_?FINAL_NAME?121?</vt:lpstr>
      <vt:lpstr>XDO_?FINAL_NAME?122?</vt:lpstr>
      <vt:lpstr>XDO_?FINAL_NAME?123?</vt:lpstr>
      <vt:lpstr>XDO_?FINAL_NAME?124?</vt:lpstr>
      <vt:lpstr>XDO_?FINAL_NAME?125?</vt:lpstr>
      <vt:lpstr>XDO_?FINAL_NAME?126?</vt:lpstr>
      <vt:lpstr>XDO_?FINAL_NAME?127?</vt:lpstr>
      <vt:lpstr>XDO_?FINAL_NAME?128?</vt:lpstr>
      <vt:lpstr>XDO_?FINAL_NAME?129?</vt:lpstr>
      <vt:lpstr>XDO_?FINAL_NAME?13?</vt:lpstr>
      <vt:lpstr>XDO_?FINAL_NAME?130?</vt:lpstr>
      <vt:lpstr>XDO_?FINAL_NAME?131?</vt:lpstr>
      <vt:lpstr>XDO_?FINAL_NAME?132?</vt:lpstr>
      <vt:lpstr>XDO_?FINAL_NAME?133?</vt:lpstr>
      <vt:lpstr>XDO_?FINAL_NAME?134?</vt:lpstr>
      <vt:lpstr>XDO_?FINAL_NAME?135?</vt:lpstr>
      <vt:lpstr>XDO_?FINAL_NAME?136?</vt:lpstr>
      <vt:lpstr>XDO_?FINAL_NAME?137?</vt:lpstr>
      <vt:lpstr>XDO_?FINAL_NAME?138?</vt:lpstr>
      <vt:lpstr>XDO_?FINAL_NAME?139?</vt:lpstr>
      <vt:lpstr>XDO_?FINAL_NAME?14?</vt:lpstr>
      <vt:lpstr>XDO_?FINAL_NAME?140?</vt:lpstr>
      <vt:lpstr>XDO_?FINAL_NAME?141?</vt:lpstr>
      <vt:lpstr>XDO_?FINAL_NAME?142?</vt:lpstr>
      <vt:lpstr>XDO_?FINAL_NAME?143?</vt:lpstr>
      <vt:lpstr>XDO_?FINAL_NAME?144?</vt:lpstr>
      <vt:lpstr>XDO_?FINAL_NAME?145?</vt:lpstr>
      <vt:lpstr>XDO_?FINAL_NAME?146?</vt:lpstr>
      <vt:lpstr>XDO_?FINAL_NAME?147?</vt:lpstr>
      <vt:lpstr>XDO_?FINAL_NAME?148?</vt:lpstr>
      <vt:lpstr>XDO_?FINAL_NAME?149?</vt:lpstr>
      <vt:lpstr>XDO_?FINAL_NAME?15?</vt:lpstr>
      <vt:lpstr>XDO_?FINAL_NAME?150?</vt:lpstr>
      <vt:lpstr>XDO_?FINAL_NAME?151?</vt:lpstr>
      <vt:lpstr>XDO_?FINAL_NAME?152?</vt:lpstr>
      <vt:lpstr>XDO_?FINAL_NAME?153?</vt:lpstr>
      <vt:lpstr>XDO_?FINAL_NAME?154?</vt:lpstr>
      <vt:lpstr>XDO_?FINAL_NAME?155?</vt:lpstr>
      <vt:lpstr>XDO_?FINAL_NAME?156?</vt:lpstr>
      <vt:lpstr>XDO_?FINAL_NAME?157?</vt:lpstr>
      <vt:lpstr>XDO_?FINAL_NAME?158?</vt:lpstr>
      <vt:lpstr>XDO_?FINAL_NAME?159?</vt:lpstr>
      <vt:lpstr>XDO_?FINAL_NAME?16?</vt:lpstr>
      <vt:lpstr>XDO_?FINAL_NAME?160?</vt:lpstr>
      <vt:lpstr>XDO_?FINAL_NAME?161?</vt:lpstr>
      <vt:lpstr>XDO_?FINAL_NAME?162?</vt:lpstr>
      <vt:lpstr>XDO_?FINAL_NAME?163?</vt:lpstr>
      <vt:lpstr>XDO_?FINAL_NAME?164?</vt:lpstr>
      <vt:lpstr>XDO_?FINAL_NAME?165?</vt:lpstr>
      <vt:lpstr>XDO_?FINAL_NAME?166?</vt:lpstr>
      <vt:lpstr>XDO_?FINAL_NAME?167?</vt:lpstr>
      <vt:lpstr>XDO_?FINAL_NAME?168?</vt:lpstr>
      <vt:lpstr>XDO_?FINAL_NAME?169?</vt:lpstr>
      <vt:lpstr>XDO_?FINAL_NAME?170?</vt:lpstr>
      <vt:lpstr>XDO_?FINAL_NAME?171?</vt:lpstr>
      <vt:lpstr>XDO_?FINAL_NAME?172?</vt:lpstr>
      <vt:lpstr>XDO_?FINAL_NAME?173?</vt:lpstr>
      <vt:lpstr>XDO_?FINAL_NAME?174?</vt:lpstr>
      <vt:lpstr>XDO_?FINAL_NAME?175?</vt:lpstr>
      <vt:lpstr>XDO_?FINAL_NAME?176?</vt:lpstr>
      <vt:lpstr>XDO_?FINAL_NAME?177?</vt:lpstr>
      <vt:lpstr>XDO_?FINAL_NAME?178?</vt:lpstr>
      <vt:lpstr>XDO_?FINAL_NAME?179?</vt:lpstr>
      <vt:lpstr>XDO_?FINAL_NAME?180?</vt:lpstr>
      <vt:lpstr>XDO_?FINAL_NAME?181?</vt:lpstr>
      <vt:lpstr>XDO_?FINAL_NAME?182?</vt:lpstr>
      <vt:lpstr>XDO_?FINAL_NAME?183?</vt:lpstr>
      <vt:lpstr>XDO_?FINAL_NAME?184?</vt:lpstr>
      <vt:lpstr>XDO_?FINAL_NAME?185?</vt:lpstr>
      <vt:lpstr>XDO_?FINAL_NAME?186?</vt:lpstr>
      <vt:lpstr>XDO_?FINAL_NAME?187?</vt:lpstr>
      <vt:lpstr>XDO_?FINAL_NAME?188?</vt:lpstr>
      <vt:lpstr>XDO_?FINAL_NAME?189?</vt:lpstr>
      <vt:lpstr>XDO_?FINAL_NAME?190?</vt:lpstr>
      <vt:lpstr>XDO_?FINAL_NAME?191?</vt:lpstr>
      <vt:lpstr>XDO_?FINAL_NAME?192?</vt:lpstr>
      <vt:lpstr>XDO_?FINAL_NAME?193?</vt:lpstr>
      <vt:lpstr>XDO_?FINAL_NAME?194?</vt:lpstr>
      <vt:lpstr>XDO_?FINAL_NAME?195?</vt:lpstr>
      <vt:lpstr>XDO_?FINAL_NAME?196?</vt:lpstr>
      <vt:lpstr>XDO_?FINAL_NAME?197?</vt:lpstr>
      <vt:lpstr>XDO_?FINAL_NAME?198?</vt:lpstr>
      <vt:lpstr>XDO_?FINAL_NAME?199?</vt:lpstr>
      <vt:lpstr>XDO_?FINAL_NAME?200?</vt:lpstr>
      <vt:lpstr>XDO_?FINAL_NAME?201?</vt:lpstr>
      <vt:lpstr>XDO_?FINAL_NAME?202?</vt:lpstr>
      <vt:lpstr>XDO_?FINAL_NAME?203?</vt:lpstr>
      <vt:lpstr>XDO_?FINAL_NAME?204?</vt:lpstr>
      <vt:lpstr>XDO_?FINAL_NAME?205?</vt:lpstr>
      <vt:lpstr>XDO_?FINAL_NAME?206?</vt:lpstr>
      <vt:lpstr>XDO_?FINAL_NAME?207?</vt:lpstr>
      <vt:lpstr>XDO_?FINAL_NAME?208?</vt:lpstr>
      <vt:lpstr>XDO_?FINAL_NAME?209?</vt:lpstr>
      <vt:lpstr>XDO_?FINAL_NAME?21?</vt:lpstr>
      <vt:lpstr>XDO_?FINAL_NAME?210?</vt:lpstr>
      <vt:lpstr>XDO_?FINAL_NAME?211?</vt:lpstr>
      <vt:lpstr>XDO_?FINAL_NAME?212?</vt:lpstr>
      <vt:lpstr>XDO_?FINAL_NAME?213?</vt:lpstr>
      <vt:lpstr>XDO_?FINAL_NAME?214?</vt:lpstr>
      <vt:lpstr>XDO_?FINAL_NAME?215?</vt:lpstr>
      <vt:lpstr>XDO_?FINAL_NAME?216?</vt:lpstr>
      <vt:lpstr>XDO_?FINAL_NAME?217?</vt:lpstr>
      <vt:lpstr>XDO_?FINAL_NAME?218?</vt:lpstr>
      <vt:lpstr>XDO_?FINAL_NAME?219?</vt:lpstr>
      <vt:lpstr>XDO_?FINAL_NAME?22?</vt:lpstr>
      <vt:lpstr>XDO_?FINAL_NAME?220?</vt:lpstr>
      <vt:lpstr>XDO_?FINAL_NAME?221?</vt:lpstr>
      <vt:lpstr>XDO_?FINAL_NAME?222?</vt:lpstr>
      <vt:lpstr>XDO_?FINAL_NAME?223?</vt:lpstr>
      <vt:lpstr>XDO_?FINAL_NAME?224?</vt:lpstr>
      <vt:lpstr>XDO_?FINAL_NAME?225?</vt:lpstr>
      <vt:lpstr>XDO_?FINAL_NAME?226?</vt:lpstr>
      <vt:lpstr>XDO_?FINAL_NAME?227?</vt:lpstr>
      <vt:lpstr>XDO_?FINAL_NAME?228?</vt:lpstr>
      <vt:lpstr>XDO_?FINAL_NAME?229?</vt:lpstr>
      <vt:lpstr>XDO_?FINAL_NAME?23?</vt:lpstr>
      <vt:lpstr>XDO_?FINAL_NAME?230?</vt:lpstr>
      <vt:lpstr>XDO_?FINAL_NAME?231?</vt:lpstr>
      <vt:lpstr>XDO_?FINAL_NAME?232?</vt:lpstr>
      <vt:lpstr>XDO_?FINAL_NAME?233?</vt:lpstr>
      <vt:lpstr>XDO_?FINAL_NAME?234?</vt:lpstr>
      <vt:lpstr>XDO_?FINAL_NAME?235?</vt:lpstr>
      <vt:lpstr>XDO_?FINAL_NAME?236?</vt:lpstr>
      <vt:lpstr>XDO_?FINAL_NAME?237?</vt:lpstr>
      <vt:lpstr>XDO_?FINAL_NAME?238?</vt:lpstr>
      <vt:lpstr>XDO_?FINAL_NAME?239?</vt:lpstr>
      <vt:lpstr>XDO_?FINAL_NAME?24?</vt:lpstr>
      <vt:lpstr>XDO_?FINAL_NAME?240?</vt:lpstr>
      <vt:lpstr>XDO_?FINAL_NAME?241?</vt:lpstr>
      <vt:lpstr>XDO_?FINAL_NAME?242?</vt:lpstr>
      <vt:lpstr>XDO_?FINAL_NAME?243?</vt:lpstr>
      <vt:lpstr>XDO_?FINAL_NAME?244?</vt:lpstr>
      <vt:lpstr>XDO_?FINAL_NAME?245?</vt:lpstr>
      <vt:lpstr>XDO_?FINAL_NAME?246?</vt:lpstr>
      <vt:lpstr>XDO_?FINAL_NAME?247?</vt:lpstr>
      <vt:lpstr>XDO_?FINAL_NAME?248?</vt:lpstr>
      <vt:lpstr>XDO_?FINAL_NAME?249?</vt:lpstr>
      <vt:lpstr>XDO_?FINAL_NAME?250?</vt:lpstr>
      <vt:lpstr>XDO_?FINAL_NAME?251?</vt:lpstr>
      <vt:lpstr>XDO_?FINAL_NAME?252?</vt:lpstr>
      <vt:lpstr>XDO_?FINAL_NAME?253?</vt:lpstr>
      <vt:lpstr>XDO_?FINAL_NAME?254?</vt:lpstr>
      <vt:lpstr>XDO_?FINAL_NAME?255?</vt:lpstr>
      <vt:lpstr>XDO_?FINAL_NAME?256?</vt:lpstr>
      <vt:lpstr>XDO_?FINAL_NAME?257?</vt:lpstr>
      <vt:lpstr>XDO_?FINAL_NAME?258?</vt:lpstr>
      <vt:lpstr>XDO_?FINAL_NAME?259?</vt:lpstr>
      <vt:lpstr>XDO_?FINAL_NAME?260?</vt:lpstr>
      <vt:lpstr>XDO_?FINAL_NAME?261?</vt:lpstr>
      <vt:lpstr>XDO_?FINAL_NAME?262?</vt:lpstr>
      <vt:lpstr>XDO_?FINAL_NAME?263?</vt:lpstr>
      <vt:lpstr>XDO_?FINAL_NAME?264?</vt:lpstr>
      <vt:lpstr>XDO_?FINAL_NAME?265?</vt:lpstr>
      <vt:lpstr>XDO_?FINAL_NAME?266?</vt:lpstr>
      <vt:lpstr>XDO_?FINAL_NAME?267?</vt:lpstr>
      <vt:lpstr>XDO_?FINAL_NAME?268?</vt:lpstr>
      <vt:lpstr>XDO_?FINAL_NAME?269?</vt:lpstr>
      <vt:lpstr>XDO_?FINAL_NAME?27?</vt:lpstr>
      <vt:lpstr>XDO_?FINAL_NAME?270?</vt:lpstr>
      <vt:lpstr>XDO_?FINAL_NAME?271?</vt:lpstr>
      <vt:lpstr>XDO_?FINAL_NAME?272?</vt:lpstr>
      <vt:lpstr>XDO_?FINAL_NAME?273?</vt:lpstr>
      <vt:lpstr>XDO_?FINAL_NAME?274?</vt:lpstr>
      <vt:lpstr>XDO_?FINAL_NAME?275?</vt:lpstr>
      <vt:lpstr>XDO_?FINAL_NAME?276?</vt:lpstr>
      <vt:lpstr>XDO_?FINAL_NAME?277?</vt:lpstr>
      <vt:lpstr>XDO_?FINAL_NAME?278?</vt:lpstr>
      <vt:lpstr>XDO_?FINAL_NAME?279?</vt:lpstr>
      <vt:lpstr>XDO_?FINAL_NAME?28?</vt:lpstr>
      <vt:lpstr>XDO_?FINAL_NAME?280?</vt:lpstr>
      <vt:lpstr>XDO_?FINAL_NAME?281?</vt:lpstr>
      <vt:lpstr>XDO_?FINAL_NAME?282?</vt:lpstr>
      <vt:lpstr>XDO_?FINAL_NAME?283?</vt:lpstr>
      <vt:lpstr>XDO_?FINAL_NAME?284?</vt:lpstr>
      <vt:lpstr>XDO_?FINAL_NAME?285?</vt:lpstr>
      <vt:lpstr>XDO_?FINAL_NAME?286?</vt:lpstr>
      <vt:lpstr>XDO_?FINAL_NAME?287?</vt:lpstr>
      <vt:lpstr>XDO_?FINAL_NAME?288?</vt:lpstr>
      <vt:lpstr>XDO_?FINAL_NAME?289?</vt:lpstr>
      <vt:lpstr>XDO_?FINAL_NAME?29?</vt:lpstr>
      <vt:lpstr>XDO_?FINAL_NAME?290?</vt:lpstr>
      <vt:lpstr>XDO_?FINAL_NAME?291?</vt:lpstr>
      <vt:lpstr>XDO_?FINAL_NAME?292?</vt:lpstr>
      <vt:lpstr>XDO_?FINAL_NAME?293?</vt:lpstr>
      <vt:lpstr>XDO_?FINAL_NAME?294?</vt:lpstr>
      <vt:lpstr>XDO_?FINAL_NAME?295?</vt:lpstr>
      <vt:lpstr>XDO_?FINAL_NAME?296?</vt:lpstr>
      <vt:lpstr>XDO_?FINAL_NAME?297?</vt:lpstr>
      <vt:lpstr>XDO_?FINAL_NAME?298?</vt:lpstr>
      <vt:lpstr>XDO_?FINAL_NAME?299?</vt:lpstr>
      <vt:lpstr>XDO_?FINAL_NAME?30?</vt:lpstr>
      <vt:lpstr>XDO_?FINAL_NAME?300?</vt:lpstr>
      <vt:lpstr>XDO_?FINAL_NAME?301?</vt:lpstr>
      <vt:lpstr>XDO_?FINAL_NAME?302?</vt:lpstr>
      <vt:lpstr>XDO_?FINAL_NAME?303?</vt:lpstr>
      <vt:lpstr>XDO_?FINAL_NAME?304?</vt:lpstr>
      <vt:lpstr>XDO_?FINAL_NAME?305?</vt:lpstr>
      <vt:lpstr>XDO_?FINAL_NAME?306?</vt:lpstr>
      <vt:lpstr>XDO_?FINAL_NAME?307?</vt:lpstr>
      <vt:lpstr>XDO_?FINAL_NAME?308?</vt:lpstr>
      <vt:lpstr>XDO_?FINAL_NAME?309?</vt:lpstr>
      <vt:lpstr>XDO_?FINAL_NAME?31?</vt:lpstr>
      <vt:lpstr>XDO_?FINAL_NAME?310?</vt:lpstr>
      <vt:lpstr>XDO_?FINAL_NAME?311?</vt:lpstr>
      <vt:lpstr>XDO_?FINAL_NAME?312?</vt:lpstr>
      <vt:lpstr>XDO_?FINAL_NAME?313?</vt:lpstr>
      <vt:lpstr>XDO_?FINAL_NAME?314?</vt:lpstr>
      <vt:lpstr>XDO_?FINAL_NAME?315?</vt:lpstr>
      <vt:lpstr>XDO_?FINAL_NAME?316?</vt:lpstr>
      <vt:lpstr>XDO_?FINAL_NAME?317?</vt:lpstr>
      <vt:lpstr>XDO_?FINAL_NAME?318?</vt:lpstr>
      <vt:lpstr>XDO_?FINAL_NAME?319?</vt:lpstr>
      <vt:lpstr>XDO_?FINAL_NAME?32?</vt:lpstr>
      <vt:lpstr>XDO_?FINAL_NAME?320?</vt:lpstr>
      <vt:lpstr>XDO_?FINAL_NAME?321?</vt:lpstr>
      <vt:lpstr>XDO_?FINAL_NAME?322?</vt:lpstr>
      <vt:lpstr>XDO_?FINAL_NAME?323?</vt:lpstr>
      <vt:lpstr>XDO_?FINAL_NAME?324?</vt:lpstr>
      <vt:lpstr>XDO_?FINAL_NAME?325?</vt:lpstr>
      <vt:lpstr>XDO_?FINAL_NAME?326?</vt:lpstr>
      <vt:lpstr>XDO_?FINAL_NAME?327?</vt:lpstr>
      <vt:lpstr>XDO_?FINAL_NAME?328?</vt:lpstr>
      <vt:lpstr>XDO_?FINAL_NAME?329?</vt:lpstr>
      <vt:lpstr>XDO_?FINAL_NAME?33?</vt:lpstr>
      <vt:lpstr>XDO_?FINAL_NAME?330?</vt:lpstr>
      <vt:lpstr>XDO_?FINAL_NAME?331?</vt:lpstr>
      <vt:lpstr>XDO_?FINAL_NAME?332?</vt:lpstr>
      <vt:lpstr>XDO_?FINAL_NAME?333?</vt:lpstr>
      <vt:lpstr>XDO_?FINAL_NAME?334?</vt:lpstr>
      <vt:lpstr>XDO_?FINAL_NAME?335?</vt:lpstr>
      <vt:lpstr>XDO_?FINAL_NAME?336?</vt:lpstr>
      <vt:lpstr>XDO_?FINAL_NAME?337?</vt:lpstr>
      <vt:lpstr>XDO_?FINAL_NAME?338?</vt:lpstr>
      <vt:lpstr>XDO_?FINAL_NAME?339?</vt:lpstr>
      <vt:lpstr>XDO_?FINAL_NAME?34?</vt:lpstr>
      <vt:lpstr>XDO_?FINAL_NAME?340?</vt:lpstr>
      <vt:lpstr>XDO_?FINAL_NAME?341?</vt:lpstr>
      <vt:lpstr>XDO_?FINAL_NAME?342?</vt:lpstr>
      <vt:lpstr>XDO_?FINAL_NAME?343?</vt:lpstr>
      <vt:lpstr>XDO_?FINAL_NAME?344?</vt:lpstr>
      <vt:lpstr>XDO_?FINAL_NAME?345?</vt:lpstr>
      <vt:lpstr>XDO_?FINAL_NAME?346?</vt:lpstr>
      <vt:lpstr>XDO_?FINAL_NAME?347?</vt:lpstr>
      <vt:lpstr>XDO_?FINAL_NAME?348?</vt:lpstr>
      <vt:lpstr>XDO_?FINAL_NAME?349?</vt:lpstr>
      <vt:lpstr>XDO_?FINAL_NAME?35?</vt:lpstr>
      <vt:lpstr>XDO_?FINAL_NAME?350?</vt:lpstr>
      <vt:lpstr>XDO_?FINAL_NAME?351?</vt:lpstr>
      <vt:lpstr>XDO_?FINAL_NAME?352?</vt:lpstr>
      <vt:lpstr>XDO_?FINAL_NAME?353?</vt:lpstr>
      <vt:lpstr>XDO_?FINAL_NAME?354?</vt:lpstr>
      <vt:lpstr>XDO_?FINAL_NAME?355?</vt:lpstr>
      <vt:lpstr>XDO_?FINAL_NAME?356?</vt:lpstr>
      <vt:lpstr>XDO_?FINAL_NAME?357?</vt:lpstr>
      <vt:lpstr>XDO_?FINAL_NAME?358?</vt:lpstr>
      <vt:lpstr>XDO_?FINAL_NAME?359?</vt:lpstr>
      <vt:lpstr>XDO_?FINAL_NAME?36?</vt:lpstr>
      <vt:lpstr>XDO_?FINAL_NAME?360?</vt:lpstr>
      <vt:lpstr>XDO_?FINAL_NAME?361?</vt:lpstr>
      <vt:lpstr>XDO_?FINAL_NAME?362?</vt:lpstr>
      <vt:lpstr>XDO_?FINAL_NAME?363?</vt:lpstr>
      <vt:lpstr>XDO_?FINAL_NAME?364?</vt:lpstr>
      <vt:lpstr>XDO_?FINAL_NAME?365?</vt:lpstr>
      <vt:lpstr>XDO_?FINAL_NAME?366?</vt:lpstr>
      <vt:lpstr>XDO_?FINAL_NAME?367?</vt:lpstr>
      <vt:lpstr>XDO_?FINAL_NAME?368?</vt:lpstr>
      <vt:lpstr>XDO_?FINAL_NAME?369?</vt:lpstr>
      <vt:lpstr>XDO_?FINAL_NAME?37?</vt:lpstr>
      <vt:lpstr>XDO_?FINAL_NAME?370?</vt:lpstr>
      <vt:lpstr>XDO_?FINAL_NAME?371?</vt:lpstr>
      <vt:lpstr>XDO_?FINAL_NAME?372?</vt:lpstr>
      <vt:lpstr>XDO_?FINAL_NAME?373?</vt:lpstr>
      <vt:lpstr>XDO_?FINAL_NAME?374?</vt:lpstr>
      <vt:lpstr>XDO_?FINAL_NAME?375?</vt:lpstr>
      <vt:lpstr>XDO_?FINAL_NAME?376?</vt:lpstr>
      <vt:lpstr>XDO_?FINAL_NAME?377?</vt:lpstr>
      <vt:lpstr>XDO_?FINAL_NAME?378?</vt:lpstr>
      <vt:lpstr>XDO_?FINAL_NAME?379?</vt:lpstr>
      <vt:lpstr>XDO_?FINAL_NAME?380?</vt:lpstr>
      <vt:lpstr>XDO_?FINAL_NAME?381?</vt:lpstr>
      <vt:lpstr>XDO_?FINAL_NAME?382?</vt:lpstr>
      <vt:lpstr>XDO_?FINAL_NAME?383?</vt:lpstr>
      <vt:lpstr>XDO_?FINAL_NAME?384?</vt:lpstr>
      <vt:lpstr>XDO_?FINAL_NAME?385?</vt:lpstr>
      <vt:lpstr>XDO_?FINAL_NAME?386?</vt:lpstr>
      <vt:lpstr>XDO_?FINAL_NAME?387?</vt:lpstr>
      <vt:lpstr>XDO_?FINAL_NAME?388?</vt:lpstr>
      <vt:lpstr>XDO_?FINAL_NAME?389?</vt:lpstr>
      <vt:lpstr>XDO_?FINAL_NAME?390?</vt:lpstr>
      <vt:lpstr>XDO_?FINAL_NAME?391?</vt:lpstr>
      <vt:lpstr>XDO_?FINAL_NAME?392?</vt:lpstr>
      <vt:lpstr>XDO_?FINAL_NAME?393?</vt:lpstr>
      <vt:lpstr>XDO_?FINAL_NAME?394?</vt:lpstr>
      <vt:lpstr>XDO_?FINAL_NAME?395?</vt:lpstr>
      <vt:lpstr>XDO_?FINAL_NAME?396?</vt:lpstr>
      <vt:lpstr>XDO_?FINAL_NAME?397?</vt:lpstr>
      <vt:lpstr>XDO_?FINAL_NAME?398?</vt:lpstr>
      <vt:lpstr>XDO_?FINAL_NAME?399?</vt:lpstr>
      <vt:lpstr>XDO_?FINAL_NAME?40?</vt:lpstr>
      <vt:lpstr>XDO_?FINAL_NAME?400?</vt:lpstr>
      <vt:lpstr>XDO_?FINAL_NAME?401?</vt:lpstr>
      <vt:lpstr>XDO_?FINAL_NAME?402?</vt:lpstr>
      <vt:lpstr>XDO_?FINAL_NAME?403?</vt:lpstr>
      <vt:lpstr>XDO_?FINAL_NAME?404?</vt:lpstr>
      <vt:lpstr>XDO_?FINAL_NAME?405?</vt:lpstr>
      <vt:lpstr>XDO_?FINAL_NAME?406?</vt:lpstr>
      <vt:lpstr>XDO_?FINAL_NAME?407?</vt:lpstr>
      <vt:lpstr>XDO_?FINAL_NAME?408?</vt:lpstr>
      <vt:lpstr>XDO_?FINAL_NAME?409?</vt:lpstr>
      <vt:lpstr>XDO_?FINAL_NAME?41?</vt:lpstr>
      <vt:lpstr>XDO_?FINAL_NAME?410?</vt:lpstr>
      <vt:lpstr>XDO_?FINAL_NAME?411?</vt:lpstr>
      <vt:lpstr>XDO_?FINAL_NAME?412?</vt:lpstr>
      <vt:lpstr>XDO_?FINAL_NAME?413?</vt:lpstr>
      <vt:lpstr>XDO_?FINAL_NAME?414?</vt:lpstr>
      <vt:lpstr>XDO_?FINAL_NAME?415?</vt:lpstr>
      <vt:lpstr>XDO_?FINAL_NAME?416?</vt:lpstr>
      <vt:lpstr>XDO_?FINAL_NAME?417?</vt:lpstr>
      <vt:lpstr>XDO_?FINAL_NAME?418?</vt:lpstr>
      <vt:lpstr>XDO_?FINAL_NAME?419?</vt:lpstr>
      <vt:lpstr>XDO_?FINAL_NAME?42?</vt:lpstr>
      <vt:lpstr>XDO_?FINAL_NAME?420?</vt:lpstr>
      <vt:lpstr>XDO_?FINAL_NAME?421?</vt:lpstr>
      <vt:lpstr>XDO_?FINAL_NAME?422?</vt:lpstr>
      <vt:lpstr>XDO_?FINAL_NAME?423?</vt:lpstr>
      <vt:lpstr>XDO_?FINAL_NAME?424?</vt:lpstr>
      <vt:lpstr>XDO_?FINAL_NAME?425?</vt:lpstr>
      <vt:lpstr>XDO_?FINAL_NAME?426?</vt:lpstr>
      <vt:lpstr>XDO_?FINAL_NAME?427?</vt:lpstr>
      <vt:lpstr>XDO_?FINAL_NAME?428?</vt:lpstr>
      <vt:lpstr>XDO_?FINAL_NAME?429?</vt:lpstr>
      <vt:lpstr>XDO_?FINAL_NAME?43?</vt:lpstr>
      <vt:lpstr>XDO_?FINAL_NAME?430?</vt:lpstr>
      <vt:lpstr>XDO_?FINAL_NAME?431?</vt:lpstr>
      <vt:lpstr>XDO_?FINAL_NAME?432?</vt:lpstr>
      <vt:lpstr>XDO_?FINAL_NAME?433?</vt:lpstr>
      <vt:lpstr>XDO_?FINAL_NAME?434?</vt:lpstr>
      <vt:lpstr>XDO_?FINAL_NAME?435?</vt:lpstr>
      <vt:lpstr>XDO_?FINAL_NAME?436?</vt:lpstr>
      <vt:lpstr>XDO_?FINAL_NAME?437?</vt:lpstr>
      <vt:lpstr>XDO_?FINAL_NAME?438?</vt:lpstr>
      <vt:lpstr>XDO_?FINAL_NAME?439?</vt:lpstr>
      <vt:lpstr>XDO_?FINAL_NAME?44?</vt:lpstr>
      <vt:lpstr>XDO_?FINAL_NAME?440?</vt:lpstr>
      <vt:lpstr>XDO_?FINAL_NAME?441?</vt:lpstr>
      <vt:lpstr>XDO_?FINAL_NAME?442?</vt:lpstr>
      <vt:lpstr>XDO_?FINAL_NAME?443?</vt:lpstr>
      <vt:lpstr>XDO_?FINAL_NAME?444?</vt:lpstr>
      <vt:lpstr>XDO_?FINAL_NAME?445?</vt:lpstr>
      <vt:lpstr>XDO_?FINAL_NAME?446?</vt:lpstr>
      <vt:lpstr>XDO_?FINAL_NAME?447?</vt:lpstr>
      <vt:lpstr>XDO_?FINAL_NAME?448?</vt:lpstr>
      <vt:lpstr>XDO_?FINAL_NAME?449?</vt:lpstr>
      <vt:lpstr>XDO_?FINAL_NAME?450?</vt:lpstr>
      <vt:lpstr>XDO_?FINAL_NAME?451?</vt:lpstr>
      <vt:lpstr>XDO_?FINAL_NAME?452?</vt:lpstr>
      <vt:lpstr>XDO_?FINAL_NAME?453?</vt:lpstr>
      <vt:lpstr>XDO_?FINAL_NAME?454?</vt:lpstr>
      <vt:lpstr>XDO_?FINAL_NAME?455?</vt:lpstr>
      <vt:lpstr>XDO_?FINAL_NAME?456?</vt:lpstr>
      <vt:lpstr>XDO_?FINAL_NAME?457?</vt:lpstr>
      <vt:lpstr>XDO_?FINAL_NAME?458?</vt:lpstr>
      <vt:lpstr>XDO_?FINAL_NAME?459?</vt:lpstr>
      <vt:lpstr>XDO_?FINAL_NAME?460?</vt:lpstr>
      <vt:lpstr>XDO_?FINAL_NAME?461?</vt:lpstr>
      <vt:lpstr>XDO_?FINAL_NAME?462?</vt:lpstr>
      <vt:lpstr>XDO_?FINAL_NAME?463?</vt:lpstr>
      <vt:lpstr>XDO_?FINAL_NAME?464?</vt:lpstr>
      <vt:lpstr>XDO_?FINAL_NAME?465?</vt:lpstr>
      <vt:lpstr>XDO_?FINAL_NAME?466?</vt:lpstr>
      <vt:lpstr>XDO_?FINAL_NAME?467?</vt:lpstr>
      <vt:lpstr>XDO_?FINAL_NAME?468?</vt:lpstr>
      <vt:lpstr>XDO_?FINAL_NAME?469?</vt:lpstr>
      <vt:lpstr>XDO_?FINAL_NAME?47?</vt:lpstr>
      <vt:lpstr>XDO_?FINAL_NAME?470?</vt:lpstr>
      <vt:lpstr>XDO_?FINAL_NAME?471?</vt:lpstr>
      <vt:lpstr>XDO_?FINAL_NAME?472?</vt:lpstr>
      <vt:lpstr>XDO_?FINAL_NAME?473?</vt:lpstr>
      <vt:lpstr>XDO_?FINAL_NAME?474?</vt:lpstr>
      <vt:lpstr>XDO_?FINAL_NAME?475?</vt:lpstr>
      <vt:lpstr>XDO_?FINAL_NAME?476?</vt:lpstr>
      <vt:lpstr>XDO_?FINAL_NAME?477?</vt:lpstr>
      <vt:lpstr>XDO_?FINAL_NAME?478?</vt:lpstr>
      <vt:lpstr>XDO_?FINAL_NAME?479?</vt:lpstr>
      <vt:lpstr>XDO_?FINAL_NAME?48?</vt:lpstr>
      <vt:lpstr>XDO_?FINAL_NAME?480?</vt:lpstr>
      <vt:lpstr>XDO_?FINAL_NAME?481?</vt:lpstr>
      <vt:lpstr>XDO_?FINAL_NAME?482?</vt:lpstr>
      <vt:lpstr>XDO_?FINAL_NAME?483?</vt:lpstr>
      <vt:lpstr>XDO_?FINAL_NAME?484?</vt:lpstr>
      <vt:lpstr>XDO_?FINAL_NAME?485?</vt:lpstr>
      <vt:lpstr>XDO_?FINAL_NAME?486?</vt:lpstr>
      <vt:lpstr>XDO_?FINAL_NAME?487?</vt:lpstr>
      <vt:lpstr>XDO_?FINAL_NAME?488?</vt:lpstr>
      <vt:lpstr>XDO_?FINAL_NAME?489?</vt:lpstr>
      <vt:lpstr>XDO_?FINAL_NAME?49?</vt:lpstr>
      <vt:lpstr>XDO_?FINAL_NAME?490?</vt:lpstr>
      <vt:lpstr>XDO_?FINAL_NAME?491?</vt:lpstr>
      <vt:lpstr>XDO_?FINAL_NAME?492?</vt:lpstr>
      <vt:lpstr>XDO_?FINAL_NAME?493?</vt:lpstr>
      <vt:lpstr>XDO_?FINAL_NAME?494?</vt:lpstr>
      <vt:lpstr>XDO_?FINAL_NAME?495?</vt:lpstr>
      <vt:lpstr>XDO_?FINAL_NAME?496?</vt:lpstr>
      <vt:lpstr>XDO_?FINAL_NAME?497?</vt:lpstr>
      <vt:lpstr>XDO_?FINAL_NAME?498?</vt:lpstr>
      <vt:lpstr>XDO_?FINAL_NAME?499?</vt:lpstr>
      <vt:lpstr>XDO_?FINAL_NAME?50?</vt:lpstr>
      <vt:lpstr>XDO_?FINAL_NAME?500?</vt:lpstr>
      <vt:lpstr>XDO_?FINAL_NAME?501?</vt:lpstr>
      <vt:lpstr>XDO_?FINAL_NAME?502?</vt:lpstr>
      <vt:lpstr>XDO_?FINAL_NAME?503?</vt:lpstr>
      <vt:lpstr>XDO_?FINAL_NAME?504?</vt:lpstr>
      <vt:lpstr>XDO_?FINAL_NAME?505?</vt:lpstr>
      <vt:lpstr>XDO_?FINAL_NAME?506?</vt:lpstr>
      <vt:lpstr>XDO_?FINAL_NAME?507?</vt:lpstr>
      <vt:lpstr>XDO_?FINAL_NAME?508?</vt:lpstr>
      <vt:lpstr>XDO_?FINAL_NAME?509?</vt:lpstr>
      <vt:lpstr>XDO_?FINAL_NAME?51?</vt:lpstr>
      <vt:lpstr>XDO_?FINAL_NAME?510?</vt:lpstr>
      <vt:lpstr>XDO_?FINAL_NAME?511?</vt:lpstr>
      <vt:lpstr>XDO_?FINAL_NAME?512?</vt:lpstr>
      <vt:lpstr>XDO_?FINAL_NAME?513?</vt:lpstr>
      <vt:lpstr>XDO_?FINAL_NAME?514?</vt:lpstr>
      <vt:lpstr>XDO_?FINAL_NAME?515?</vt:lpstr>
      <vt:lpstr>XDO_?FINAL_NAME?516?</vt:lpstr>
      <vt:lpstr>XDO_?FINAL_NAME?517?</vt:lpstr>
      <vt:lpstr>XDO_?FINAL_NAME?518?</vt:lpstr>
      <vt:lpstr>XDO_?FINAL_NAME?519?</vt:lpstr>
      <vt:lpstr>XDO_?FINAL_NAME?52?</vt:lpstr>
      <vt:lpstr>XDO_?FINAL_NAME?520?</vt:lpstr>
      <vt:lpstr>XDO_?FINAL_NAME?521?</vt:lpstr>
      <vt:lpstr>XDO_?FINAL_NAME?522?</vt:lpstr>
      <vt:lpstr>XDO_?FINAL_NAME?523?</vt:lpstr>
      <vt:lpstr>XDO_?FINAL_NAME?524?</vt:lpstr>
      <vt:lpstr>XDO_?FINAL_NAME?525?</vt:lpstr>
      <vt:lpstr>XDO_?FINAL_NAME?526?</vt:lpstr>
      <vt:lpstr>XDO_?FINAL_NAME?527?</vt:lpstr>
      <vt:lpstr>XDO_?FINAL_NAME?528?</vt:lpstr>
      <vt:lpstr>XDO_?FINAL_NAME?529?</vt:lpstr>
      <vt:lpstr>XDO_?FINAL_NAME?53?</vt:lpstr>
      <vt:lpstr>XDO_?FINAL_NAME?530?</vt:lpstr>
      <vt:lpstr>XDO_?FINAL_NAME?531?</vt:lpstr>
      <vt:lpstr>XDO_?FINAL_NAME?532?</vt:lpstr>
      <vt:lpstr>XDO_?FINAL_NAME?533?</vt:lpstr>
      <vt:lpstr>XDO_?FINAL_NAME?534?</vt:lpstr>
      <vt:lpstr>XDO_?FINAL_NAME?535?</vt:lpstr>
      <vt:lpstr>XDO_?FINAL_NAME?536?</vt:lpstr>
      <vt:lpstr>XDO_?FINAL_NAME?537?</vt:lpstr>
      <vt:lpstr>XDO_?FINAL_NAME?538?</vt:lpstr>
      <vt:lpstr>XDO_?FINAL_NAME?539?</vt:lpstr>
      <vt:lpstr>XDO_?FINAL_NAME?54?</vt:lpstr>
      <vt:lpstr>XDO_?FINAL_NAME?540?</vt:lpstr>
      <vt:lpstr>XDO_?FINAL_NAME?541?</vt:lpstr>
      <vt:lpstr>XDO_?FINAL_NAME?542?</vt:lpstr>
      <vt:lpstr>XDO_?FINAL_NAME?543?</vt:lpstr>
      <vt:lpstr>XDO_?FINAL_NAME?544?</vt:lpstr>
      <vt:lpstr>XDO_?FINAL_NAME?545?</vt:lpstr>
      <vt:lpstr>XDO_?FINAL_NAME?55?</vt:lpstr>
      <vt:lpstr>XDO_?FINAL_NAME?56?</vt:lpstr>
      <vt:lpstr>XDO_?FINAL_NAME?57?</vt:lpstr>
      <vt:lpstr>XDO_?FINAL_NAME?58?</vt:lpstr>
      <vt:lpstr>XDO_?FINAL_NAME?59?</vt:lpstr>
      <vt:lpstr>XDO_?FINAL_NAME?60?</vt:lpstr>
      <vt:lpstr>XDO_?FINAL_NAME?61?</vt:lpstr>
      <vt:lpstr>XDO_?FINAL_NAME?62?</vt:lpstr>
      <vt:lpstr>XDO_?FINAL_NAME?63?</vt:lpstr>
      <vt:lpstr>XDO_?FINAL_NAME?64?</vt:lpstr>
      <vt:lpstr>XDO_?FINAL_NAME?65?</vt:lpstr>
      <vt:lpstr>XDO_?FINAL_NAME?66?</vt:lpstr>
      <vt:lpstr>XDO_?FINAL_NAME?67?</vt:lpstr>
      <vt:lpstr>XDO_?FINAL_NAME?68?</vt:lpstr>
      <vt:lpstr>XDO_?FINAL_NAME?69?</vt:lpstr>
      <vt:lpstr>XDO_?FINAL_NAME?70?</vt:lpstr>
      <vt:lpstr>XDO_?FINAL_NAME?71?</vt:lpstr>
      <vt:lpstr>XDO_?FINAL_NAME?72?</vt:lpstr>
      <vt:lpstr>XDO_?FINAL_NAME?73?</vt:lpstr>
      <vt:lpstr>XDO_?FINAL_NAME?74?</vt:lpstr>
      <vt:lpstr>XDO_?FINAL_NAME?75?</vt:lpstr>
      <vt:lpstr>XDO_?FINAL_NAME?76?</vt:lpstr>
      <vt:lpstr>XDO_?FINAL_NAME?77?</vt:lpstr>
      <vt:lpstr>XDO_?FINAL_NAME?78?</vt:lpstr>
      <vt:lpstr>XDO_?FINAL_NAME?79?</vt:lpstr>
      <vt:lpstr>XDO_?FINAL_NAME?80?</vt:lpstr>
      <vt:lpstr>XDO_?FINAL_NAME?81?</vt:lpstr>
      <vt:lpstr>XDO_?FINAL_NAME?82?</vt:lpstr>
      <vt:lpstr>XDO_?FINAL_NAME?83?</vt:lpstr>
      <vt:lpstr>XDO_?FINAL_NAME?84?</vt:lpstr>
      <vt:lpstr>XDO_?FINAL_NAME?85?</vt:lpstr>
      <vt:lpstr>XDO_?FINAL_NAME?86?</vt:lpstr>
      <vt:lpstr>XDO_?FINAL_NAME?87?</vt:lpstr>
      <vt:lpstr>XDO_?FINAL_NAME?88?</vt:lpstr>
      <vt:lpstr>XDO_?FINAL_NAME?89?</vt:lpstr>
      <vt:lpstr>XDO_?FINAL_NAME?9?</vt:lpstr>
      <vt:lpstr>XDO_?FINAL_NAME?90?</vt:lpstr>
      <vt:lpstr>XDO_?FINAL_NAME?91?</vt:lpstr>
      <vt:lpstr>XDO_?FINAL_NAME?92?</vt:lpstr>
      <vt:lpstr>XDO_?FINAL_NAME?93?</vt:lpstr>
      <vt:lpstr>XDO_?FINAL_NAME?94?</vt:lpstr>
      <vt:lpstr>XDO_?FINAL_NAME?95?</vt:lpstr>
      <vt:lpstr>XDO_?FINAL_NAME?96?</vt:lpstr>
      <vt:lpstr>XDO_?FINAL_NAME?97?</vt:lpstr>
      <vt:lpstr>XDO_?FINAL_NAME?98?</vt:lpstr>
      <vt:lpstr>XDO_?FINAL_NAME?99?</vt:lpstr>
      <vt:lpstr>XDO_?FINAL_PER_NET?</vt:lpstr>
      <vt:lpstr>XDO_?FINAL_PER_NET?10?</vt:lpstr>
      <vt:lpstr>XDO_?FINAL_PER_NET?100?</vt:lpstr>
      <vt:lpstr>XDO_?FINAL_PER_NET?101?</vt:lpstr>
      <vt:lpstr>XDO_?FINAL_PER_NET?102?</vt:lpstr>
      <vt:lpstr>XDO_?FINAL_PER_NET?103?</vt:lpstr>
      <vt:lpstr>XDO_?FINAL_PER_NET?104?</vt:lpstr>
      <vt:lpstr>XDO_?FINAL_PER_NET?105?</vt:lpstr>
      <vt:lpstr>XDO_?FINAL_PER_NET?106?</vt:lpstr>
      <vt:lpstr>XDO_?FINAL_PER_NET?107?</vt:lpstr>
      <vt:lpstr>XDO_?FINAL_PER_NET?108?</vt:lpstr>
      <vt:lpstr>XDO_?FINAL_PER_NET?109?</vt:lpstr>
      <vt:lpstr>XDO_?FINAL_PER_NET?11?</vt:lpstr>
      <vt:lpstr>XDO_?FINAL_PER_NET?110?</vt:lpstr>
      <vt:lpstr>XDO_?FINAL_PER_NET?111?</vt:lpstr>
      <vt:lpstr>XDO_?FINAL_PER_NET?112?</vt:lpstr>
      <vt:lpstr>XDO_?FINAL_PER_NET?113?</vt:lpstr>
      <vt:lpstr>XDO_?FINAL_PER_NET?114?</vt:lpstr>
      <vt:lpstr>XDO_?FINAL_PER_NET?115?</vt:lpstr>
      <vt:lpstr>XDO_?FINAL_PER_NET?116?</vt:lpstr>
      <vt:lpstr>XDO_?FINAL_PER_NET?117?</vt:lpstr>
      <vt:lpstr>XDO_?FINAL_PER_NET?118?</vt:lpstr>
      <vt:lpstr>XDO_?FINAL_PER_NET?119?</vt:lpstr>
      <vt:lpstr>XDO_?FINAL_PER_NET?12?</vt:lpstr>
      <vt:lpstr>XDO_?FINAL_PER_NET?120?</vt:lpstr>
      <vt:lpstr>XDO_?FINAL_PER_NET?121?</vt:lpstr>
      <vt:lpstr>XDO_?FINAL_PER_NET?122?</vt:lpstr>
      <vt:lpstr>XDO_?FINAL_PER_NET?123?</vt:lpstr>
      <vt:lpstr>XDO_?FINAL_PER_NET?124?</vt:lpstr>
      <vt:lpstr>XDO_?FINAL_PER_NET?125?</vt:lpstr>
      <vt:lpstr>XDO_?FINAL_PER_NET?126?</vt:lpstr>
      <vt:lpstr>XDO_?FINAL_PER_NET?127?</vt:lpstr>
      <vt:lpstr>XDO_?FINAL_PER_NET?128?</vt:lpstr>
      <vt:lpstr>XDO_?FINAL_PER_NET?129?</vt:lpstr>
      <vt:lpstr>XDO_?FINAL_PER_NET?13?</vt:lpstr>
      <vt:lpstr>XDO_?FINAL_PER_NET?130?</vt:lpstr>
      <vt:lpstr>XDO_?FINAL_PER_NET?131?</vt:lpstr>
      <vt:lpstr>XDO_?FINAL_PER_NET?132?</vt:lpstr>
      <vt:lpstr>XDO_?FINAL_PER_NET?133?</vt:lpstr>
      <vt:lpstr>XDO_?FINAL_PER_NET?134?</vt:lpstr>
      <vt:lpstr>XDO_?FINAL_PER_NET?135?</vt:lpstr>
      <vt:lpstr>XDO_?FINAL_PER_NET?136?</vt:lpstr>
      <vt:lpstr>XDO_?FINAL_PER_NET?137?</vt:lpstr>
      <vt:lpstr>XDO_?FINAL_PER_NET?138?</vt:lpstr>
      <vt:lpstr>XDO_?FINAL_PER_NET?139?</vt:lpstr>
      <vt:lpstr>XDO_?FINAL_PER_NET?14?</vt:lpstr>
      <vt:lpstr>XDO_?FINAL_PER_NET?140?</vt:lpstr>
      <vt:lpstr>XDO_?FINAL_PER_NET?141?</vt:lpstr>
      <vt:lpstr>XDO_?FINAL_PER_NET?142?</vt:lpstr>
      <vt:lpstr>XDO_?FINAL_PER_NET?143?</vt:lpstr>
      <vt:lpstr>XDO_?FINAL_PER_NET?144?</vt:lpstr>
      <vt:lpstr>XDO_?FINAL_PER_NET?145?</vt:lpstr>
      <vt:lpstr>XDO_?FINAL_PER_NET?146?</vt:lpstr>
      <vt:lpstr>XDO_?FINAL_PER_NET?147?</vt:lpstr>
      <vt:lpstr>XDO_?FINAL_PER_NET?148?</vt:lpstr>
      <vt:lpstr>XDO_?FINAL_PER_NET?149?</vt:lpstr>
      <vt:lpstr>XDO_?FINAL_PER_NET?15?</vt:lpstr>
      <vt:lpstr>XDO_?FINAL_PER_NET?150?</vt:lpstr>
      <vt:lpstr>XDO_?FINAL_PER_NET?151?</vt:lpstr>
      <vt:lpstr>XDO_?FINAL_PER_NET?152?</vt:lpstr>
      <vt:lpstr>XDO_?FINAL_PER_NET?153?</vt:lpstr>
      <vt:lpstr>XDO_?FINAL_PER_NET?154?</vt:lpstr>
      <vt:lpstr>XDO_?FINAL_PER_NET?155?</vt:lpstr>
      <vt:lpstr>XDO_?FINAL_PER_NET?156?</vt:lpstr>
      <vt:lpstr>XDO_?FINAL_PER_NET?157?</vt:lpstr>
      <vt:lpstr>XDO_?FINAL_PER_NET?158?</vt:lpstr>
      <vt:lpstr>XDO_?FINAL_PER_NET?159?</vt:lpstr>
      <vt:lpstr>XDO_?FINAL_PER_NET?16?</vt:lpstr>
      <vt:lpstr>XDO_?FINAL_PER_NET?160?</vt:lpstr>
      <vt:lpstr>XDO_?FINAL_PER_NET?161?</vt:lpstr>
      <vt:lpstr>XDO_?FINAL_PER_NET?162?</vt:lpstr>
      <vt:lpstr>XDO_?FINAL_PER_NET?163?</vt:lpstr>
      <vt:lpstr>XDO_?FINAL_PER_NET?164?</vt:lpstr>
      <vt:lpstr>XDO_?FINAL_PER_NET?165?</vt:lpstr>
      <vt:lpstr>XDO_?FINAL_PER_NET?166?</vt:lpstr>
      <vt:lpstr>XDO_?FINAL_PER_NET?167?</vt:lpstr>
      <vt:lpstr>XDO_?FINAL_PER_NET?168?</vt:lpstr>
      <vt:lpstr>XDO_?FINAL_PER_NET?169?</vt:lpstr>
      <vt:lpstr>XDO_?FINAL_PER_NET?170?</vt:lpstr>
      <vt:lpstr>XDO_?FINAL_PER_NET?171?</vt:lpstr>
      <vt:lpstr>XDO_?FINAL_PER_NET?172?</vt:lpstr>
      <vt:lpstr>XDO_?FINAL_PER_NET?173?</vt:lpstr>
      <vt:lpstr>XDO_?FINAL_PER_NET?174?</vt:lpstr>
      <vt:lpstr>XDO_?FINAL_PER_NET?175?</vt:lpstr>
      <vt:lpstr>XDO_?FINAL_PER_NET?176?</vt:lpstr>
      <vt:lpstr>XDO_?FINAL_PER_NET?177?</vt:lpstr>
      <vt:lpstr>XDO_?FINAL_PER_NET?178?</vt:lpstr>
      <vt:lpstr>XDO_?FINAL_PER_NET?179?</vt:lpstr>
      <vt:lpstr>XDO_?FINAL_PER_NET?180?</vt:lpstr>
      <vt:lpstr>XDO_?FINAL_PER_NET?181?</vt:lpstr>
      <vt:lpstr>XDO_?FINAL_PER_NET?182?</vt:lpstr>
      <vt:lpstr>XDO_?FINAL_PER_NET?183?</vt:lpstr>
      <vt:lpstr>XDO_?FINAL_PER_NET?184?</vt:lpstr>
      <vt:lpstr>XDO_?FINAL_PER_NET?185?</vt:lpstr>
      <vt:lpstr>XDO_?FINAL_PER_NET?186?</vt:lpstr>
      <vt:lpstr>XDO_?FINAL_PER_NET?187?</vt:lpstr>
      <vt:lpstr>XDO_?FINAL_PER_NET?188?</vt:lpstr>
      <vt:lpstr>XDO_?FINAL_PER_NET?189?</vt:lpstr>
      <vt:lpstr>XDO_?FINAL_PER_NET?190?</vt:lpstr>
      <vt:lpstr>XDO_?FINAL_PER_NET?191?</vt:lpstr>
      <vt:lpstr>XDO_?FINAL_PER_NET?192?</vt:lpstr>
      <vt:lpstr>XDO_?FINAL_PER_NET?193?</vt:lpstr>
      <vt:lpstr>XDO_?FINAL_PER_NET?194?</vt:lpstr>
      <vt:lpstr>XDO_?FINAL_PER_NET?195?</vt:lpstr>
      <vt:lpstr>XDO_?FINAL_PER_NET?196?</vt:lpstr>
      <vt:lpstr>XDO_?FINAL_PER_NET?197?</vt:lpstr>
      <vt:lpstr>XDO_?FINAL_PER_NET?198?</vt:lpstr>
      <vt:lpstr>XDO_?FINAL_PER_NET?199?</vt:lpstr>
      <vt:lpstr>XDO_?FINAL_PER_NET?200?</vt:lpstr>
      <vt:lpstr>XDO_?FINAL_PER_NET?201?</vt:lpstr>
      <vt:lpstr>XDO_?FINAL_PER_NET?202?</vt:lpstr>
      <vt:lpstr>XDO_?FINAL_PER_NET?203?</vt:lpstr>
      <vt:lpstr>XDO_?FINAL_PER_NET?204?</vt:lpstr>
      <vt:lpstr>XDO_?FINAL_PER_NET?205?</vt:lpstr>
      <vt:lpstr>XDO_?FINAL_PER_NET?206?</vt:lpstr>
      <vt:lpstr>XDO_?FINAL_PER_NET?207?</vt:lpstr>
      <vt:lpstr>XDO_?FINAL_PER_NET?208?</vt:lpstr>
      <vt:lpstr>XDO_?FINAL_PER_NET?209?</vt:lpstr>
      <vt:lpstr>XDO_?FINAL_PER_NET?21?</vt:lpstr>
      <vt:lpstr>XDO_?FINAL_PER_NET?210?</vt:lpstr>
      <vt:lpstr>XDO_?FINAL_PER_NET?211?</vt:lpstr>
      <vt:lpstr>XDO_?FINAL_PER_NET?212?</vt:lpstr>
      <vt:lpstr>XDO_?FINAL_PER_NET?213?</vt:lpstr>
      <vt:lpstr>XDO_?FINAL_PER_NET?214?</vt:lpstr>
      <vt:lpstr>XDO_?FINAL_PER_NET?215?</vt:lpstr>
      <vt:lpstr>XDO_?FINAL_PER_NET?216?</vt:lpstr>
      <vt:lpstr>XDO_?FINAL_PER_NET?217?</vt:lpstr>
      <vt:lpstr>XDO_?FINAL_PER_NET?218?</vt:lpstr>
      <vt:lpstr>XDO_?FINAL_PER_NET?219?</vt:lpstr>
      <vt:lpstr>XDO_?FINAL_PER_NET?22?</vt:lpstr>
      <vt:lpstr>XDO_?FINAL_PER_NET?220?</vt:lpstr>
      <vt:lpstr>XDO_?FINAL_PER_NET?221?</vt:lpstr>
      <vt:lpstr>XDO_?FINAL_PER_NET?222?</vt:lpstr>
      <vt:lpstr>XDO_?FINAL_PER_NET?223?</vt:lpstr>
      <vt:lpstr>XDO_?FINAL_PER_NET?224?</vt:lpstr>
      <vt:lpstr>XDO_?FINAL_PER_NET?225?</vt:lpstr>
      <vt:lpstr>XDO_?FINAL_PER_NET?226?</vt:lpstr>
      <vt:lpstr>XDO_?FINAL_PER_NET?227?</vt:lpstr>
      <vt:lpstr>XDO_?FINAL_PER_NET?228?</vt:lpstr>
      <vt:lpstr>XDO_?FINAL_PER_NET?229?</vt:lpstr>
      <vt:lpstr>XDO_?FINAL_PER_NET?23?</vt:lpstr>
      <vt:lpstr>XDO_?FINAL_PER_NET?230?</vt:lpstr>
      <vt:lpstr>XDO_?FINAL_PER_NET?231?</vt:lpstr>
      <vt:lpstr>XDO_?FINAL_PER_NET?232?</vt:lpstr>
      <vt:lpstr>XDO_?FINAL_PER_NET?233?</vt:lpstr>
      <vt:lpstr>XDO_?FINAL_PER_NET?234?</vt:lpstr>
      <vt:lpstr>XDO_?FINAL_PER_NET?235?</vt:lpstr>
      <vt:lpstr>XDO_?FINAL_PER_NET?236?</vt:lpstr>
      <vt:lpstr>XDO_?FINAL_PER_NET?237?</vt:lpstr>
      <vt:lpstr>XDO_?FINAL_PER_NET?238?</vt:lpstr>
      <vt:lpstr>XDO_?FINAL_PER_NET?239?</vt:lpstr>
      <vt:lpstr>XDO_?FINAL_PER_NET?24?</vt:lpstr>
      <vt:lpstr>XDO_?FINAL_PER_NET?240?</vt:lpstr>
      <vt:lpstr>XDO_?FINAL_PER_NET?241?</vt:lpstr>
      <vt:lpstr>XDO_?FINAL_PER_NET?242?</vt:lpstr>
      <vt:lpstr>XDO_?FINAL_PER_NET?243?</vt:lpstr>
      <vt:lpstr>XDO_?FINAL_PER_NET?244?</vt:lpstr>
      <vt:lpstr>XDO_?FINAL_PER_NET?245?</vt:lpstr>
      <vt:lpstr>XDO_?FINAL_PER_NET?246?</vt:lpstr>
      <vt:lpstr>XDO_?FINAL_PER_NET?247?</vt:lpstr>
      <vt:lpstr>XDO_?FINAL_PER_NET?248?</vt:lpstr>
      <vt:lpstr>XDO_?FINAL_PER_NET?249?</vt:lpstr>
      <vt:lpstr>XDO_?FINAL_PER_NET?250?</vt:lpstr>
      <vt:lpstr>XDO_?FINAL_PER_NET?251?</vt:lpstr>
      <vt:lpstr>XDO_?FINAL_PER_NET?252?</vt:lpstr>
      <vt:lpstr>XDO_?FINAL_PER_NET?253?</vt:lpstr>
      <vt:lpstr>XDO_?FINAL_PER_NET?254?</vt:lpstr>
      <vt:lpstr>XDO_?FINAL_PER_NET?255?</vt:lpstr>
      <vt:lpstr>XDO_?FINAL_PER_NET?256?</vt:lpstr>
      <vt:lpstr>XDO_?FINAL_PER_NET?257?</vt:lpstr>
      <vt:lpstr>XDO_?FINAL_PER_NET?258?</vt:lpstr>
      <vt:lpstr>XDO_?FINAL_PER_NET?259?</vt:lpstr>
      <vt:lpstr>XDO_?FINAL_PER_NET?260?</vt:lpstr>
      <vt:lpstr>XDO_?FINAL_PER_NET?261?</vt:lpstr>
      <vt:lpstr>XDO_?FINAL_PER_NET?262?</vt:lpstr>
      <vt:lpstr>XDO_?FINAL_PER_NET?263?</vt:lpstr>
      <vt:lpstr>XDO_?FINAL_PER_NET?264?</vt:lpstr>
      <vt:lpstr>XDO_?FINAL_PER_NET?265?</vt:lpstr>
      <vt:lpstr>XDO_?FINAL_PER_NET?266?</vt:lpstr>
      <vt:lpstr>XDO_?FINAL_PER_NET?267?</vt:lpstr>
      <vt:lpstr>XDO_?FINAL_PER_NET?268?</vt:lpstr>
      <vt:lpstr>XDO_?FINAL_PER_NET?269?</vt:lpstr>
      <vt:lpstr>XDO_?FINAL_PER_NET?27?</vt:lpstr>
      <vt:lpstr>XDO_?FINAL_PER_NET?270?</vt:lpstr>
      <vt:lpstr>XDO_?FINAL_PER_NET?271?</vt:lpstr>
      <vt:lpstr>XDO_?FINAL_PER_NET?272?</vt:lpstr>
      <vt:lpstr>XDO_?FINAL_PER_NET?273?</vt:lpstr>
      <vt:lpstr>XDO_?FINAL_PER_NET?274?</vt:lpstr>
      <vt:lpstr>XDO_?FINAL_PER_NET?275?</vt:lpstr>
      <vt:lpstr>XDO_?FINAL_PER_NET?276?</vt:lpstr>
      <vt:lpstr>XDO_?FINAL_PER_NET?277?</vt:lpstr>
      <vt:lpstr>XDO_?FINAL_PER_NET?278?</vt:lpstr>
      <vt:lpstr>XDO_?FINAL_PER_NET?279?</vt:lpstr>
      <vt:lpstr>XDO_?FINAL_PER_NET?28?</vt:lpstr>
      <vt:lpstr>XDO_?FINAL_PER_NET?280?</vt:lpstr>
      <vt:lpstr>XDO_?FINAL_PER_NET?281?</vt:lpstr>
      <vt:lpstr>XDO_?FINAL_PER_NET?282?</vt:lpstr>
      <vt:lpstr>XDO_?FINAL_PER_NET?283?</vt:lpstr>
      <vt:lpstr>XDO_?FINAL_PER_NET?284?</vt:lpstr>
      <vt:lpstr>XDO_?FINAL_PER_NET?285?</vt:lpstr>
      <vt:lpstr>XDO_?FINAL_PER_NET?286?</vt:lpstr>
      <vt:lpstr>XDO_?FINAL_PER_NET?287?</vt:lpstr>
      <vt:lpstr>XDO_?FINAL_PER_NET?288?</vt:lpstr>
      <vt:lpstr>XDO_?FINAL_PER_NET?289?</vt:lpstr>
      <vt:lpstr>XDO_?FINAL_PER_NET?29?</vt:lpstr>
      <vt:lpstr>XDO_?FINAL_PER_NET?290?</vt:lpstr>
      <vt:lpstr>XDO_?FINAL_PER_NET?291?</vt:lpstr>
      <vt:lpstr>XDO_?FINAL_PER_NET?292?</vt:lpstr>
      <vt:lpstr>XDO_?FINAL_PER_NET?293?</vt:lpstr>
      <vt:lpstr>XDO_?FINAL_PER_NET?294?</vt:lpstr>
      <vt:lpstr>XDO_?FINAL_PER_NET?295?</vt:lpstr>
      <vt:lpstr>XDO_?FINAL_PER_NET?296?</vt:lpstr>
      <vt:lpstr>XDO_?FINAL_PER_NET?297?</vt:lpstr>
      <vt:lpstr>XDO_?FINAL_PER_NET?298?</vt:lpstr>
      <vt:lpstr>XDO_?FINAL_PER_NET?299?</vt:lpstr>
      <vt:lpstr>XDO_?FINAL_PER_NET?30?</vt:lpstr>
      <vt:lpstr>XDO_?FINAL_PER_NET?300?</vt:lpstr>
      <vt:lpstr>XDO_?FINAL_PER_NET?301?</vt:lpstr>
      <vt:lpstr>XDO_?FINAL_PER_NET?302?</vt:lpstr>
      <vt:lpstr>XDO_?FINAL_PER_NET?303?</vt:lpstr>
      <vt:lpstr>XDO_?FINAL_PER_NET?304?</vt:lpstr>
      <vt:lpstr>XDO_?FINAL_PER_NET?305?</vt:lpstr>
      <vt:lpstr>XDO_?FINAL_PER_NET?306?</vt:lpstr>
      <vt:lpstr>XDO_?FINAL_PER_NET?307?</vt:lpstr>
      <vt:lpstr>XDO_?FINAL_PER_NET?308?</vt:lpstr>
      <vt:lpstr>XDO_?FINAL_PER_NET?309?</vt:lpstr>
      <vt:lpstr>XDO_?FINAL_PER_NET?31?</vt:lpstr>
      <vt:lpstr>XDO_?FINAL_PER_NET?310?</vt:lpstr>
      <vt:lpstr>XDO_?FINAL_PER_NET?311?</vt:lpstr>
      <vt:lpstr>XDO_?FINAL_PER_NET?312?</vt:lpstr>
      <vt:lpstr>XDO_?FINAL_PER_NET?313?</vt:lpstr>
      <vt:lpstr>XDO_?FINAL_PER_NET?314?</vt:lpstr>
      <vt:lpstr>XDO_?FINAL_PER_NET?315?</vt:lpstr>
      <vt:lpstr>XDO_?FINAL_PER_NET?316?</vt:lpstr>
      <vt:lpstr>XDO_?FINAL_PER_NET?317?</vt:lpstr>
      <vt:lpstr>XDO_?FINAL_PER_NET?318?</vt:lpstr>
      <vt:lpstr>XDO_?FINAL_PER_NET?319?</vt:lpstr>
      <vt:lpstr>XDO_?FINAL_PER_NET?32?</vt:lpstr>
      <vt:lpstr>XDO_?FINAL_PER_NET?320?</vt:lpstr>
      <vt:lpstr>XDO_?FINAL_PER_NET?321?</vt:lpstr>
      <vt:lpstr>XDO_?FINAL_PER_NET?322?</vt:lpstr>
      <vt:lpstr>XDO_?FINAL_PER_NET?323?</vt:lpstr>
      <vt:lpstr>XDO_?FINAL_PER_NET?324?</vt:lpstr>
      <vt:lpstr>XDO_?FINAL_PER_NET?325?</vt:lpstr>
      <vt:lpstr>XDO_?FINAL_PER_NET?326?</vt:lpstr>
      <vt:lpstr>XDO_?FINAL_PER_NET?327?</vt:lpstr>
      <vt:lpstr>XDO_?FINAL_PER_NET?328?</vt:lpstr>
      <vt:lpstr>XDO_?FINAL_PER_NET?329?</vt:lpstr>
      <vt:lpstr>XDO_?FINAL_PER_NET?33?</vt:lpstr>
      <vt:lpstr>XDO_?FINAL_PER_NET?330?</vt:lpstr>
      <vt:lpstr>XDO_?FINAL_PER_NET?331?</vt:lpstr>
      <vt:lpstr>XDO_?FINAL_PER_NET?332?</vt:lpstr>
      <vt:lpstr>XDO_?FINAL_PER_NET?333?</vt:lpstr>
      <vt:lpstr>XDO_?FINAL_PER_NET?334?</vt:lpstr>
      <vt:lpstr>XDO_?FINAL_PER_NET?335?</vt:lpstr>
      <vt:lpstr>XDO_?FINAL_PER_NET?336?</vt:lpstr>
      <vt:lpstr>XDO_?FINAL_PER_NET?337?</vt:lpstr>
      <vt:lpstr>XDO_?FINAL_PER_NET?338?</vt:lpstr>
      <vt:lpstr>XDO_?FINAL_PER_NET?339?</vt:lpstr>
      <vt:lpstr>XDO_?FINAL_PER_NET?34?</vt:lpstr>
      <vt:lpstr>XDO_?FINAL_PER_NET?340?</vt:lpstr>
      <vt:lpstr>XDO_?FINAL_PER_NET?341?</vt:lpstr>
      <vt:lpstr>XDO_?FINAL_PER_NET?342?</vt:lpstr>
      <vt:lpstr>XDO_?FINAL_PER_NET?343?</vt:lpstr>
      <vt:lpstr>XDO_?FINAL_PER_NET?344?</vt:lpstr>
      <vt:lpstr>XDO_?FINAL_PER_NET?345?</vt:lpstr>
      <vt:lpstr>XDO_?FINAL_PER_NET?346?</vt:lpstr>
      <vt:lpstr>XDO_?FINAL_PER_NET?347?</vt:lpstr>
      <vt:lpstr>XDO_?FINAL_PER_NET?348?</vt:lpstr>
      <vt:lpstr>XDO_?FINAL_PER_NET?349?</vt:lpstr>
      <vt:lpstr>XDO_?FINAL_PER_NET?35?</vt:lpstr>
      <vt:lpstr>XDO_?FINAL_PER_NET?350?</vt:lpstr>
      <vt:lpstr>XDO_?FINAL_PER_NET?351?</vt:lpstr>
      <vt:lpstr>XDO_?FINAL_PER_NET?352?</vt:lpstr>
      <vt:lpstr>XDO_?FINAL_PER_NET?353?</vt:lpstr>
      <vt:lpstr>XDO_?FINAL_PER_NET?354?</vt:lpstr>
      <vt:lpstr>XDO_?FINAL_PER_NET?355?</vt:lpstr>
      <vt:lpstr>XDO_?FINAL_PER_NET?356?</vt:lpstr>
      <vt:lpstr>XDO_?FINAL_PER_NET?357?</vt:lpstr>
      <vt:lpstr>XDO_?FINAL_PER_NET?358?</vt:lpstr>
      <vt:lpstr>XDO_?FINAL_PER_NET?359?</vt:lpstr>
      <vt:lpstr>XDO_?FINAL_PER_NET?36?</vt:lpstr>
      <vt:lpstr>XDO_?FINAL_PER_NET?360?</vt:lpstr>
      <vt:lpstr>XDO_?FINAL_PER_NET?361?</vt:lpstr>
      <vt:lpstr>XDO_?FINAL_PER_NET?362?</vt:lpstr>
      <vt:lpstr>XDO_?FINAL_PER_NET?363?</vt:lpstr>
      <vt:lpstr>XDO_?FINAL_PER_NET?364?</vt:lpstr>
      <vt:lpstr>XDO_?FINAL_PER_NET?365?</vt:lpstr>
      <vt:lpstr>XDO_?FINAL_PER_NET?366?</vt:lpstr>
      <vt:lpstr>XDO_?FINAL_PER_NET?367?</vt:lpstr>
      <vt:lpstr>XDO_?FINAL_PER_NET?368?</vt:lpstr>
      <vt:lpstr>XDO_?FINAL_PER_NET?369?</vt:lpstr>
      <vt:lpstr>XDO_?FINAL_PER_NET?37?</vt:lpstr>
      <vt:lpstr>XDO_?FINAL_PER_NET?370?</vt:lpstr>
      <vt:lpstr>XDO_?FINAL_PER_NET?371?</vt:lpstr>
      <vt:lpstr>XDO_?FINAL_PER_NET?372?</vt:lpstr>
      <vt:lpstr>XDO_?FINAL_PER_NET?373?</vt:lpstr>
      <vt:lpstr>XDO_?FINAL_PER_NET?374?</vt:lpstr>
      <vt:lpstr>XDO_?FINAL_PER_NET?375?</vt:lpstr>
      <vt:lpstr>XDO_?FINAL_PER_NET?376?</vt:lpstr>
      <vt:lpstr>XDO_?FINAL_PER_NET?377?</vt:lpstr>
      <vt:lpstr>XDO_?FINAL_PER_NET?378?</vt:lpstr>
      <vt:lpstr>XDO_?FINAL_PER_NET?379?</vt:lpstr>
      <vt:lpstr>XDO_?FINAL_PER_NET?380?</vt:lpstr>
      <vt:lpstr>XDO_?FINAL_PER_NET?381?</vt:lpstr>
      <vt:lpstr>XDO_?FINAL_PER_NET?382?</vt:lpstr>
      <vt:lpstr>XDO_?FINAL_PER_NET?383?</vt:lpstr>
      <vt:lpstr>XDO_?FINAL_PER_NET?384?</vt:lpstr>
      <vt:lpstr>XDO_?FINAL_PER_NET?385?</vt:lpstr>
      <vt:lpstr>XDO_?FINAL_PER_NET?386?</vt:lpstr>
      <vt:lpstr>XDO_?FINAL_PER_NET?387?</vt:lpstr>
      <vt:lpstr>XDO_?FINAL_PER_NET?388?</vt:lpstr>
      <vt:lpstr>XDO_?FINAL_PER_NET?389?</vt:lpstr>
      <vt:lpstr>XDO_?FINAL_PER_NET?390?</vt:lpstr>
      <vt:lpstr>XDO_?FINAL_PER_NET?391?</vt:lpstr>
      <vt:lpstr>XDO_?FINAL_PER_NET?392?</vt:lpstr>
      <vt:lpstr>XDO_?FINAL_PER_NET?393?</vt:lpstr>
      <vt:lpstr>XDO_?FINAL_PER_NET?394?</vt:lpstr>
      <vt:lpstr>XDO_?FINAL_PER_NET?395?</vt:lpstr>
      <vt:lpstr>XDO_?FINAL_PER_NET?396?</vt:lpstr>
      <vt:lpstr>XDO_?FINAL_PER_NET?397?</vt:lpstr>
      <vt:lpstr>XDO_?FINAL_PER_NET?398?</vt:lpstr>
      <vt:lpstr>XDO_?FINAL_PER_NET?399?</vt:lpstr>
      <vt:lpstr>XDO_?FINAL_PER_NET?40?</vt:lpstr>
      <vt:lpstr>XDO_?FINAL_PER_NET?400?</vt:lpstr>
      <vt:lpstr>XDO_?FINAL_PER_NET?401?</vt:lpstr>
      <vt:lpstr>XDO_?FINAL_PER_NET?402?</vt:lpstr>
      <vt:lpstr>XDO_?FINAL_PER_NET?403?</vt:lpstr>
      <vt:lpstr>XDO_?FINAL_PER_NET?404?</vt:lpstr>
      <vt:lpstr>XDO_?FINAL_PER_NET?405?</vt:lpstr>
      <vt:lpstr>XDO_?FINAL_PER_NET?406?</vt:lpstr>
      <vt:lpstr>XDO_?FINAL_PER_NET?407?</vt:lpstr>
      <vt:lpstr>XDO_?FINAL_PER_NET?408?</vt:lpstr>
      <vt:lpstr>XDO_?FINAL_PER_NET?409?</vt:lpstr>
      <vt:lpstr>XDO_?FINAL_PER_NET?41?</vt:lpstr>
      <vt:lpstr>XDO_?FINAL_PER_NET?410?</vt:lpstr>
      <vt:lpstr>XDO_?FINAL_PER_NET?411?</vt:lpstr>
      <vt:lpstr>XDO_?FINAL_PER_NET?412?</vt:lpstr>
      <vt:lpstr>XDO_?FINAL_PER_NET?413?</vt:lpstr>
      <vt:lpstr>XDO_?FINAL_PER_NET?414?</vt:lpstr>
      <vt:lpstr>XDO_?FINAL_PER_NET?415?</vt:lpstr>
      <vt:lpstr>XDO_?FINAL_PER_NET?416?</vt:lpstr>
      <vt:lpstr>XDO_?FINAL_PER_NET?417?</vt:lpstr>
      <vt:lpstr>XDO_?FINAL_PER_NET?418?</vt:lpstr>
      <vt:lpstr>XDO_?FINAL_PER_NET?419?</vt:lpstr>
      <vt:lpstr>XDO_?FINAL_PER_NET?42?</vt:lpstr>
      <vt:lpstr>XDO_?FINAL_PER_NET?420?</vt:lpstr>
      <vt:lpstr>XDO_?FINAL_PER_NET?421?</vt:lpstr>
      <vt:lpstr>XDO_?FINAL_PER_NET?422?</vt:lpstr>
      <vt:lpstr>XDO_?FINAL_PER_NET?423?</vt:lpstr>
      <vt:lpstr>XDO_?FINAL_PER_NET?424?</vt:lpstr>
      <vt:lpstr>XDO_?FINAL_PER_NET?425?</vt:lpstr>
      <vt:lpstr>XDO_?FINAL_PER_NET?426?</vt:lpstr>
      <vt:lpstr>XDO_?FINAL_PER_NET?427?</vt:lpstr>
      <vt:lpstr>XDO_?FINAL_PER_NET?428?</vt:lpstr>
      <vt:lpstr>XDO_?FINAL_PER_NET?429?</vt:lpstr>
      <vt:lpstr>XDO_?FINAL_PER_NET?43?</vt:lpstr>
      <vt:lpstr>XDO_?FINAL_PER_NET?430?</vt:lpstr>
      <vt:lpstr>XDO_?FINAL_PER_NET?431?</vt:lpstr>
      <vt:lpstr>XDO_?FINAL_PER_NET?432?</vt:lpstr>
      <vt:lpstr>XDO_?FINAL_PER_NET?433?</vt:lpstr>
      <vt:lpstr>XDO_?FINAL_PER_NET?434?</vt:lpstr>
      <vt:lpstr>XDO_?FINAL_PER_NET?435?</vt:lpstr>
      <vt:lpstr>XDO_?FINAL_PER_NET?436?</vt:lpstr>
      <vt:lpstr>XDO_?FINAL_PER_NET?437?</vt:lpstr>
      <vt:lpstr>XDO_?FINAL_PER_NET?438?</vt:lpstr>
      <vt:lpstr>XDO_?FINAL_PER_NET?439?</vt:lpstr>
      <vt:lpstr>XDO_?FINAL_PER_NET?44?</vt:lpstr>
      <vt:lpstr>XDO_?FINAL_PER_NET?440?</vt:lpstr>
      <vt:lpstr>XDO_?FINAL_PER_NET?441?</vt:lpstr>
      <vt:lpstr>XDO_?FINAL_PER_NET?442?</vt:lpstr>
      <vt:lpstr>XDO_?FINAL_PER_NET?443?</vt:lpstr>
      <vt:lpstr>XDO_?FINAL_PER_NET?444?</vt:lpstr>
      <vt:lpstr>XDO_?FINAL_PER_NET?445?</vt:lpstr>
      <vt:lpstr>XDO_?FINAL_PER_NET?446?</vt:lpstr>
      <vt:lpstr>XDO_?FINAL_PER_NET?447?</vt:lpstr>
      <vt:lpstr>XDO_?FINAL_PER_NET?448?</vt:lpstr>
      <vt:lpstr>XDO_?FINAL_PER_NET?449?</vt:lpstr>
      <vt:lpstr>XDO_?FINAL_PER_NET?450?</vt:lpstr>
      <vt:lpstr>XDO_?FINAL_PER_NET?451?</vt:lpstr>
      <vt:lpstr>XDO_?FINAL_PER_NET?452?</vt:lpstr>
      <vt:lpstr>XDO_?FINAL_PER_NET?453?</vt:lpstr>
      <vt:lpstr>XDO_?FINAL_PER_NET?454?</vt:lpstr>
      <vt:lpstr>XDO_?FINAL_PER_NET?455?</vt:lpstr>
      <vt:lpstr>XDO_?FINAL_PER_NET?456?</vt:lpstr>
      <vt:lpstr>XDO_?FINAL_PER_NET?457?</vt:lpstr>
      <vt:lpstr>XDO_?FINAL_PER_NET?458?</vt:lpstr>
      <vt:lpstr>XDO_?FINAL_PER_NET?459?</vt:lpstr>
      <vt:lpstr>XDO_?FINAL_PER_NET?460?</vt:lpstr>
      <vt:lpstr>XDO_?FINAL_PER_NET?461?</vt:lpstr>
      <vt:lpstr>XDO_?FINAL_PER_NET?462?</vt:lpstr>
      <vt:lpstr>XDO_?FINAL_PER_NET?463?</vt:lpstr>
      <vt:lpstr>XDO_?FINAL_PER_NET?464?</vt:lpstr>
      <vt:lpstr>XDO_?FINAL_PER_NET?465?</vt:lpstr>
      <vt:lpstr>XDO_?FINAL_PER_NET?466?</vt:lpstr>
      <vt:lpstr>XDO_?FINAL_PER_NET?467?</vt:lpstr>
      <vt:lpstr>XDO_?FINAL_PER_NET?468?</vt:lpstr>
      <vt:lpstr>XDO_?FINAL_PER_NET?469?</vt:lpstr>
      <vt:lpstr>XDO_?FINAL_PER_NET?47?</vt:lpstr>
      <vt:lpstr>XDO_?FINAL_PER_NET?470?</vt:lpstr>
      <vt:lpstr>XDO_?FINAL_PER_NET?471?</vt:lpstr>
      <vt:lpstr>XDO_?FINAL_PER_NET?472?</vt:lpstr>
      <vt:lpstr>XDO_?FINAL_PER_NET?473?</vt:lpstr>
      <vt:lpstr>XDO_?FINAL_PER_NET?474?</vt:lpstr>
      <vt:lpstr>XDO_?FINAL_PER_NET?475?</vt:lpstr>
      <vt:lpstr>XDO_?FINAL_PER_NET?476?</vt:lpstr>
      <vt:lpstr>XDO_?FINAL_PER_NET?477?</vt:lpstr>
      <vt:lpstr>XDO_?FINAL_PER_NET?478?</vt:lpstr>
      <vt:lpstr>XDO_?FINAL_PER_NET?479?</vt:lpstr>
      <vt:lpstr>XDO_?FINAL_PER_NET?48?</vt:lpstr>
      <vt:lpstr>XDO_?FINAL_PER_NET?480?</vt:lpstr>
      <vt:lpstr>XDO_?FINAL_PER_NET?481?</vt:lpstr>
      <vt:lpstr>XDO_?FINAL_PER_NET?482?</vt:lpstr>
      <vt:lpstr>XDO_?FINAL_PER_NET?483?</vt:lpstr>
      <vt:lpstr>XDO_?FINAL_PER_NET?484?</vt:lpstr>
      <vt:lpstr>XDO_?FINAL_PER_NET?485?</vt:lpstr>
      <vt:lpstr>XDO_?FINAL_PER_NET?486?</vt:lpstr>
      <vt:lpstr>XDO_?FINAL_PER_NET?487?</vt:lpstr>
      <vt:lpstr>XDO_?FINAL_PER_NET?488?</vt:lpstr>
      <vt:lpstr>XDO_?FINAL_PER_NET?489?</vt:lpstr>
      <vt:lpstr>XDO_?FINAL_PER_NET?49?</vt:lpstr>
      <vt:lpstr>XDO_?FINAL_PER_NET?490?</vt:lpstr>
      <vt:lpstr>XDO_?FINAL_PER_NET?491?</vt:lpstr>
      <vt:lpstr>XDO_?FINAL_PER_NET?492?</vt:lpstr>
      <vt:lpstr>XDO_?FINAL_PER_NET?493?</vt:lpstr>
      <vt:lpstr>XDO_?FINAL_PER_NET?494?</vt:lpstr>
      <vt:lpstr>XDO_?FINAL_PER_NET?495?</vt:lpstr>
      <vt:lpstr>XDO_?FINAL_PER_NET?496?</vt:lpstr>
      <vt:lpstr>XDO_?FINAL_PER_NET?497?</vt:lpstr>
      <vt:lpstr>XDO_?FINAL_PER_NET?498?</vt:lpstr>
      <vt:lpstr>XDO_?FINAL_PER_NET?499?</vt:lpstr>
      <vt:lpstr>XDO_?FINAL_PER_NET?50?</vt:lpstr>
      <vt:lpstr>XDO_?FINAL_PER_NET?500?</vt:lpstr>
      <vt:lpstr>XDO_?FINAL_PER_NET?501?</vt:lpstr>
      <vt:lpstr>XDO_?FINAL_PER_NET?502?</vt:lpstr>
      <vt:lpstr>XDO_?FINAL_PER_NET?503?</vt:lpstr>
      <vt:lpstr>XDO_?FINAL_PER_NET?504?</vt:lpstr>
      <vt:lpstr>XDO_?FINAL_PER_NET?505?</vt:lpstr>
      <vt:lpstr>XDO_?FINAL_PER_NET?506?</vt:lpstr>
      <vt:lpstr>XDO_?FINAL_PER_NET?507?</vt:lpstr>
      <vt:lpstr>XDO_?FINAL_PER_NET?508?</vt:lpstr>
      <vt:lpstr>XDO_?FINAL_PER_NET?509?</vt:lpstr>
      <vt:lpstr>XDO_?FINAL_PER_NET?51?</vt:lpstr>
      <vt:lpstr>XDO_?FINAL_PER_NET?510?</vt:lpstr>
      <vt:lpstr>XDO_?FINAL_PER_NET?511?</vt:lpstr>
      <vt:lpstr>XDO_?FINAL_PER_NET?512?</vt:lpstr>
      <vt:lpstr>XDO_?FINAL_PER_NET?513?</vt:lpstr>
      <vt:lpstr>XDO_?FINAL_PER_NET?514?</vt:lpstr>
      <vt:lpstr>XDO_?FINAL_PER_NET?515?</vt:lpstr>
      <vt:lpstr>XDO_?FINAL_PER_NET?516?</vt:lpstr>
      <vt:lpstr>XDO_?FINAL_PER_NET?517?</vt:lpstr>
      <vt:lpstr>XDO_?FINAL_PER_NET?518?</vt:lpstr>
      <vt:lpstr>XDO_?FINAL_PER_NET?519?</vt:lpstr>
      <vt:lpstr>XDO_?FINAL_PER_NET?52?</vt:lpstr>
      <vt:lpstr>XDO_?FINAL_PER_NET?520?</vt:lpstr>
      <vt:lpstr>XDO_?FINAL_PER_NET?521?</vt:lpstr>
      <vt:lpstr>XDO_?FINAL_PER_NET?522?</vt:lpstr>
      <vt:lpstr>XDO_?FINAL_PER_NET?523?</vt:lpstr>
      <vt:lpstr>XDO_?FINAL_PER_NET?524?</vt:lpstr>
      <vt:lpstr>XDO_?FINAL_PER_NET?525?</vt:lpstr>
      <vt:lpstr>XDO_?FINAL_PER_NET?526?</vt:lpstr>
      <vt:lpstr>XDO_?FINAL_PER_NET?527?</vt:lpstr>
      <vt:lpstr>XDO_?FINAL_PER_NET?528?</vt:lpstr>
      <vt:lpstr>XDO_?FINAL_PER_NET?529?</vt:lpstr>
      <vt:lpstr>XDO_?FINAL_PER_NET?53?</vt:lpstr>
      <vt:lpstr>XDO_?FINAL_PER_NET?530?</vt:lpstr>
      <vt:lpstr>XDO_?FINAL_PER_NET?531?</vt:lpstr>
      <vt:lpstr>XDO_?FINAL_PER_NET?532?</vt:lpstr>
      <vt:lpstr>XDO_?FINAL_PER_NET?533?</vt:lpstr>
      <vt:lpstr>XDO_?FINAL_PER_NET?534?</vt:lpstr>
      <vt:lpstr>XDO_?FINAL_PER_NET?535?</vt:lpstr>
      <vt:lpstr>XDO_?FINAL_PER_NET?536?</vt:lpstr>
      <vt:lpstr>XDO_?FINAL_PER_NET?537?</vt:lpstr>
      <vt:lpstr>XDO_?FINAL_PER_NET?538?</vt:lpstr>
      <vt:lpstr>XDO_?FINAL_PER_NET?539?</vt:lpstr>
      <vt:lpstr>XDO_?FINAL_PER_NET?54?</vt:lpstr>
      <vt:lpstr>XDO_?FINAL_PER_NET?540?</vt:lpstr>
      <vt:lpstr>XDO_?FINAL_PER_NET?541?</vt:lpstr>
      <vt:lpstr>XDO_?FINAL_PER_NET?542?</vt:lpstr>
      <vt:lpstr>XDO_?FINAL_PER_NET?543?</vt:lpstr>
      <vt:lpstr>XDO_?FINAL_PER_NET?544?</vt:lpstr>
      <vt:lpstr>XDO_?FINAL_PER_NET?545?</vt:lpstr>
      <vt:lpstr>XDO_?FINAL_PER_NET?55?</vt:lpstr>
      <vt:lpstr>XDO_?FINAL_PER_NET?56?</vt:lpstr>
      <vt:lpstr>XDO_?FINAL_PER_NET?57?</vt:lpstr>
      <vt:lpstr>XDO_?FINAL_PER_NET?58?</vt:lpstr>
      <vt:lpstr>XDO_?FINAL_PER_NET?59?</vt:lpstr>
      <vt:lpstr>XDO_?FINAL_PER_NET?60?</vt:lpstr>
      <vt:lpstr>XDO_?FINAL_PER_NET?61?</vt:lpstr>
      <vt:lpstr>XDO_?FINAL_PER_NET?62?</vt:lpstr>
      <vt:lpstr>XDO_?FINAL_PER_NET?63?</vt:lpstr>
      <vt:lpstr>XDO_?FINAL_PER_NET?64?</vt:lpstr>
      <vt:lpstr>XDO_?FINAL_PER_NET?65?</vt:lpstr>
      <vt:lpstr>XDO_?FINAL_PER_NET?66?</vt:lpstr>
      <vt:lpstr>XDO_?FINAL_PER_NET?67?</vt:lpstr>
      <vt:lpstr>XDO_?FINAL_PER_NET?68?</vt:lpstr>
      <vt:lpstr>XDO_?FINAL_PER_NET?69?</vt:lpstr>
      <vt:lpstr>XDO_?FINAL_PER_NET?70?</vt:lpstr>
      <vt:lpstr>XDO_?FINAL_PER_NET?71?</vt:lpstr>
      <vt:lpstr>XDO_?FINAL_PER_NET?72?</vt:lpstr>
      <vt:lpstr>XDO_?FINAL_PER_NET?73?</vt:lpstr>
      <vt:lpstr>XDO_?FINAL_PER_NET?74?</vt:lpstr>
      <vt:lpstr>XDO_?FINAL_PER_NET?75?</vt:lpstr>
      <vt:lpstr>XDO_?FINAL_PER_NET?76?</vt:lpstr>
      <vt:lpstr>XDO_?FINAL_PER_NET?77?</vt:lpstr>
      <vt:lpstr>XDO_?FINAL_PER_NET?78?</vt:lpstr>
      <vt:lpstr>XDO_?FINAL_PER_NET?79?</vt:lpstr>
      <vt:lpstr>XDO_?FINAL_PER_NET?80?</vt:lpstr>
      <vt:lpstr>XDO_?FINAL_PER_NET?81?</vt:lpstr>
      <vt:lpstr>XDO_?FINAL_PER_NET?82?</vt:lpstr>
      <vt:lpstr>XDO_?FINAL_PER_NET?83?</vt:lpstr>
      <vt:lpstr>XDO_?FINAL_PER_NET?84?</vt:lpstr>
      <vt:lpstr>XDO_?FINAL_PER_NET?85?</vt:lpstr>
      <vt:lpstr>XDO_?FINAL_PER_NET?86?</vt:lpstr>
      <vt:lpstr>XDO_?FINAL_PER_NET?87?</vt:lpstr>
      <vt:lpstr>XDO_?FINAL_PER_NET?88?</vt:lpstr>
      <vt:lpstr>XDO_?FINAL_PER_NET?89?</vt:lpstr>
      <vt:lpstr>XDO_?FINAL_PER_NET?9?</vt:lpstr>
      <vt:lpstr>XDO_?FINAL_PER_NET?90?</vt:lpstr>
      <vt:lpstr>XDO_?FINAL_PER_NET?91?</vt:lpstr>
      <vt:lpstr>XDO_?FINAL_PER_NET?92?</vt:lpstr>
      <vt:lpstr>XDO_?FINAL_PER_NET?93?</vt:lpstr>
      <vt:lpstr>XDO_?FINAL_PER_NET?94?</vt:lpstr>
      <vt:lpstr>XDO_?FINAL_PER_NET?95?</vt:lpstr>
      <vt:lpstr>XDO_?FINAL_PER_NET?96?</vt:lpstr>
      <vt:lpstr>XDO_?FINAL_PER_NET?97?</vt:lpstr>
      <vt:lpstr>XDO_?FINAL_PER_NET?98?</vt:lpstr>
      <vt:lpstr>XDO_?FINAL_PER_NET?99?</vt:lpstr>
      <vt:lpstr>XDO_?FINAL_QUANTITE?</vt:lpstr>
      <vt:lpstr>XDO_?FINAL_QUANTITE?10?</vt:lpstr>
      <vt:lpstr>XDO_?FINAL_QUANTITE?100?</vt:lpstr>
      <vt:lpstr>XDO_?FINAL_QUANTITE?101?</vt:lpstr>
      <vt:lpstr>XDO_?FINAL_QUANTITE?102?</vt:lpstr>
      <vt:lpstr>XDO_?FINAL_QUANTITE?103?</vt:lpstr>
      <vt:lpstr>XDO_?FINAL_QUANTITE?104?</vt:lpstr>
      <vt:lpstr>XDO_?FINAL_QUANTITE?105?</vt:lpstr>
      <vt:lpstr>XDO_?FINAL_QUANTITE?106?</vt:lpstr>
      <vt:lpstr>XDO_?FINAL_QUANTITE?107?</vt:lpstr>
      <vt:lpstr>XDO_?FINAL_QUANTITE?108?</vt:lpstr>
      <vt:lpstr>XDO_?FINAL_QUANTITE?109?</vt:lpstr>
      <vt:lpstr>XDO_?FINAL_QUANTITE?11?</vt:lpstr>
      <vt:lpstr>XDO_?FINAL_QUANTITE?110?</vt:lpstr>
      <vt:lpstr>XDO_?FINAL_QUANTITE?111?</vt:lpstr>
      <vt:lpstr>XDO_?FINAL_QUANTITE?112?</vt:lpstr>
      <vt:lpstr>XDO_?FINAL_QUANTITE?113?</vt:lpstr>
      <vt:lpstr>XDO_?FINAL_QUANTITE?114?</vt:lpstr>
      <vt:lpstr>XDO_?FINAL_QUANTITE?115?</vt:lpstr>
      <vt:lpstr>XDO_?FINAL_QUANTITE?116?</vt:lpstr>
      <vt:lpstr>XDO_?FINAL_QUANTITE?117?</vt:lpstr>
      <vt:lpstr>XDO_?FINAL_QUANTITE?118?</vt:lpstr>
      <vt:lpstr>XDO_?FINAL_QUANTITE?119?</vt:lpstr>
      <vt:lpstr>XDO_?FINAL_QUANTITE?12?</vt:lpstr>
      <vt:lpstr>XDO_?FINAL_QUANTITE?120?</vt:lpstr>
      <vt:lpstr>XDO_?FINAL_QUANTITE?121?</vt:lpstr>
      <vt:lpstr>XDO_?FINAL_QUANTITE?122?</vt:lpstr>
      <vt:lpstr>XDO_?FINAL_QUANTITE?123?</vt:lpstr>
      <vt:lpstr>XDO_?FINAL_QUANTITE?124?</vt:lpstr>
      <vt:lpstr>XDO_?FINAL_QUANTITE?125?</vt:lpstr>
      <vt:lpstr>XDO_?FINAL_QUANTITE?126?</vt:lpstr>
      <vt:lpstr>XDO_?FINAL_QUANTITE?127?</vt:lpstr>
      <vt:lpstr>XDO_?FINAL_QUANTITE?128?</vt:lpstr>
      <vt:lpstr>XDO_?FINAL_QUANTITE?129?</vt:lpstr>
      <vt:lpstr>XDO_?FINAL_QUANTITE?13?</vt:lpstr>
      <vt:lpstr>XDO_?FINAL_QUANTITE?130?</vt:lpstr>
      <vt:lpstr>XDO_?FINAL_QUANTITE?131?</vt:lpstr>
      <vt:lpstr>XDO_?FINAL_QUANTITE?132?</vt:lpstr>
      <vt:lpstr>XDO_?FINAL_QUANTITE?133?</vt:lpstr>
      <vt:lpstr>XDO_?FINAL_QUANTITE?134?</vt:lpstr>
      <vt:lpstr>XDO_?FINAL_QUANTITE?135?</vt:lpstr>
      <vt:lpstr>XDO_?FINAL_QUANTITE?136?</vt:lpstr>
      <vt:lpstr>XDO_?FINAL_QUANTITE?137?</vt:lpstr>
      <vt:lpstr>XDO_?FINAL_QUANTITE?138?</vt:lpstr>
      <vt:lpstr>XDO_?FINAL_QUANTITE?139?</vt:lpstr>
      <vt:lpstr>XDO_?FINAL_QUANTITE?14?</vt:lpstr>
      <vt:lpstr>XDO_?FINAL_QUANTITE?140?</vt:lpstr>
      <vt:lpstr>XDO_?FINAL_QUANTITE?141?</vt:lpstr>
      <vt:lpstr>XDO_?FINAL_QUANTITE?142?</vt:lpstr>
      <vt:lpstr>XDO_?FINAL_QUANTITE?143?</vt:lpstr>
      <vt:lpstr>XDO_?FINAL_QUANTITE?144?</vt:lpstr>
      <vt:lpstr>XDO_?FINAL_QUANTITE?145?</vt:lpstr>
      <vt:lpstr>XDO_?FINAL_QUANTITE?146?</vt:lpstr>
      <vt:lpstr>XDO_?FINAL_QUANTITE?147?</vt:lpstr>
      <vt:lpstr>XDO_?FINAL_QUANTITE?148?</vt:lpstr>
      <vt:lpstr>XDO_?FINAL_QUANTITE?149?</vt:lpstr>
      <vt:lpstr>XDO_?FINAL_QUANTITE?15?</vt:lpstr>
      <vt:lpstr>XDO_?FINAL_QUANTITE?150?</vt:lpstr>
      <vt:lpstr>XDO_?FINAL_QUANTITE?151?</vt:lpstr>
      <vt:lpstr>XDO_?FINAL_QUANTITE?152?</vt:lpstr>
      <vt:lpstr>XDO_?FINAL_QUANTITE?153?</vt:lpstr>
      <vt:lpstr>XDO_?FINAL_QUANTITE?154?</vt:lpstr>
      <vt:lpstr>XDO_?FINAL_QUANTITE?155?</vt:lpstr>
      <vt:lpstr>XDO_?FINAL_QUANTITE?156?</vt:lpstr>
      <vt:lpstr>XDO_?FINAL_QUANTITE?157?</vt:lpstr>
      <vt:lpstr>XDO_?FINAL_QUANTITE?158?</vt:lpstr>
      <vt:lpstr>XDO_?FINAL_QUANTITE?159?</vt:lpstr>
      <vt:lpstr>XDO_?FINAL_QUANTITE?16?</vt:lpstr>
      <vt:lpstr>XDO_?FINAL_QUANTITE?160?</vt:lpstr>
      <vt:lpstr>XDO_?FINAL_QUANTITE?161?</vt:lpstr>
      <vt:lpstr>XDO_?FINAL_QUANTITE?162?</vt:lpstr>
      <vt:lpstr>XDO_?FINAL_QUANTITE?163?</vt:lpstr>
      <vt:lpstr>XDO_?FINAL_QUANTITE?164?</vt:lpstr>
      <vt:lpstr>XDO_?FINAL_QUANTITE?165?</vt:lpstr>
      <vt:lpstr>XDO_?FINAL_QUANTITE?166?</vt:lpstr>
      <vt:lpstr>XDO_?FINAL_QUANTITE?167?</vt:lpstr>
      <vt:lpstr>XDO_?FINAL_QUANTITE?168?</vt:lpstr>
      <vt:lpstr>XDO_?FINAL_QUANTITE?169?</vt:lpstr>
      <vt:lpstr>XDO_?FINAL_QUANTITE?170?</vt:lpstr>
      <vt:lpstr>XDO_?FINAL_QUANTITE?171?</vt:lpstr>
      <vt:lpstr>XDO_?FINAL_QUANTITE?172?</vt:lpstr>
      <vt:lpstr>XDO_?FINAL_QUANTITE?173?</vt:lpstr>
      <vt:lpstr>XDO_?FINAL_QUANTITE?174?</vt:lpstr>
      <vt:lpstr>XDO_?FINAL_QUANTITE?175?</vt:lpstr>
      <vt:lpstr>XDO_?FINAL_QUANTITE?176?</vt:lpstr>
      <vt:lpstr>XDO_?FINAL_QUANTITE?177?</vt:lpstr>
      <vt:lpstr>XDO_?FINAL_QUANTITE?178?</vt:lpstr>
      <vt:lpstr>XDO_?FINAL_QUANTITE?179?</vt:lpstr>
      <vt:lpstr>XDO_?FINAL_QUANTITE?180?</vt:lpstr>
      <vt:lpstr>XDO_?FINAL_QUANTITE?181?</vt:lpstr>
      <vt:lpstr>XDO_?FINAL_QUANTITE?182?</vt:lpstr>
      <vt:lpstr>XDO_?FINAL_QUANTITE?183?</vt:lpstr>
      <vt:lpstr>XDO_?FINAL_QUANTITE?184?</vt:lpstr>
      <vt:lpstr>XDO_?FINAL_QUANTITE?185?</vt:lpstr>
      <vt:lpstr>XDO_?FINAL_QUANTITE?186?</vt:lpstr>
      <vt:lpstr>XDO_?FINAL_QUANTITE?187?</vt:lpstr>
      <vt:lpstr>XDO_?FINAL_QUANTITE?188?</vt:lpstr>
      <vt:lpstr>XDO_?FINAL_QUANTITE?189?</vt:lpstr>
      <vt:lpstr>XDO_?FINAL_QUANTITE?190?</vt:lpstr>
      <vt:lpstr>XDO_?FINAL_QUANTITE?191?</vt:lpstr>
      <vt:lpstr>XDO_?FINAL_QUANTITE?192?</vt:lpstr>
      <vt:lpstr>XDO_?FINAL_QUANTITE?193?</vt:lpstr>
      <vt:lpstr>XDO_?FINAL_QUANTITE?194?</vt:lpstr>
      <vt:lpstr>XDO_?FINAL_QUANTITE?195?</vt:lpstr>
      <vt:lpstr>XDO_?FINAL_QUANTITE?196?</vt:lpstr>
      <vt:lpstr>XDO_?FINAL_QUANTITE?197?</vt:lpstr>
      <vt:lpstr>XDO_?FINAL_QUANTITE?198?</vt:lpstr>
      <vt:lpstr>XDO_?FINAL_QUANTITE?199?</vt:lpstr>
      <vt:lpstr>XDO_?FINAL_QUANTITE?200?</vt:lpstr>
      <vt:lpstr>XDO_?FINAL_QUANTITE?201?</vt:lpstr>
      <vt:lpstr>XDO_?FINAL_QUANTITE?202?</vt:lpstr>
      <vt:lpstr>XDO_?FINAL_QUANTITE?203?</vt:lpstr>
      <vt:lpstr>XDO_?FINAL_QUANTITE?204?</vt:lpstr>
      <vt:lpstr>XDO_?FINAL_QUANTITE?205?</vt:lpstr>
      <vt:lpstr>XDO_?FINAL_QUANTITE?206?</vt:lpstr>
      <vt:lpstr>XDO_?FINAL_QUANTITE?207?</vt:lpstr>
      <vt:lpstr>XDO_?FINAL_QUANTITE?208?</vt:lpstr>
      <vt:lpstr>XDO_?FINAL_QUANTITE?209?</vt:lpstr>
      <vt:lpstr>XDO_?FINAL_QUANTITE?21?</vt:lpstr>
      <vt:lpstr>XDO_?FINAL_QUANTITE?210?</vt:lpstr>
      <vt:lpstr>XDO_?FINAL_QUANTITE?211?</vt:lpstr>
      <vt:lpstr>XDO_?FINAL_QUANTITE?212?</vt:lpstr>
      <vt:lpstr>XDO_?FINAL_QUANTITE?213?</vt:lpstr>
      <vt:lpstr>XDO_?FINAL_QUANTITE?214?</vt:lpstr>
      <vt:lpstr>XDO_?FINAL_QUANTITE?215?</vt:lpstr>
      <vt:lpstr>XDO_?FINAL_QUANTITE?216?</vt:lpstr>
      <vt:lpstr>XDO_?FINAL_QUANTITE?217?</vt:lpstr>
      <vt:lpstr>XDO_?FINAL_QUANTITE?218?</vt:lpstr>
      <vt:lpstr>XDO_?FINAL_QUANTITE?219?</vt:lpstr>
      <vt:lpstr>XDO_?FINAL_QUANTITE?22?</vt:lpstr>
      <vt:lpstr>XDO_?FINAL_QUANTITE?220?</vt:lpstr>
      <vt:lpstr>XDO_?FINAL_QUANTITE?221?</vt:lpstr>
      <vt:lpstr>XDO_?FINAL_QUANTITE?222?</vt:lpstr>
      <vt:lpstr>XDO_?FINAL_QUANTITE?223?</vt:lpstr>
      <vt:lpstr>XDO_?FINAL_QUANTITE?224?</vt:lpstr>
      <vt:lpstr>XDO_?FINAL_QUANTITE?225?</vt:lpstr>
      <vt:lpstr>XDO_?FINAL_QUANTITE?226?</vt:lpstr>
      <vt:lpstr>XDO_?FINAL_QUANTITE?227?</vt:lpstr>
      <vt:lpstr>XDO_?FINAL_QUANTITE?228?</vt:lpstr>
      <vt:lpstr>XDO_?FINAL_QUANTITE?229?</vt:lpstr>
      <vt:lpstr>XDO_?FINAL_QUANTITE?23?</vt:lpstr>
      <vt:lpstr>XDO_?FINAL_QUANTITE?230?</vt:lpstr>
      <vt:lpstr>XDO_?FINAL_QUANTITE?231?</vt:lpstr>
      <vt:lpstr>XDO_?FINAL_QUANTITE?232?</vt:lpstr>
      <vt:lpstr>XDO_?FINAL_QUANTITE?233?</vt:lpstr>
      <vt:lpstr>XDO_?FINAL_QUANTITE?234?</vt:lpstr>
      <vt:lpstr>XDO_?FINAL_QUANTITE?235?</vt:lpstr>
      <vt:lpstr>XDO_?FINAL_QUANTITE?236?</vt:lpstr>
      <vt:lpstr>XDO_?FINAL_QUANTITE?237?</vt:lpstr>
      <vt:lpstr>XDO_?FINAL_QUANTITE?238?</vt:lpstr>
      <vt:lpstr>XDO_?FINAL_QUANTITE?239?</vt:lpstr>
      <vt:lpstr>XDO_?FINAL_QUANTITE?24?</vt:lpstr>
      <vt:lpstr>XDO_?FINAL_QUANTITE?240?</vt:lpstr>
      <vt:lpstr>XDO_?FINAL_QUANTITE?241?</vt:lpstr>
      <vt:lpstr>XDO_?FINAL_QUANTITE?242?</vt:lpstr>
      <vt:lpstr>XDO_?FINAL_QUANTITE?243?</vt:lpstr>
      <vt:lpstr>XDO_?FINAL_QUANTITE?244?</vt:lpstr>
      <vt:lpstr>XDO_?FINAL_QUANTITE?245?</vt:lpstr>
      <vt:lpstr>XDO_?FINAL_QUANTITE?246?</vt:lpstr>
      <vt:lpstr>XDO_?FINAL_QUANTITE?247?</vt:lpstr>
      <vt:lpstr>XDO_?FINAL_QUANTITE?248?</vt:lpstr>
      <vt:lpstr>XDO_?FINAL_QUANTITE?249?</vt:lpstr>
      <vt:lpstr>XDO_?FINAL_QUANTITE?250?</vt:lpstr>
      <vt:lpstr>XDO_?FINAL_QUANTITE?251?</vt:lpstr>
      <vt:lpstr>XDO_?FINAL_QUANTITE?252?</vt:lpstr>
      <vt:lpstr>XDO_?FINAL_QUANTITE?253?</vt:lpstr>
      <vt:lpstr>XDO_?FINAL_QUANTITE?254?</vt:lpstr>
      <vt:lpstr>XDO_?FINAL_QUANTITE?255?</vt:lpstr>
      <vt:lpstr>XDO_?FINAL_QUANTITE?256?</vt:lpstr>
      <vt:lpstr>XDO_?FINAL_QUANTITE?257?</vt:lpstr>
      <vt:lpstr>XDO_?FINAL_QUANTITE?258?</vt:lpstr>
      <vt:lpstr>XDO_?FINAL_QUANTITE?259?</vt:lpstr>
      <vt:lpstr>XDO_?FINAL_QUANTITE?260?</vt:lpstr>
      <vt:lpstr>XDO_?FINAL_QUANTITE?261?</vt:lpstr>
      <vt:lpstr>XDO_?FINAL_QUANTITE?262?</vt:lpstr>
      <vt:lpstr>XDO_?FINAL_QUANTITE?263?</vt:lpstr>
      <vt:lpstr>XDO_?FINAL_QUANTITE?264?</vt:lpstr>
      <vt:lpstr>XDO_?FINAL_QUANTITE?265?</vt:lpstr>
      <vt:lpstr>XDO_?FINAL_QUANTITE?266?</vt:lpstr>
      <vt:lpstr>XDO_?FINAL_QUANTITE?267?</vt:lpstr>
      <vt:lpstr>XDO_?FINAL_QUANTITE?268?</vt:lpstr>
      <vt:lpstr>XDO_?FINAL_QUANTITE?269?</vt:lpstr>
      <vt:lpstr>XDO_?FINAL_QUANTITE?27?</vt:lpstr>
      <vt:lpstr>XDO_?FINAL_QUANTITE?270?</vt:lpstr>
      <vt:lpstr>XDO_?FINAL_QUANTITE?271?</vt:lpstr>
      <vt:lpstr>XDO_?FINAL_QUANTITE?272?</vt:lpstr>
      <vt:lpstr>XDO_?FINAL_QUANTITE?273?</vt:lpstr>
      <vt:lpstr>XDO_?FINAL_QUANTITE?274?</vt:lpstr>
      <vt:lpstr>XDO_?FINAL_QUANTITE?275?</vt:lpstr>
      <vt:lpstr>XDO_?FINAL_QUANTITE?276?</vt:lpstr>
      <vt:lpstr>XDO_?FINAL_QUANTITE?277?</vt:lpstr>
      <vt:lpstr>XDO_?FINAL_QUANTITE?278?</vt:lpstr>
      <vt:lpstr>XDO_?FINAL_QUANTITE?279?</vt:lpstr>
      <vt:lpstr>XDO_?FINAL_QUANTITE?28?</vt:lpstr>
      <vt:lpstr>XDO_?FINAL_QUANTITE?280?</vt:lpstr>
      <vt:lpstr>XDO_?FINAL_QUANTITE?281?</vt:lpstr>
      <vt:lpstr>XDO_?FINAL_QUANTITE?282?</vt:lpstr>
      <vt:lpstr>XDO_?FINAL_QUANTITE?283?</vt:lpstr>
      <vt:lpstr>XDO_?FINAL_QUANTITE?284?</vt:lpstr>
      <vt:lpstr>XDO_?FINAL_QUANTITE?285?</vt:lpstr>
      <vt:lpstr>XDO_?FINAL_QUANTITE?286?</vt:lpstr>
      <vt:lpstr>XDO_?FINAL_QUANTITE?287?</vt:lpstr>
      <vt:lpstr>XDO_?FINAL_QUANTITE?288?</vt:lpstr>
      <vt:lpstr>XDO_?FINAL_QUANTITE?289?</vt:lpstr>
      <vt:lpstr>XDO_?FINAL_QUANTITE?29?</vt:lpstr>
      <vt:lpstr>XDO_?FINAL_QUANTITE?290?</vt:lpstr>
      <vt:lpstr>XDO_?FINAL_QUANTITE?291?</vt:lpstr>
      <vt:lpstr>XDO_?FINAL_QUANTITE?292?</vt:lpstr>
      <vt:lpstr>XDO_?FINAL_QUANTITE?293?</vt:lpstr>
      <vt:lpstr>XDO_?FINAL_QUANTITE?294?</vt:lpstr>
      <vt:lpstr>XDO_?FINAL_QUANTITE?295?</vt:lpstr>
      <vt:lpstr>XDO_?FINAL_QUANTITE?296?</vt:lpstr>
      <vt:lpstr>XDO_?FINAL_QUANTITE?297?</vt:lpstr>
      <vt:lpstr>XDO_?FINAL_QUANTITE?298?</vt:lpstr>
      <vt:lpstr>XDO_?FINAL_QUANTITE?299?</vt:lpstr>
      <vt:lpstr>XDO_?FINAL_QUANTITE?30?</vt:lpstr>
      <vt:lpstr>XDO_?FINAL_QUANTITE?300?</vt:lpstr>
      <vt:lpstr>XDO_?FINAL_QUANTITE?301?</vt:lpstr>
      <vt:lpstr>XDO_?FINAL_QUANTITE?302?</vt:lpstr>
      <vt:lpstr>XDO_?FINAL_QUANTITE?303?</vt:lpstr>
      <vt:lpstr>XDO_?FINAL_QUANTITE?304?</vt:lpstr>
      <vt:lpstr>XDO_?FINAL_QUANTITE?305?</vt:lpstr>
      <vt:lpstr>XDO_?FINAL_QUANTITE?306?</vt:lpstr>
      <vt:lpstr>XDO_?FINAL_QUANTITE?307?</vt:lpstr>
      <vt:lpstr>XDO_?FINAL_QUANTITE?308?</vt:lpstr>
      <vt:lpstr>XDO_?FINAL_QUANTITE?309?</vt:lpstr>
      <vt:lpstr>XDO_?FINAL_QUANTITE?31?</vt:lpstr>
      <vt:lpstr>XDO_?FINAL_QUANTITE?310?</vt:lpstr>
      <vt:lpstr>XDO_?FINAL_QUANTITE?311?</vt:lpstr>
      <vt:lpstr>XDO_?FINAL_QUANTITE?312?</vt:lpstr>
      <vt:lpstr>XDO_?FINAL_QUANTITE?313?</vt:lpstr>
      <vt:lpstr>XDO_?FINAL_QUANTITE?314?</vt:lpstr>
      <vt:lpstr>XDO_?FINAL_QUANTITE?315?</vt:lpstr>
      <vt:lpstr>XDO_?FINAL_QUANTITE?316?</vt:lpstr>
      <vt:lpstr>XDO_?FINAL_QUANTITE?317?</vt:lpstr>
      <vt:lpstr>XDO_?FINAL_QUANTITE?318?</vt:lpstr>
      <vt:lpstr>XDO_?FINAL_QUANTITE?319?</vt:lpstr>
      <vt:lpstr>XDO_?FINAL_QUANTITE?32?</vt:lpstr>
      <vt:lpstr>XDO_?FINAL_QUANTITE?320?</vt:lpstr>
      <vt:lpstr>XDO_?FINAL_QUANTITE?321?</vt:lpstr>
      <vt:lpstr>XDO_?FINAL_QUANTITE?322?</vt:lpstr>
      <vt:lpstr>XDO_?FINAL_QUANTITE?323?</vt:lpstr>
      <vt:lpstr>XDO_?FINAL_QUANTITE?324?</vt:lpstr>
      <vt:lpstr>XDO_?FINAL_QUANTITE?325?</vt:lpstr>
      <vt:lpstr>XDO_?FINAL_QUANTITE?326?</vt:lpstr>
      <vt:lpstr>XDO_?FINAL_QUANTITE?327?</vt:lpstr>
      <vt:lpstr>XDO_?FINAL_QUANTITE?328?</vt:lpstr>
      <vt:lpstr>XDO_?FINAL_QUANTITE?329?</vt:lpstr>
      <vt:lpstr>XDO_?FINAL_QUANTITE?33?</vt:lpstr>
      <vt:lpstr>XDO_?FINAL_QUANTITE?330?</vt:lpstr>
      <vt:lpstr>XDO_?FINAL_QUANTITE?331?</vt:lpstr>
      <vt:lpstr>XDO_?FINAL_QUANTITE?332?</vt:lpstr>
      <vt:lpstr>XDO_?FINAL_QUANTITE?333?</vt:lpstr>
      <vt:lpstr>XDO_?FINAL_QUANTITE?334?</vt:lpstr>
      <vt:lpstr>XDO_?FINAL_QUANTITE?335?</vt:lpstr>
      <vt:lpstr>XDO_?FINAL_QUANTITE?336?</vt:lpstr>
      <vt:lpstr>XDO_?FINAL_QUANTITE?337?</vt:lpstr>
      <vt:lpstr>XDO_?FINAL_QUANTITE?338?</vt:lpstr>
      <vt:lpstr>XDO_?FINAL_QUANTITE?339?</vt:lpstr>
      <vt:lpstr>XDO_?FINAL_QUANTITE?34?</vt:lpstr>
      <vt:lpstr>XDO_?FINAL_QUANTITE?340?</vt:lpstr>
      <vt:lpstr>XDO_?FINAL_QUANTITE?341?</vt:lpstr>
      <vt:lpstr>XDO_?FINAL_QUANTITE?342?</vt:lpstr>
      <vt:lpstr>XDO_?FINAL_QUANTITE?343?</vt:lpstr>
      <vt:lpstr>XDO_?FINAL_QUANTITE?344?</vt:lpstr>
      <vt:lpstr>XDO_?FINAL_QUANTITE?345?</vt:lpstr>
      <vt:lpstr>XDO_?FINAL_QUANTITE?346?</vt:lpstr>
      <vt:lpstr>XDO_?FINAL_QUANTITE?347?</vt:lpstr>
      <vt:lpstr>XDO_?FINAL_QUANTITE?348?</vt:lpstr>
      <vt:lpstr>XDO_?FINAL_QUANTITE?349?</vt:lpstr>
      <vt:lpstr>XDO_?FINAL_QUANTITE?35?</vt:lpstr>
      <vt:lpstr>XDO_?FINAL_QUANTITE?350?</vt:lpstr>
      <vt:lpstr>XDO_?FINAL_QUANTITE?351?</vt:lpstr>
      <vt:lpstr>XDO_?FINAL_QUANTITE?352?</vt:lpstr>
      <vt:lpstr>XDO_?FINAL_QUANTITE?353?</vt:lpstr>
      <vt:lpstr>XDO_?FINAL_QUANTITE?354?</vt:lpstr>
      <vt:lpstr>XDO_?FINAL_QUANTITE?355?</vt:lpstr>
      <vt:lpstr>XDO_?FINAL_QUANTITE?356?</vt:lpstr>
      <vt:lpstr>XDO_?FINAL_QUANTITE?357?</vt:lpstr>
      <vt:lpstr>XDO_?FINAL_QUANTITE?358?</vt:lpstr>
      <vt:lpstr>XDO_?FINAL_QUANTITE?359?</vt:lpstr>
      <vt:lpstr>XDO_?FINAL_QUANTITE?36?</vt:lpstr>
      <vt:lpstr>XDO_?FINAL_QUANTITE?360?</vt:lpstr>
      <vt:lpstr>XDO_?FINAL_QUANTITE?361?</vt:lpstr>
      <vt:lpstr>XDO_?FINAL_QUANTITE?362?</vt:lpstr>
      <vt:lpstr>XDO_?FINAL_QUANTITE?363?</vt:lpstr>
      <vt:lpstr>XDO_?FINAL_QUANTITE?364?</vt:lpstr>
      <vt:lpstr>XDO_?FINAL_QUANTITE?365?</vt:lpstr>
      <vt:lpstr>XDO_?FINAL_QUANTITE?366?</vt:lpstr>
      <vt:lpstr>XDO_?FINAL_QUANTITE?367?</vt:lpstr>
      <vt:lpstr>XDO_?FINAL_QUANTITE?368?</vt:lpstr>
      <vt:lpstr>XDO_?FINAL_QUANTITE?369?</vt:lpstr>
      <vt:lpstr>XDO_?FINAL_QUANTITE?37?</vt:lpstr>
      <vt:lpstr>XDO_?FINAL_QUANTITE?370?</vt:lpstr>
      <vt:lpstr>XDO_?FINAL_QUANTITE?371?</vt:lpstr>
      <vt:lpstr>XDO_?FINAL_QUANTITE?372?</vt:lpstr>
      <vt:lpstr>XDO_?FINAL_QUANTITE?373?</vt:lpstr>
      <vt:lpstr>XDO_?FINAL_QUANTITE?374?</vt:lpstr>
      <vt:lpstr>XDO_?FINAL_QUANTITE?375?</vt:lpstr>
      <vt:lpstr>XDO_?FINAL_QUANTITE?376?</vt:lpstr>
      <vt:lpstr>XDO_?FINAL_QUANTITE?377?</vt:lpstr>
      <vt:lpstr>XDO_?FINAL_QUANTITE?378?</vt:lpstr>
      <vt:lpstr>XDO_?FINAL_QUANTITE?379?</vt:lpstr>
      <vt:lpstr>XDO_?FINAL_QUANTITE?380?</vt:lpstr>
      <vt:lpstr>XDO_?FINAL_QUANTITE?381?</vt:lpstr>
      <vt:lpstr>XDO_?FINAL_QUANTITE?382?</vt:lpstr>
      <vt:lpstr>XDO_?FINAL_QUANTITE?383?</vt:lpstr>
      <vt:lpstr>XDO_?FINAL_QUANTITE?384?</vt:lpstr>
      <vt:lpstr>XDO_?FINAL_QUANTITE?385?</vt:lpstr>
      <vt:lpstr>XDO_?FINAL_QUANTITE?386?</vt:lpstr>
      <vt:lpstr>XDO_?FINAL_QUANTITE?387?</vt:lpstr>
      <vt:lpstr>XDO_?FINAL_QUANTITE?388?</vt:lpstr>
      <vt:lpstr>XDO_?FINAL_QUANTITE?389?</vt:lpstr>
      <vt:lpstr>XDO_?FINAL_QUANTITE?390?</vt:lpstr>
      <vt:lpstr>XDO_?FINAL_QUANTITE?391?</vt:lpstr>
      <vt:lpstr>XDO_?FINAL_QUANTITE?392?</vt:lpstr>
      <vt:lpstr>XDO_?FINAL_QUANTITE?393?</vt:lpstr>
      <vt:lpstr>XDO_?FINAL_QUANTITE?394?</vt:lpstr>
      <vt:lpstr>XDO_?FINAL_QUANTITE?395?</vt:lpstr>
      <vt:lpstr>XDO_?FINAL_QUANTITE?396?</vt:lpstr>
      <vt:lpstr>XDO_?FINAL_QUANTITE?397?</vt:lpstr>
      <vt:lpstr>XDO_?FINAL_QUANTITE?398?</vt:lpstr>
      <vt:lpstr>XDO_?FINAL_QUANTITE?399?</vt:lpstr>
      <vt:lpstr>XDO_?FINAL_QUANTITE?40?</vt:lpstr>
      <vt:lpstr>XDO_?FINAL_QUANTITE?400?</vt:lpstr>
      <vt:lpstr>XDO_?FINAL_QUANTITE?401?</vt:lpstr>
      <vt:lpstr>XDO_?FINAL_QUANTITE?402?</vt:lpstr>
      <vt:lpstr>XDO_?FINAL_QUANTITE?403?</vt:lpstr>
      <vt:lpstr>XDO_?FINAL_QUANTITE?404?</vt:lpstr>
      <vt:lpstr>XDO_?FINAL_QUANTITE?405?</vt:lpstr>
      <vt:lpstr>XDO_?FINAL_QUANTITE?406?</vt:lpstr>
      <vt:lpstr>XDO_?FINAL_QUANTITE?407?</vt:lpstr>
      <vt:lpstr>XDO_?FINAL_QUANTITE?408?</vt:lpstr>
      <vt:lpstr>XDO_?FINAL_QUANTITE?409?</vt:lpstr>
      <vt:lpstr>XDO_?FINAL_QUANTITE?41?</vt:lpstr>
      <vt:lpstr>XDO_?FINAL_QUANTITE?410?</vt:lpstr>
      <vt:lpstr>XDO_?FINAL_QUANTITE?411?</vt:lpstr>
      <vt:lpstr>XDO_?FINAL_QUANTITE?412?</vt:lpstr>
      <vt:lpstr>XDO_?FINAL_QUANTITE?413?</vt:lpstr>
      <vt:lpstr>XDO_?FINAL_QUANTITE?414?</vt:lpstr>
      <vt:lpstr>XDO_?FINAL_QUANTITE?415?</vt:lpstr>
      <vt:lpstr>XDO_?FINAL_QUANTITE?416?</vt:lpstr>
      <vt:lpstr>XDO_?FINAL_QUANTITE?417?</vt:lpstr>
      <vt:lpstr>XDO_?FINAL_QUANTITE?418?</vt:lpstr>
      <vt:lpstr>XDO_?FINAL_QUANTITE?419?</vt:lpstr>
      <vt:lpstr>XDO_?FINAL_QUANTITE?42?</vt:lpstr>
      <vt:lpstr>XDO_?FINAL_QUANTITE?420?</vt:lpstr>
      <vt:lpstr>XDO_?FINAL_QUANTITE?421?</vt:lpstr>
      <vt:lpstr>XDO_?FINAL_QUANTITE?422?</vt:lpstr>
      <vt:lpstr>XDO_?FINAL_QUANTITE?423?</vt:lpstr>
      <vt:lpstr>XDO_?FINAL_QUANTITE?424?</vt:lpstr>
      <vt:lpstr>XDO_?FINAL_QUANTITE?425?</vt:lpstr>
      <vt:lpstr>XDO_?FINAL_QUANTITE?426?</vt:lpstr>
      <vt:lpstr>XDO_?FINAL_QUANTITE?427?</vt:lpstr>
      <vt:lpstr>XDO_?FINAL_QUANTITE?428?</vt:lpstr>
      <vt:lpstr>XDO_?FINAL_QUANTITE?429?</vt:lpstr>
      <vt:lpstr>XDO_?FINAL_QUANTITE?43?</vt:lpstr>
      <vt:lpstr>XDO_?FINAL_QUANTITE?430?</vt:lpstr>
      <vt:lpstr>XDO_?FINAL_QUANTITE?431?</vt:lpstr>
      <vt:lpstr>XDO_?FINAL_QUANTITE?432?</vt:lpstr>
      <vt:lpstr>XDO_?FINAL_QUANTITE?433?</vt:lpstr>
      <vt:lpstr>XDO_?FINAL_QUANTITE?434?</vt:lpstr>
      <vt:lpstr>XDO_?FINAL_QUANTITE?435?</vt:lpstr>
      <vt:lpstr>XDO_?FINAL_QUANTITE?436?</vt:lpstr>
      <vt:lpstr>XDO_?FINAL_QUANTITE?437?</vt:lpstr>
      <vt:lpstr>XDO_?FINAL_QUANTITE?438?</vt:lpstr>
      <vt:lpstr>XDO_?FINAL_QUANTITE?439?</vt:lpstr>
      <vt:lpstr>XDO_?FINAL_QUANTITE?44?</vt:lpstr>
      <vt:lpstr>XDO_?FINAL_QUANTITE?440?</vt:lpstr>
      <vt:lpstr>XDO_?FINAL_QUANTITE?441?</vt:lpstr>
      <vt:lpstr>XDO_?FINAL_QUANTITE?442?</vt:lpstr>
      <vt:lpstr>XDO_?FINAL_QUANTITE?443?</vt:lpstr>
      <vt:lpstr>XDO_?FINAL_QUANTITE?444?</vt:lpstr>
      <vt:lpstr>XDO_?FINAL_QUANTITE?445?</vt:lpstr>
      <vt:lpstr>XDO_?FINAL_QUANTITE?446?</vt:lpstr>
      <vt:lpstr>XDO_?FINAL_QUANTITE?447?</vt:lpstr>
      <vt:lpstr>XDO_?FINAL_QUANTITE?448?</vt:lpstr>
      <vt:lpstr>XDO_?FINAL_QUANTITE?449?</vt:lpstr>
      <vt:lpstr>XDO_?FINAL_QUANTITE?450?</vt:lpstr>
      <vt:lpstr>XDO_?FINAL_QUANTITE?451?</vt:lpstr>
      <vt:lpstr>XDO_?FINAL_QUANTITE?452?</vt:lpstr>
      <vt:lpstr>XDO_?FINAL_QUANTITE?453?</vt:lpstr>
      <vt:lpstr>XDO_?FINAL_QUANTITE?454?</vt:lpstr>
      <vt:lpstr>XDO_?FINAL_QUANTITE?455?</vt:lpstr>
      <vt:lpstr>XDO_?FINAL_QUANTITE?456?</vt:lpstr>
      <vt:lpstr>XDO_?FINAL_QUANTITE?457?</vt:lpstr>
      <vt:lpstr>XDO_?FINAL_QUANTITE?458?</vt:lpstr>
      <vt:lpstr>XDO_?FINAL_QUANTITE?459?</vt:lpstr>
      <vt:lpstr>XDO_?FINAL_QUANTITE?460?</vt:lpstr>
      <vt:lpstr>XDO_?FINAL_QUANTITE?461?</vt:lpstr>
      <vt:lpstr>XDO_?FINAL_QUANTITE?462?</vt:lpstr>
      <vt:lpstr>XDO_?FINAL_QUANTITE?463?</vt:lpstr>
      <vt:lpstr>XDO_?FINAL_QUANTITE?464?</vt:lpstr>
      <vt:lpstr>XDO_?FINAL_QUANTITE?465?</vt:lpstr>
      <vt:lpstr>XDO_?FINAL_QUANTITE?466?</vt:lpstr>
      <vt:lpstr>XDO_?FINAL_QUANTITE?467?</vt:lpstr>
      <vt:lpstr>XDO_?FINAL_QUANTITE?468?</vt:lpstr>
      <vt:lpstr>XDO_?FINAL_QUANTITE?469?</vt:lpstr>
      <vt:lpstr>XDO_?FINAL_QUANTITE?47?</vt:lpstr>
      <vt:lpstr>XDO_?FINAL_QUANTITE?470?</vt:lpstr>
      <vt:lpstr>XDO_?FINAL_QUANTITE?471?</vt:lpstr>
      <vt:lpstr>XDO_?FINAL_QUANTITE?472?</vt:lpstr>
      <vt:lpstr>XDO_?FINAL_QUANTITE?473?</vt:lpstr>
      <vt:lpstr>XDO_?FINAL_QUANTITE?474?</vt:lpstr>
      <vt:lpstr>XDO_?FINAL_QUANTITE?475?</vt:lpstr>
      <vt:lpstr>XDO_?FINAL_QUANTITE?476?</vt:lpstr>
      <vt:lpstr>XDO_?FINAL_QUANTITE?477?</vt:lpstr>
      <vt:lpstr>XDO_?FINAL_QUANTITE?478?</vt:lpstr>
      <vt:lpstr>XDO_?FINAL_QUANTITE?479?</vt:lpstr>
      <vt:lpstr>XDO_?FINAL_QUANTITE?48?</vt:lpstr>
      <vt:lpstr>XDO_?FINAL_QUANTITE?480?</vt:lpstr>
      <vt:lpstr>XDO_?FINAL_QUANTITE?481?</vt:lpstr>
      <vt:lpstr>XDO_?FINAL_QUANTITE?482?</vt:lpstr>
      <vt:lpstr>XDO_?FINAL_QUANTITE?483?</vt:lpstr>
      <vt:lpstr>XDO_?FINAL_QUANTITE?484?</vt:lpstr>
      <vt:lpstr>XDO_?FINAL_QUANTITE?485?</vt:lpstr>
      <vt:lpstr>XDO_?FINAL_QUANTITE?486?</vt:lpstr>
      <vt:lpstr>XDO_?FINAL_QUANTITE?487?</vt:lpstr>
      <vt:lpstr>XDO_?FINAL_QUANTITE?488?</vt:lpstr>
      <vt:lpstr>XDO_?FINAL_QUANTITE?489?</vt:lpstr>
      <vt:lpstr>XDO_?FINAL_QUANTITE?49?</vt:lpstr>
      <vt:lpstr>XDO_?FINAL_QUANTITE?490?</vt:lpstr>
      <vt:lpstr>XDO_?FINAL_QUANTITE?491?</vt:lpstr>
      <vt:lpstr>XDO_?FINAL_QUANTITE?492?</vt:lpstr>
      <vt:lpstr>XDO_?FINAL_QUANTITE?493?</vt:lpstr>
      <vt:lpstr>XDO_?FINAL_QUANTITE?494?</vt:lpstr>
      <vt:lpstr>XDO_?FINAL_QUANTITE?495?</vt:lpstr>
      <vt:lpstr>XDO_?FINAL_QUANTITE?496?</vt:lpstr>
      <vt:lpstr>XDO_?FINAL_QUANTITE?497?</vt:lpstr>
      <vt:lpstr>XDO_?FINAL_QUANTITE?498?</vt:lpstr>
      <vt:lpstr>XDO_?FINAL_QUANTITE?499?</vt:lpstr>
      <vt:lpstr>XDO_?FINAL_QUANTITE?50?</vt:lpstr>
      <vt:lpstr>XDO_?FINAL_QUANTITE?500?</vt:lpstr>
      <vt:lpstr>XDO_?FINAL_QUANTITE?501?</vt:lpstr>
      <vt:lpstr>XDO_?FINAL_QUANTITE?502?</vt:lpstr>
      <vt:lpstr>XDO_?FINAL_QUANTITE?503?</vt:lpstr>
      <vt:lpstr>XDO_?FINAL_QUANTITE?504?</vt:lpstr>
      <vt:lpstr>XDO_?FINAL_QUANTITE?505?</vt:lpstr>
      <vt:lpstr>XDO_?FINAL_QUANTITE?506?</vt:lpstr>
      <vt:lpstr>XDO_?FINAL_QUANTITE?507?</vt:lpstr>
      <vt:lpstr>XDO_?FINAL_QUANTITE?508?</vt:lpstr>
      <vt:lpstr>XDO_?FINAL_QUANTITE?509?</vt:lpstr>
      <vt:lpstr>XDO_?FINAL_QUANTITE?51?</vt:lpstr>
      <vt:lpstr>XDO_?FINAL_QUANTITE?510?</vt:lpstr>
      <vt:lpstr>XDO_?FINAL_QUANTITE?511?</vt:lpstr>
      <vt:lpstr>XDO_?FINAL_QUANTITE?512?</vt:lpstr>
      <vt:lpstr>XDO_?FINAL_QUANTITE?513?</vt:lpstr>
      <vt:lpstr>XDO_?FINAL_QUANTITE?514?</vt:lpstr>
      <vt:lpstr>XDO_?FINAL_QUANTITE?515?</vt:lpstr>
      <vt:lpstr>XDO_?FINAL_QUANTITE?516?</vt:lpstr>
      <vt:lpstr>XDO_?FINAL_QUANTITE?517?</vt:lpstr>
      <vt:lpstr>XDO_?FINAL_QUANTITE?518?</vt:lpstr>
      <vt:lpstr>XDO_?FINAL_QUANTITE?519?</vt:lpstr>
      <vt:lpstr>XDO_?FINAL_QUANTITE?52?</vt:lpstr>
      <vt:lpstr>XDO_?FINAL_QUANTITE?520?</vt:lpstr>
      <vt:lpstr>XDO_?FINAL_QUANTITE?521?</vt:lpstr>
      <vt:lpstr>XDO_?FINAL_QUANTITE?522?</vt:lpstr>
      <vt:lpstr>XDO_?FINAL_QUANTITE?523?</vt:lpstr>
      <vt:lpstr>XDO_?FINAL_QUANTITE?524?</vt:lpstr>
      <vt:lpstr>XDO_?FINAL_QUANTITE?525?</vt:lpstr>
      <vt:lpstr>XDO_?FINAL_QUANTITE?526?</vt:lpstr>
      <vt:lpstr>XDO_?FINAL_QUANTITE?527?</vt:lpstr>
      <vt:lpstr>XDO_?FINAL_QUANTITE?528?</vt:lpstr>
      <vt:lpstr>XDO_?FINAL_QUANTITE?529?</vt:lpstr>
      <vt:lpstr>XDO_?FINAL_QUANTITE?53?</vt:lpstr>
      <vt:lpstr>XDO_?FINAL_QUANTITE?530?</vt:lpstr>
      <vt:lpstr>XDO_?FINAL_QUANTITE?531?</vt:lpstr>
      <vt:lpstr>XDO_?FINAL_QUANTITE?532?</vt:lpstr>
      <vt:lpstr>XDO_?FINAL_QUANTITE?533?</vt:lpstr>
      <vt:lpstr>XDO_?FINAL_QUANTITE?534?</vt:lpstr>
      <vt:lpstr>XDO_?FINAL_QUANTITE?535?</vt:lpstr>
      <vt:lpstr>XDO_?FINAL_QUANTITE?536?</vt:lpstr>
      <vt:lpstr>XDO_?FINAL_QUANTITE?537?</vt:lpstr>
      <vt:lpstr>XDO_?FINAL_QUANTITE?538?</vt:lpstr>
      <vt:lpstr>XDO_?FINAL_QUANTITE?539?</vt:lpstr>
      <vt:lpstr>XDO_?FINAL_QUANTITE?54?</vt:lpstr>
      <vt:lpstr>XDO_?FINAL_QUANTITE?540?</vt:lpstr>
      <vt:lpstr>XDO_?FINAL_QUANTITE?541?</vt:lpstr>
      <vt:lpstr>XDO_?FINAL_QUANTITE?542?</vt:lpstr>
      <vt:lpstr>XDO_?FINAL_QUANTITE?543?</vt:lpstr>
      <vt:lpstr>XDO_?FINAL_QUANTITE?544?</vt:lpstr>
      <vt:lpstr>XDO_?FINAL_QUANTITE?545?</vt:lpstr>
      <vt:lpstr>XDO_?FINAL_QUANTITE?55?</vt:lpstr>
      <vt:lpstr>XDO_?FINAL_QUANTITE?56?</vt:lpstr>
      <vt:lpstr>XDO_?FINAL_QUANTITE?57?</vt:lpstr>
      <vt:lpstr>XDO_?FINAL_QUANTITE?58?</vt:lpstr>
      <vt:lpstr>XDO_?FINAL_QUANTITE?59?</vt:lpstr>
      <vt:lpstr>XDO_?FINAL_QUANTITE?60?</vt:lpstr>
      <vt:lpstr>XDO_?FINAL_QUANTITE?61?</vt:lpstr>
      <vt:lpstr>XDO_?FINAL_QUANTITE?62?</vt:lpstr>
      <vt:lpstr>XDO_?FINAL_QUANTITE?63?</vt:lpstr>
      <vt:lpstr>XDO_?FINAL_QUANTITE?64?</vt:lpstr>
      <vt:lpstr>XDO_?FINAL_QUANTITE?65?</vt:lpstr>
      <vt:lpstr>XDO_?FINAL_QUANTITE?66?</vt:lpstr>
      <vt:lpstr>XDO_?FINAL_QUANTITE?67?</vt:lpstr>
      <vt:lpstr>XDO_?FINAL_QUANTITE?68?</vt:lpstr>
      <vt:lpstr>XDO_?FINAL_QUANTITE?69?</vt:lpstr>
      <vt:lpstr>XDO_?FINAL_QUANTITE?70?</vt:lpstr>
      <vt:lpstr>XDO_?FINAL_QUANTITE?71?</vt:lpstr>
      <vt:lpstr>XDO_?FINAL_QUANTITE?72?</vt:lpstr>
      <vt:lpstr>XDO_?FINAL_QUANTITE?73?</vt:lpstr>
      <vt:lpstr>XDO_?FINAL_QUANTITE?74?</vt:lpstr>
      <vt:lpstr>XDO_?FINAL_QUANTITE?75?</vt:lpstr>
      <vt:lpstr>XDO_?FINAL_QUANTITE?76?</vt:lpstr>
      <vt:lpstr>XDO_?FINAL_QUANTITE?77?</vt:lpstr>
      <vt:lpstr>XDO_?FINAL_QUANTITE?78?</vt:lpstr>
      <vt:lpstr>XDO_?FINAL_QUANTITE?79?</vt:lpstr>
      <vt:lpstr>XDO_?FINAL_QUANTITE?80?</vt:lpstr>
      <vt:lpstr>XDO_?FINAL_QUANTITE?81?</vt:lpstr>
      <vt:lpstr>XDO_?FINAL_QUANTITE?82?</vt:lpstr>
      <vt:lpstr>XDO_?FINAL_QUANTITE?83?</vt:lpstr>
      <vt:lpstr>XDO_?FINAL_QUANTITE?84?</vt:lpstr>
      <vt:lpstr>XDO_?FINAL_QUANTITE?85?</vt:lpstr>
      <vt:lpstr>XDO_?FINAL_QUANTITE?86?</vt:lpstr>
      <vt:lpstr>XDO_?FINAL_QUANTITE?87?</vt:lpstr>
      <vt:lpstr>XDO_?FINAL_QUANTITE?88?</vt:lpstr>
      <vt:lpstr>XDO_?FINAL_QUANTITE?89?</vt:lpstr>
      <vt:lpstr>XDO_?FINAL_QUANTITE?9?</vt:lpstr>
      <vt:lpstr>XDO_?FINAL_QUANTITE?90?</vt:lpstr>
      <vt:lpstr>XDO_?FINAL_QUANTITE?91?</vt:lpstr>
      <vt:lpstr>XDO_?FINAL_QUANTITE?92?</vt:lpstr>
      <vt:lpstr>XDO_?FINAL_QUANTITE?93?</vt:lpstr>
      <vt:lpstr>XDO_?FINAL_QUANTITE?94?</vt:lpstr>
      <vt:lpstr>XDO_?FINAL_QUANTITE?95?</vt:lpstr>
      <vt:lpstr>XDO_?FINAL_QUANTITE?96?</vt:lpstr>
      <vt:lpstr>XDO_?FINAL_QUANTITE?97?</vt:lpstr>
      <vt:lpstr>XDO_?FINAL_QUANTITE?98?</vt:lpstr>
      <vt:lpstr>XDO_?FINAL_QUANTITE?99?</vt:lpstr>
      <vt:lpstr>XDO_?LONG_DESC?</vt:lpstr>
      <vt:lpstr>XDO_?NAMCNAME?</vt:lpstr>
      <vt:lpstr>XDO_?NAMCNAME?100?</vt:lpstr>
      <vt:lpstr>XDO_?NAMCNAME?101?</vt:lpstr>
      <vt:lpstr>XDO_?NAMCNAME?102?</vt:lpstr>
      <vt:lpstr>XDO_?NAMCNAME?103?</vt:lpstr>
      <vt:lpstr>XDO_?NAMCNAME?104?</vt:lpstr>
      <vt:lpstr>XDO_?NAMCNAME?105?</vt:lpstr>
      <vt:lpstr>XDO_?NAMCNAME?106?</vt:lpstr>
      <vt:lpstr>XDO_?NAMCNAME?107?</vt:lpstr>
      <vt:lpstr>XDO_?NAMCNAME?108?</vt:lpstr>
      <vt:lpstr>XDO_?NAMCNAME?109?</vt:lpstr>
      <vt:lpstr>XDO_?NAMCNAME?11?</vt:lpstr>
      <vt:lpstr>XDO_?NAMCNAME?110?</vt:lpstr>
      <vt:lpstr>XDO_?NAMCNAME?111?</vt:lpstr>
      <vt:lpstr>XDO_?NAMCNAME?112?</vt:lpstr>
      <vt:lpstr>XDO_?NAMCNAME?113?</vt:lpstr>
      <vt:lpstr>XDO_?NAMCNAME?114?</vt:lpstr>
      <vt:lpstr>XDO_?NAMCNAME?115?</vt:lpstr>
      <vt:lpstr>XDO_?NAMCNAME?116?</vt:lpstr>
      <vt:lpstr>XDO_?NAMCNAME?117?</vt:lpstr>
      <vt:lpstr>XDO_?NAMCNAME?118?</vt:lpstr>
      <vt:lpstr>XDO_?NAMCNAME?119?</vt:lpstr>
      <vt:lpstr>XDO_?NAMCNAME?120?</vt:lpstr>
      <vt:lpstr>XDO_?NAMCNAME?121?</vt:lpstr>
      <vt:lpstr>XDO_?NAMCNAME?122?</vt:lpstr>
      <vt:lpstr>XDO_?NAMCNAME?123?</vt:lpstr>
      <vt:lpstr>XDO_?NAMCNAME?124?</vt:lpstr>
      <vt:lpstr>XDO_?NAMCNAME?125?</vt:lpstr>
      <vt:lpstr>XDO_?NAMCNAME?126?</vt:lpstr>
      <vt:lpstr>XDO_?NAMCNAME?127?</vt:lpstr>
      <vt:lpstr>XDO_?NAMCNAME?128?</vt:lpstr>
      <vt:lpstr>XDO_?NAMCNAME?129?</vt:lpstr>
      <vt:lpstr>XDO_?NAMCNAME?13?</vt:lpstr>
      <vt:lpstr>XDO_?NAMCNAME?130?</vt:lpstr>
      <vt:lpstr>XDO_?NAMCNAME?15?</vt:lpstr>
      <vt:lpstr>XDO_?NAMCNAME?16?</vt:lpstr>
      <vt:lpstr>XDO_?NAMCNAME?17?</vt:lpstr>
      <vt:lpstr>XDO_?NAMCNAME?18?</vt:lpstr>
      <vt:lpstr>XDO_?NAMCNAME?19?</vt:lpstr>
      <vt:lpstr>XDO_?NAMCNAME?20?</vt:lpstr>
      <vt:lpstr>XDO_?NAMCNAME?21?</vt:lpstr>
      <vt:lpstr>XDO_?NAMCNAME?22?</vt:lpstr>
      <vt:lpstr>XDO_?NAMCNAME?23?</vt:lpstr>
      <vt:lpstr>XDO_?NAMCNAME?24?</vt:lpstr>
      <vt:lpstr>XDO_?NAMCNAME?25?</vt:lpstr>
      <vt:lpstr>XDO_?NAMCNAME?26?</vt:lpstr>
      <vt:lpstr>XDO_?NAMCNAME?27?</vt:lpstr>
      <vt:lpstr>XDO_?NAMCNAME?28?</vt:lpstr>
      <vt:lpstr>XDO_?NAMCNAME?29?</vt:lpstr>
      <vt:lpstr>XDO_?NAMCNAME?30?</vt:lpstr>
      <vt:lpstr>XDO_?NAMCNAME?31?</vt:lpstr>
      <vt:lpstr>XDO_?NAMCNAME?32?</vt:lpstr>
      <vt:lpstr>XDO_?NAMCNAME?33?</vt:lpstr>
      <vt:lpstr>XDO_?NAMCNAME?34?</vt:lpstr>
      <vt:lpstr>XDO_?NAMCNAME?35?</vt:lpstr>
      <vt:lpstr>XDO_?NAMCNAME?36?</vt:lpstr>
      <vt:lpstr>XDO_?NAMCNAME?37?</vt:lpstr>
      <vt:lpstr>XDO_?NAMCNAME?38?</vt:lpstr>
      <vt:lpstr>XDO_?NAMCNAME?39?</vt:lpstr>
      <vt:lpstr>XDO_?NAMCNAME?40?</vt:lpstr>
      <vt:lpstr>XDO_?NAMCNAME?41?</vt:lpstr>
      <vt:lpstr>XDO_?NAMCNAME?42?</vt:lpstr>
      <vt:lpstr>XDO_?NAMCNAME?43?</vt:lpstr>
      <vt:lpstr>XDO_?NAMCNAME?44?</vt:lpstr>
      <vt:lpstr>XDO_?NAMCNAME?45?</vt:lpstr>
      <vt:lpstr>XDO_?NAMCNAME?46?</vt:lpstr>
      <vt:lpstr>XDO_?NAMCNAME?47?</vt:lpstr>
      <vt:lpstr>XDO_?NAMCNAME?48?</vt:lpstr>
      <vt:lpstr>XDO_?NAMCNAME?49?</vt:lpstr>
      <vt:lpstr>XDO_?NAMCNAME?5?</vt:lpstr>
      <vt:lpstr>XDO_?NAMCNAME?50?</vt:lpstr>
      <vt:lpstr>XDO_?NAMCNAME?51?</vt:lpstr>
      <vt:lpstr>XDO_?NAMCNAME?52?</vt:lpstr>
      <vt:lpstr>XDO_?NAMCNAME?53?</vt:lpstr>
      <vt:lpstr>XDO_?NAMCNAME?54?</vt:lpstr>
      <vt:lpstr>XDO_?NAMCNAME?55?</vt:lpstr>
      <vt:lpstr>XDO_?NAMCNAME?56?</vt:lpstr>
      <vt:lpstr>XDO_?NAMCNAME?57?</vt:lpstr>
      <vt:lpstr>XDO_?NAMCNAME?58?</vt:lpstr>
      <vt:lpstr>XDO_?NAMCNAME?59?</vt:lpstr>
      <vt:lpstr>XDO_?NAMCNAME?6?</vt:lpstr>
      <vt:lpstr>XDO_?NAMCNAME?60?</vt:lpstr>
      <vt:lpstr>XDO_?NAMCNAME?61?</vt:lpstr>
      <vt:lpstr>XDO_?NAMCNAME?62?</vt:lpstr>
      <vt:lpstr>XDO_?NAMCNAME?63?</vt:lpstr>
      <vt:lpstr>XDO_?NAMCNAME?64?</vt:lpstr>
      <vt:lpstr>XDO_?NAMCNAME?65?</vt:lpstr>
      <vt:lpstr>XDO_?NAMCNAME?66?</vt:lpstr>
      <vt:lpstr>XDO_?NAMCNAME?67?</vt:lpstr>
      <vt:lpstr>XDO_?NAMCNAME?68?</vt:lpstr>
      <vt:lpstr>XDO_?NAMCNAME?69?</vt:lpstr>
      <vt:lpstr>XDO_?NAMCNAME?70?</vt:lpstr>
      <vt:lpstr>XDO_?NAMCNAME?71?</vt:lpstr>
      <vt:lpstr>XDO_?NAMCNAME?72?</vt:lpstr>
      <vt:lpstr>XDO_?NAMCNAME?73?</vt:lpstr>
      <vt:lpstr>XDO_?NAMCNAME?74?</vt:lpstr>
      <vt:lpstr>XDO_?NAMCNAME?75?</vt:lpstr>
      <vt:lpstr>XDO_?NAMCNAME?76?</vt:lpstr>
      <vt:lpstr>XDO_?NAMCNAME?77?</vt:lpstr>
      <vt:lpstr>XDO_?NAMCNAME?78?</vt:lpstr>
      <vt:lpstr>XDO_?NAMCNAME?79?</vt:lpstr>
      <vt:lpstr>XDO_?NAMCNAME?80?</vt:lpstr>
      <vt:lpstr>XDO_?NAMCNAME?81?</vt:lpstr>
      <vt:lpstr>XDO_?NAMCNAME?82?</vt:lpstr>
      <vt:lpstr>XDO_?NAMCNAME?83?</vt:lpstr>
      <vt:lpstr>XDO_?NAMCNAME?84?</vt:lpstr>
      <vt:lpstr>XDO_?NAMCNAME?85?</vt:lpstr>
      <vt:lpstr>XDO_?NAMCNAME?86?</vt:lpstr>
      <vt:lpstr>XDO_?NAMCNAME?87?</vt:lpstr>
      <vt:lpstr>XDO_?NAMCNAME?88?</vt:lpstr>
      <vt:lpstr>XDO_?NAMCNAME?89?</vt:lpstr>
      <vt:lpstr>XDO_?NAMCNAME?9?</vt:lpstr>
      <vt:lpstr>XDO_?NAMCNAME?90?</vt:lpstr>
      <vt:lpstr>XDO_?NAMCNAME?91?</vt:lpstr>
      <vt:lpstr>XDO_?NAMCNAME?92?</vt:lpstr>
      <vt:lpstr>XDO_?NAMCNAME?93?</vt:lpstr>
      <vt:lpstr>XDO_?NAMCNAME?94?</vt:lpstr>
      <vt:lpstr>XDO_?NAMCNAME?95?</vt:lpstr>
      <vt:lpstr>XDO_?NAMCNAME?96?</vt:lpstr>
      <vt:lpstr>XDO_?NAMCNAME?97?</vt:lpstr>
      <vt:lpstr>XDO_?NAMCNAME?98?</vt:lpstr>
      <vt:lpstr>XDO_?NAMCNAME?99?</vt:lpstr>
      <vt:lpstr>XDO_?NOVAL?</vt:lpstr>
      <vt:lpstr>XDO_?NOVAL?10?</vt:lpstr>
      <vt:lpstr>XDO_?NOVAL?100?</vt:lpstr>
      <vt:lpstr>XDO_?NOVAL?101?</vt:lpstr>
      <vt:lpstr>XDO_?NOVAL?102?</vt:lpstr>
      <vt:lpstr>XDO_?NOVAL?103?</vt:lpstr>
      <vt:lpstr>XDO_?NOVAL?104?</vt:lpstr>
      <vt:lpstr>XDO_?NOVAL?105?</vt:lpstr>
      <vt:lpstr>XDO_?NOVAL?106?</vt:lpstr>
      <vt:lpstr>XDO_?NOVAL?107?</vt:lpstr>
      <vt:lpstr>XDO_?NOVAL?108?</vt:lpstr>
      <vt:lpstr>XDO_?NOVAL?109?</vt:lpstr>
      <vt:lpstr>XDO_?NOVAL?11?</vt:lpstr>
      <vt:lpstr>XDO_?NOVAL?110?</vt:lpstr>
      <vt:lpstr>XDO_?NOVAL?111?</vt:lpstr>
      <vt:lpstr>XDO_?NOVAL?112?</vt:lpstr>
      <vt:lpstr>XDO_?NOVAL?113?</vt:lpstr>
      <vt:lpstr>XDO_?NOVAL?114?</vt:lpstr>
      <vt:lpstr>XDO_?NOVAL?115?</vt:lpstr>
      <vt:lpstr>XDO_?NOVAL?116?</vt:lpstr>
      <vt:lpstr>XDO_?NOVAL?117?</vt:lpstr>
      <vt:lpstr>XDO_?NOVAL?118?</vt:lpstr>
      <vt:lpstr>XDO_?NOVAL?119?</vt:lpstr>
      <vt:lpstr>XDO_?NOVAL?12?</vt:lpstr>
      <vt:lpstr>XDO_?NOVAL?120?</vt:lpstr>
      <vt:lpstr>XDO_?NOVAL?121?</vt:lpstr>
      <vt:lpstr>XDO_?NOVAL?122?</vt:lpstr>
      <vt:lpstr>XDO_?NOVAL?123?</vt:lpstr>
      <vt:lpstr>XDO_?NOVAL?124?</vt:lpstr>
      <vt:lpstr>XDO_?NOVAL?125?</vt:lpstr>
      <vt:lpstr>XDO_?NOVAL?126?</vt:lpstr>
      <vt:lpstr>XDO_?NOVAL?127?</vt:lpstr>
      <vt:lpstr>XDO_?NOVAL?128?</vt:lpstr>
      <vt:lpstr>XDO_?NOVAL?129?</vt:lpstr>
      <vt:lpstr>XDO_?NOVAL?13?</vt:lpstr>
      <vt:lpstr>XDO_?NOVAL?130?</vt:lpstr>
      <vt:lpstr>XDO_?NOVAL?131?</vt:lpstr>
      <vt:lpstr>XDO_?NOVAL?132?</vt:lpstr>
      <vt:lpstr>XDO_?NOVAL?133?</vt:lpstr>
      <vt:lpstr>XDO_?NOVAL?134?</vt:lpstr>
      <vt:lpstr>XDO_?NOVAL?135?</vt:lpstr>
      <vt:lpstr>XDO_?NOVAL?136?</vt:lpstr>
      <vt:lpstr>XDO_?NOVAL?137?</vt:lpstr>
      <vt:lpstr>XDO_?NOVAL?138?</vt:lpstr>
      <vt:lpstr>XDO_?NOVAL?139?</vt:lpstr>
      <vt:lpstr>XDO_?NOVAL?14?</vt:lpstr>
      <vt:lpstr>XDO_?NOVAL?140?</vt:lpstr>
      <vt:lpstr>XDO_?NOVAL?141?</vt:lpstr>
      <vt:lpstr>XDO_?NOVAL?142?</vt:lpstr>
      <vt:lpstr>XDO_?NOVAL?143?</vt:lpstr>
      <vt:lpstr>XDO_?NOVAL?144?</vt:lpstr>
      <vt:lpstr>XDO_?NOVAL?145?</vt:lpstr>
      <vt:lpstr>XDO_?NOVAL?146?</vt:lpstr>
      <vt:lpstr>XDO_?NOVAL?147?</vt:lpstr>
      <vt:lpstr>XDO_?NOVAL?148?</vt:lpstr>
      <vt:lpstr>XDO_?NOVAL?149?</vt:lpstr>
      <vt:lpstr>XDO_?NOVAL?15?</vt:lpstr>
      <vt:lpstr>XDO_?NOVAL?150?</vt:lpstr>
      <vt:lpstr>XDO_?NOVAL?151?</vt:lpstr>
      <vt:lpstr>XDO_?NOVAL?152?</vt:lpstr>
      <vt:lpstr>XDO_?NOVAL?153?</vt:lpstr>
      <vt:lpstr>XDO_?NOVAL?154?</vt:lpstr>
      <vt:lpstr>XDO_?NOVAL?155?</vt:lpstr>
      <vt:lpstr>XDO_?NOVAL?156?</vt:lpstr>
      <vt:lpstr>XDO_?NOVAL?157?</vt:lpstr>
      <vt:lpstr>XDO_?NOVAL?158?</vt:lpstr>
      <vt:lpstr>XDO_?NOVAL?159?</vt:lpstr>
      <vt:lpstr>XDO_?NOVAL?16?</vt:lpstr>
      <vt:lpstr>XDO_?NOVAL?160?</vt:lpstr>
      <vt:lpstr>XDO_?NOVAL?161?</vt:lpstr>
      <vt:lpstr>XDO_?NOVAL?162?</vt:lpstr>
      <vt:lpstr>XDO_?NOVAL?163?</vt:lpstr>
      <vt:lpstr>XDO_?NOVAL?164?</vt:lpstr>
      <vt:lpstr>XDO_?NOVAL?165?</vt:lpstr>
      <vt:lpstr>XDO_?NOVAL?166?</vt:lpstr>
      <vt:lpstr>XDO_?NOVAL?167?</vt:lpstr>
      <vt:lpstr>XDO_?NOVAL?168?</vt:lpstr>
      <vt:lpstr>XDO_?NOVAL?169?</vt:lpstr>
      <vt:lpstr>XDO_?NOVAL?170?</vt:lpstr>
      <vt:lpstr>XDO_?NOVAL?171?</vt:lpstr>
      <vt:lpstr>XDO_?NOVAL?172?</vt:lpstr>
      <vt:lpstr>XDO_?NOVAL?173?</vt:lpstr>
      <vt:lpstr>XDO_?NOVAL?174?</vt:lpstr>
      <vt:lpstr>XDO_?NOVAL?175?</vt:lpstr>
      <vt:lpstr>XDO_?NOVAL?176?</vt:lpstr>
      <vt:lpstr>XDO_?NOVAL?177?</vt:lpstr>
      <vt:lpstr>XDO_?NOVAL?178?</vt:lpstr>
      <vt:lpstr>XDO_?NOVAL?179?</vt:lpstr>
      <vt:lpstr>XDO_?NOVAL?180?</vt:lpstr>
      <vt:lpstr>XDO_?NOVAL?181?</vt:lpstr>
      <vt:lpstr>XDO_?NOVAL?182?</vt:lpstr>
      <vt:lpstr>XDO_?NOVAL?183?</vt:lpstr>
      <vt:lpstr>XDO_?NOVAL?184?</vt:lpstr>
      <vt:lpstr>XDO_?NOVAL?185?</vt:lpstr>
      <vt:lpstr>XDO_?NOVAL?186?</vt:lpstr>
      <vt:lpstr>XDO_?NOVAL?187?</vt:lpstr>
      <vt:lpstr>XDO_?NOVAL?188?</vt:lpstr>
      <vt:lpstr>XDO_?NOVAL?189?</vt:lpstr>
      <vt:lpstr>XDO_?NOVAL?190?</vt:lpstr>
      <vt:lpstr>XDO_?NOVAL?191?</vt:lpstr>
      <vt:lpstr>XDO_?NOVAL?192?</vt:lpstr>
      <vt:lpstr>XDO_?NOVAL?193?</vt:lpstr>
      <vt:lpstr>XDO_?NOVAL?194?</vt:lpstr>
      <vt:lpstr>XDO_?NOVAL?195?</vt:lpstr>
      <vt:lpstr>XDO_?NOVAL?196?</vt:lpstr>
      <vt:lpstr>XDO_?NOVAL?197?</vt:lpstr>
      <vt:lpstr>XDO_?NOVAL?198?</vt:lpstr>
      <vt:lpstr>XDO_?NOVAL?199?</vt:lpstr>
      <vt:lpstr>XDO_?NOVAL?200?</vt:lpstr>
      <vt:lpstr>XDO_?NOVAL?201?</vt:lpstr>
      <vt:lpstr>XDO_?NOVAL?202?</vt:lpstr>
      <vt:lpstr>XDO_?NOVAL?203?</vt:lpstr>
      <vt:lpstr>XDO_?NOVAL?204?</vt:lpstr>
      <vt:lpstr>XDO_?NOVAL?205?</vt:lpstr>
      <vt:lpstr>XDO_?NOVAL?206?</vt:lpstr>
      <vt:lpstr>XDO_?NOVAL?207?</vt:lpstr>
      <vt:lpstr>XDO_?NOVAL?208?</vt:lpstr>
      <vt:lpstr>XDO_?NOVAL?209?</vt:lpstr>
      <vt:lpstr>XDO_?NOVAL?21?</vt:lpstr>
      <vt:lpstr>XDO_?NOVAL?210?</vt:lpstr>
      <vt:lpstr>XDO_?NOVAL?211?</vt:lpstr>
      <vt:lpstr>XDO_?NOVAL?212?</vt:lpstr>
      <vt:lpstr>XDO_?NOVAL?213?</vt:lpstr>
      <vt:lpstr>XDO_?NOVAL?214?</vt:lpstr>
      <vt:lpstr>XDO_?NOVAL?215?</vt:lpstr>
      <vt:lpstr>XDO_?NOVAL?216?</vt:lpstr>
      <vt:lpstr>XDO_?NOVAL?217?</vt:lpstr>
      <vt:lpstr>XDO_?NOVAL?218?</vt:lpstr>
      <vt:lpstr>XDO_?NOVAL?219?</vt:lpstr>
      <vt:lpstr>XDO_?NOVAL?22?</vt:lpstr>
      <vt:lpstr>XDO_?NOVAL?220?</vt:lpstr>
      <vt:lpstr>XDO_?NOVAL?221?</vt:lpstr>
      <vt:lpstr>XDO_?NOVAL?222?</vt:lpstr>
      <vt:lpstr>XDO_?NOVAL?223?</vt:lpstr>
      <vt:lpstr>XDO_?NOVAL?224?</vt:lpstr>
      <vt:lpstr>XDO_?NOVAL?225?</vt:lpstr>
      <vt:lpstr>XDO_?NOVAL?226?</vt:lpstr>
      <vt:lpstr>XDO_?NOVAL?227?</vt:lpstr>
      <vt:lpstr>XDO_?NOVAL?228?</vt:lpstr>
      <vt:lpstr>XDO_?NOVAL?229?</vt:lpstr>
      <vt:lpstr>XDO_?NOVAL?23?</vt:lpstr>
      <vt:lpstr>XDO_?NOVAL?230?</vt:lpstr>
      <vt:lpstr>XDO_?NOVAL?231?</vt:lpstr>
      <vt:lpstr>XDO_?NOVAL?232?</vt:lpstr>
      <vt:lpstr>XDO_?NOVAL?233?</vt:lpstr>
      <vt:lpstr>XDO_?NOVAL?234?</vt:lpstr>
      <vt:lpstr>XDO_?NOVAL?235?</vt:lpstr>
      <vt:lpstr>XDO_?NOVAL?236?</vt:lpstr>
      <vt:lpstr>XDO_?NOVAL?237?</vt:lpstr>
      <vt:lpstr>XDO_?NOVAL?238?</vt:lpstr>
      <vt:lpstr>XDO_?NOVAL?239?</vt:lpstr>
      <vt:lpstr>XDO_?NOVAL?24?</vt:lpstr>
      <vt:lpstr>XDO_?NOVAL?240?</vt:lpstr>
      <vt:lpstr>XDO_?NOVAL?241?</vt:lpstr>
      <vt:lpstr>XDO_?NOVAL?242?</vt:lpstr>
      <vt:lpstr>XDO_?NOVAL?243?</vt:lpstr>
      <vt:lpstr>XDO_?NOVAL?244?</vt:lpstr>
      <vt:lpstr>XDO_?NOVAL?245?</vt:lpstr>
      <vt:lpstr>XDO_?NOVAL?246?</vt:lpstr>
      <vt:lpstr>XDO_?NOVAL?247?</vt:lpstr>
      <vt:lpstr>XDO_?NOVAL?248?</vt:lpstr>
      <vt:lpstr>XDO_?NOVAL?249?</vt:lpstr>
      <vt:lpstr>XDO_?NOVAL?250?</vt:lpstr>
      <vt:lpstr>XDO_?NOVAL?251?</vt:lpstr>
      <vt:lpstr>XDO_?NOVAL?252?</vt:lpstr>
      <vt:lpstr>XDO_?NOVAL?253?</vt:lpstr>
      <vt:lpstr>XDO_?NOVAL?254?</vt:lpstr>
      <vt:lpstr>XDO_?NOVAL?255?</vt:lpstr>
      <vt:lpstr>XDO_?NOVAL?256?</vt:lpstr>
      <vt:lpstr>XDO_?NOVAL?257?</vt:lpstr>
      <vt:lpstr>XDO_?NOVAL?258?</vt:lpstr>
      <vt:lpstr>XDO_?NOVAL?259?</vt:lpstr>
      <vt:lpstr>XDO_?NOVAL?260?</vt:lpstr>
      <vt:lpstr>XDO_?NOVAL?261?</vt:lpstr>
      <vt:lpstr>XDO_?NOVAL?262?</vt:lpstr>
      <vt:lpstr>XDO_?NOVAL?263?</vt:lpstr>
      <vt:lpstr>XDO_?NOVAL?264?</vt:lpstr>
      <vt:lpstr>XDO_?NOVAL?265?</vt:lpstr>
      <vt:lpstr>XDO_?NOVAL?266?</vt:lpstr>
      <vt:lpstr>XDO_?NOVAL?267?</vt:lpstr>
      <vt:lpstr>XDO_?NOVAL?268?</vt:lpstr>
      <vt:lpstr>XDO_?NOVAL?269?</vt:lpstr>
      <vt:lpstr>XDO_?NOVAL?27?</vt:lpstr>
      <vt:lpstr>XDO_?NOVAL?270?</vt:lpstr>
      <vt:lpstr>XDO_?NOVAL?271?</vt:lpstr>
      <vt:lpstr>XDO_?NOVAL?272?</vt:lpstr>
      <vt:lpstr>XDO_?NOVAL?273?</vt:lpstr>
      <vt:lpstr>XDO_?NOVAL?274?</vt:lpstr>
      <vt:lpstr>XDO_?NOVAL?275?</vt:lpstr>
      <vt:lpstr>XDO_?NOVAL?276?</vt:lpstr>
      <vt:lpstr>XDO_?NOVAL?277?</vt:lpstr>
      <vt:lpstr>XDO_?NOVAL?278?</vt:lpstr>
      <vt:lpstr>XDO_?NOVAL?279?</vt:lpstr>
      <vt:lpstr>XDO_?NOVAL?28?</vt:lpstr>
      <vt:lpstr>XDO_?NOVAL?280?</vt:lpstr>
      <vt:lpstr>XDO_?NOVAL?281?</vt:lpstr>
      <vt:lpstr>XDO_?NOVAL?282?</vt:lpstr>
      <vt:lpstr>XDO_?NOVAL?283?</vt:lpstr>
      <vt:lpstr>XDO_?NOVAL?284?</vt:lpstr>
      <vt:lpstr>XDO_?NOVAL?285?</vt:lpstr>
      <vt:lpstr>XDO_?NOVAL?286?</vt:lpstr>
      <vt:lpstr>XDO_?NOVAL?287?</vt:lpstr>
      <vt:lpstr>XDO_?NOVAL?288?</vt:lpstr>
      <vt:lpstr>XDO_?NOVAL?289?</vt:lpstr>
      <vt:lpstr>XDO_?NOVAL?29?</vt:lpstr>
      <vt:lpstr>XDO_?NOVAL?290?</vt:lpstr>
      <vt:lpstr>XDO_?NOVAL?291?</vt:lpstr>
      <vt:lpstr>XDO_?NOVAL?292?</vt:lpstr>
      <vt:lpstr>XDO_?NOVAL?293?</vt:lpstr>
      <vt:lpstr>XDO_?NOVAL?294?</vt:lpstr>
      <vt:lpstr>XDO_?NOVAL?295?</vt:lpstr>
      <vt:lpstr>XDO_?NOVAL?296?</vt:lpstr>
      <vt:lpstr>XDO_?NOVAL?297?</vt:lpstr>
      <vt:lpstr>XDO_?NOVAL?298?</vt:lpstr>
      <vt:lpstr>XDO_?NOVAL?299?</vt:lpstr>
      <vt:lpstr>XDO_?NOVAL?30?</vt:lpstr>
      <vt:lpstr>XDO_?NOVAL?300?</vt:lpstr>
      <vt:lpstr>XDO_?NOVAL?301?</vt:lpstr>
      <vt:lpstr>XDO_?NOVAL?302?</vt:lpstr>
      <vt:lpstr>XDO_?NOVAL?303?</vt:lpstr>
      <vt:lpstr>XDO_?NOVAL?304?</vt:lpstr>
      <vt:lpstr>XDO_?NOVAL?305?</vt:lpstr>
      <vt:lpstr>XDO_?NOVAL?306?</vt:lpstr>
      <vt:lpstr>XDO_?NOVAL?307?</vt:lpstr>
      <vt:lpstr>XDO_?NOVAL?308?</vt:lpstr>
      <vt:lpstr>XDO_?NOVAL?309?</vt:lpstr>
      <vt:lpstr>XDO_?NOVAL?31?</vt:lpstr>
      <vt:lpstr>XDO_?NOVAL?310?</vt:lpstr>
      <vt:lpstr>XDO_?NOVAL?311?</vt:lpstr>
      <vt:lpstr>XDO_?NOVAL?312?</vt:lpstr>
      <vt:lpstr>XDO_?NOVAL?313?</vt:lpstr>
      <vt:lpstr>XDO_?NOVAL?314?</vt:lpstr>
      <vt:lpstr>XDO_?NOVAL?315?</vt:lpstr>
      <vt:lpstr>XDO_?NOVAL?316?</vt:lpstr>
      <vt:lpstr>XDO_?NOVAL?317?</vt:lpstr>
      <vt:lpstr>XDO_?NOVAL?318?</vt:lpstr>
      <vt:lpstr>XDO_?NOVAL?319?</vt:lpstr>
      <vt:lpstr>XDO_?NOVAL?32?</vt:lpstr>
      <vt:lpstr>XDO_?NOVAL?320?</vt:lpstr>
      <vt:lpstr>XDO_?NOVAL?321?</vt:lpstr>
      <vt:lpstr>XDO_?NOVAL?322?</vt:lpstr>
      <vt:lpstr>XDO_?NOVAL?323?</vt:lpstr>
      <vt:lpstr>XDO_?NOVAL?324?</vt:lpstr>
      <vt:lpstr>XDO_?NOVAL?325?</vt:lpstr>
      <vt:lpstr>XDO_?NOVAL?326?</vt:lpstr>
      <vt:lpstr>XDO_?NOVAL?327?</vt:lpstr>
      <vt:lpstr>XDO_?NOVAL?328?</vt:lpstr>
      <vt:lpstr>XDO_?NOVAL?329?</vt:lpstr>
      <vt:lpstr>XDO_?NOVAL?33?</vt:lpstr>
      <vt:lpstr>XDO_?NOVAL?330?</vt:lpstr>
      <vt:lpstr>XDO_?NOVAL?331?</vt:lpstr>
      <vt:lpstr>XDO_?NOVAL?332?</vt:lpstr>
      <vt:lpstr>XDO_?NOVAL?333?</vt:lpstr>
      <vt:lpstr>XDO_?NOVAL?334?</vt:lpstr>
      <vt:lpstr>XDO_?NOVAL?335?</vt:lpstr>
      <vt:lpstr>XDO_?NOVAL?336?</vt:lpstr>
      <vt:lpstr>XDO_?NOVAL?337?</vt:lpstr>
      <vt:lpstr>XDO_?NOVAL?338?</vt:lpstr>
      <vt:lpstr>XDO_?NOVAL?339?</vt:lpstr>
      <vt:lpstr>XDO_?NOVAL?34?</vt:lpstr>
      <vt:lpstr>XDO_?NOVAL?340?</vt:lpstr>
      <vt:lpstr>XDO_?NOVAL?341?</vt:lpstr>
      <vt:lpstr>XDO_?NOVAL?342?</vt:lpstr>
      <vt:lpstr>XDO_?NOVAL?343?</vt:lpstr>
      <vt:lpstr>XDO_?NOVAL?344?</vt:lpstr>
      <vt:lpstr>XDO_?NOVAL?345?</vt:lpstr>
      <vt:lpstr>XDO_?NOVAL?346?</vt:lpstr>
      <vt:lpstr>XDO_?NOVAL?347?</vt:lpstr>
      <vt:lpstr>XDO_?NOVAL?348?</vt:lpstr>
      <vt:lpstr>XDO_?NOVAL?349?</vt:lpstr>
      <vt:lpstr>XDO_?NOVAL?35?</vt:lpstr>
      <vt:lpstr>XDO_?NOVAL?350?</vt:lpstr>
      <vt:lpstr>XDO_?NOVAL?351?</vt:lpstr>
      <vt:lpstr>XDO_?NOVAL?352?</vt:lpstr>
      <vt:lpstr>XDO_?NOVAL?353?</vt:lpstr>
      <vt:lpstr>XDO_?NOVAL?354?</vt:lpstr>
      <vt:lpstr>XDO_?NOVAL?355?</vt:lpstr>
      <vt:lpstr>XDO_?NOVAL?356?</vt:lpstr>
      <vt:lpstr>XDO_?NOVAL?357?</vt:lpstr>
      <vt:lpstr>XDO_?NOVAL?358?</vt:lpstr>
      <vt:lpstr>XDO_?NOVAL?359?</vt:lpstr>
      <vt:lpstr>XDO_?NOVAL?36?</vt:lpstr>
      <vt:lpstr>XDO_?NOVAL?360?</vt:lpstr>
      <vt:lpstr>XDO_?NOVAL?361?</vt:lpstr>
      <vt:lpstr>XDO_?NOVAL?362?</vt:lpstr>
      <vt:lpstr>XDO_?NOVAL?363?</vt:lpstr>
      <vt:lpstr>XDO_?NOVAL?364?</vt:lpstr>
      <vt:lpstr>XDO_?NOVAL?365?</vt:lpstr>
      <vt:lpstr>XDO_?NOVAL?366?</vt:lpstr>
      <vt:lpstr>XDO_?NOVAL?367?</vt:lpstr>
      <vt:lpstr>XDO_?NOVAL?368?</vt:lpstr>
      <vt:lpstr>XDO_?NOVAL?369?</vt:lpstr>
      <vt:lpstr>XDO_?NOVAL?37?</vt:lpstr>
      <vt:lpstr>XDO_?NOVAL?370?</vt:lpstr>
      <vt:lpstr>XDO_?NOVAL?371?</vt:lpstr>
      <vt:lpstr>XDO_?NOVAL?372?</vt:lpstr>
      <vt:lpstr>XDO_?NOVAL?373?</vt:lpstr>
      <vt:lpstr>XDO_?NOVAL?374?</vt:lpstr>
      <vt:lpstr>XDO_?NOVAL?375?</vt:lpstr>
      <vt:lpstr>XDO_?NOVAL?376?</vt:lpstr>
      <vt:lpstr>XDO_?NOVAL?377?</vt:lpstr>
      <vt:lpstr>XDO_?NOVAL?378?</vt:lpstr>
      <vt:lpstr>XDO_?NOVAL?379?</vt:lpstr>
      <vt:lpstr>XDO_?NOVAL?380?</vt:lpstr>
      <vt:lpstr>XDO_?NOVAL?381?</vt:lpstr>
      <vt:lpstr>XDO_?NOVAL?382?</vt:lpstr>
      <vt:lpstr>XDO_?NOVAL?383?</vt:lpstr>
      <vt:lpstr>XDO_?NOVAL?384?</vt:lpstr>
      <vt:lpstr>XDO_?NOVAL?385?</vt:lpstr>
      <vt:lpstr>XDO_?NOVAL?386?</vt:lpstr>
      <vt:lpstr>XDO_?NOVAL?387?</vt:lpstr>
      <vt:lpstr>XDO_?NOVAL?388?</vt:lpstr>
      <vt:lpstr>XDO_?NOVAL?389?</vt:lpstr>
      <vt:lpstr>XDO_?NOVAL?390?</vt:lpstr>
      <vt:lpstr>XDO_?NOVAL?391?</vt:lpstr>
      <vt:lpstr>XDO_?NOVAL?392?</vt:lpstr>
      <vt:lpstr>XDO_?NOVAL?393?</vt:lpstr>
      <vt:lpstr>XDO_?NOVAL?394?</vt:lpstr>
      <vt:lpstr>XDO_?NOVAL?395?</vt:lpstr>
      <vt:lpstr>XDO_?NOVAL?396?</vt:lpstr>
      <vt:lpstr>XDO_?NOVAL?397?</vt:lpstr>
      <vt:lpstr>XDO_?NOVAL?398?</vt:lpstr>
      <vt:lpstr>XDO_?NOVAL?399?</vt:lpstr>
      <vt:lpstr>XDO_?NOVAL?40?</vt:lpstr>
      <vt:lpstr>XDO_?NOVAL?400?</vt:lpstr>
      <vt:lpstr>XDO_?NOVAL?401?</vt:lpstr>
      <vt:lpstr>XDO_?NOVAL?402?</vt:lpstr>
      <vt:lpstr>XDO_?NOVAL?403?</vt:lpstr>
      <vt:lpstr>XDO_?NOVAL?404?</vt:lpstr>
      <vt:lpstr>XDO_?NOVAL?405?</vt:lpstr>
      <vt:lpstr>XDO_?NOVAL?406?</vt:lpstr>
      <vt:lpstr>XDO_?NOVAL?407?</vt:lpstr>
      <vt:lpstr>XDO_?NOVAL?408?</vt:lpstr>
      <vt:lpstr>XDO_?NOVAL?409?</vt:lpstr>
      <vt:lpstr>XDO_?NOVAL?41?</vt:lpstr>
      <vt:lpstr>XDO_?NOVAL?410?</vt:lpstr>
      <vt:lpstr>XDO_?NOVAL?411?</vt:lpstr>
      <vt:lpstr>XDO_?NOVAL?412?</vt:lpstr>
      <vt:lpstr>XDO_?NOVAL?413?</vt:lpstr>
      <vt:lpstr>XDO_?NOVAL?414?</vt:lpstr>
      <vt:lpstr>XDO_?NOVAL?415?</vt:lpstr>
      <vt:lpstr>XDO_?NOVAL?416?</vt:lpstr>
      <vt:lpstr>XDO_?NOVAL?417?</vt:lpstr>
      <vt:lpstr>XDO_?NOVAL?418?</vt:lpstr>
      <vt:lpstr>XDO_?NOVAL?419?</vt:lpstr>
      <vt:lpstr>XDO_?NOVAL?42?</vt:lpstr>
      <vt:lpstr>XDO_?NOVAL?420?</vt:lpstr>
      <vt:lpstr>XDO_?NOVAL?421?</vt:lpstr>
      <vt:lpstr>XDO_?NOVAL?422?</vt:lpstr>
      <vt:lpstr>XDO_?NOVAL?423?</vt:lpstr>
      <vt:lpstr>XDO_?NOVAL?424?</vt:lpstr>
      <vt:lpstr>XDO_?NOVAL?425?</vt:lpstr>
      <vt:lpstr>XDO_?NOVAL?426?</vt:lpstr>
      <vt:lpstr>XDO_?NOVAL?427?</vt:lpstr>
      <vt:lpstr>XDO_?NOVAL?428?</vt:lpstr>
      <vt:lpstr>XDO_?NOVAL?429?</vt:lpstr>
      <vt:lpstr>XDO_?NOVAL?43?</vt:lpstr>
      <vt:lpstr>XDO_?NOVAL?430?</vt:lpstr>
      <vt:lpstr>XDO_?NOVAL?431?</vt:lpstr>
      <vt:lpstr>XDO_?NOVAL?432?</vt:lpstr>
      <vt:lpstr>XDO_?NOVAL?433?</vt:lpstr>
      <vt:lpstr>XDO_?NOVAL?434?</vt:lpstr>
      <vt:lpstr>XDO_?NOVAL?435?</vt:lpstr>
      <vt:lpstr>XDO_?NOVAL?436?</vt:lpstr>
      <vt:lpstr>XDO_?NOVAL?437?</vt:lpstr>
      <vt:lpstr>XDO_?NOVAL?438?</vt:lpstr>
      <vt:lpstr>XDO_?NOVAL?439?</vt:lpstr>
      <vt:lpstr>XDO_?NOVAL?44?</vt:lpstr>
      <vt:lpstr>XDO_?NOVAL?440?</vt:lpstr>
      <vt:lpstr>XDO_?NOVAL?441?</vt:lpstr>
      <vt:lpstr>XDO_?NOVAL?442?</vt:lpstr>
      <vt:lpstr>XDO_?NOVAL?443?</vt:lpstr>
      <vt:lpstr>XDO_?NOVAL?444?</vt:lpstr>
      <vt:lpstr>XDO_?NOVAL?445?</vt:lpstr>
      <vt:lpstr>XDO_?NOVAL?446?</vt:lpstr>
      <vt:lpstr>XDO_?NOVAL?447?</vt:lpstr>
      <vt:lpstr>XDO_?NOVAL?448?</vt:lpstr>
      <vt:lpstr>XDO_?NOVAL?449?</vt:lpstr>
      <vt:lpstr>XDO_?NOVAL?450?</vt:lpstr>
      <vt:lpstr>XDO_?NOVAL?451?</vt:lpstr>
      <vt:lpstr>XDO_?NOVAL?452?</vt:lpstr>
      <vt:lpstr>XDO_?NOVAL?453?</vt:lpstr>
      <vt:lpstr>XDO_?NOVAL?454?</vt:lpstr>
      <vt:lpstr>XDO_?NOVAL?455?</vt:lpstr>
      <vt:lpstr>XDO_?NOVAL?456?</vt:lpstr>
      <vt:lpstr>XDO_?NOVAL?457?</vt:lpstr>
      <vt:lpstr>XDO_?NOVAL?458?</vt:lpstr>
      <vt:lpstr>XDO_?NOVAL?459?</vt:lpstr>
      <vt:lpstr>XDO_?NOVAL?460?</vt:lpstr>
      <vt:lpstr>XDO_?NOVAL?461?</vt:lpstr>
      <vt:lpstr>XDO_?NOVAL?462?</vt:lpstr>
      <vt:lpstr>XDO_?NOVAL?463?</vt:lpstr>
      <vt:lpstr>XDO_?NOVAL?464?</vt:lpstr>
      <vt:lpstr>XDO_?NOVAL?465?</vt:lpstr>
      <vt:lpstr>XDO_?NOVAL?466?</vt:lpstr>
      <vt:lpstr>XDO_?NOVAL?467?</vt:lpstr>
      <vt:lpstr>XDO_?NOVAL?468?</vt:lpstr>
      <vt:lpstr>XDO_?NOVAL?469?</vt:lpstr>
      <vt:lpstr>XDO_?NOVAL?47?</vt:lpstr>
      <vt:lpstr>XDO_?NOVAL?470?</vt:lpstr>
      <vt:lpstr>XDO_?NOVAL?471?</vt:lpstr>
      <vt:lpstr>XDO_?NOVAL?472?</vt:lpstr>
      <vt:lpstr>XDO_?NOVAL?473?</vt:lpstr>
      <vt:lpstr>XDO_?NOVAL?474?</vt:lpstr>
      <vt:lpstr>XDO_?NOVAL?475?</vt:lpstr>
      <vt:lpstr>XDO_?NOVAL?476?</vt:lpstr>
      <vt:lpstr>XDO_?NOVAL?477?</vt:lpstr>
      <vt:lpstr>XDO_?NOVAL?478?</vt:lpstr>
      <vt:lpstr>XDO_?NOVAL?479?</vt:lpstr>
      <vt:lpstr>XDO_?NOVAL?48?</vt:lpstr>
      <vt:lpstr>XDO_?NOVAL?480?</vt:lpstr>
      <vt:lpstr>XDO_?NOVAL?481?</vt:lpstr>
      <vt:lpstr>XDO_?NOVAL?482?</vt:lpstr>
      <vt:lpstr>XDO_?NOVAL?483?</vt:lpstr>
      <vt:lpstr>XDO_?NOVAL?484?</vt:lpstr>
      <vt:lpstr>XDO_?NOVAL?485?</vt:lpstr>
      <vt:lpstr>XDO_?NOVAL?486?</vt:lpstr>
      <vt:lpstr>XDO_?NOVAL?487?</vt:lpstr>
      <vt:lpstr>XDO_?NOVAL?488?</vt:lpstr>
      <vt:lpstr>XDO_?NOVAL?489?</vt:lpstr>
      <vt:lpstr>XDO_?NOVAL?49?</vt:lpstr>
      <vt:lpstr>XDO_?NOVAL?490?</vt:lpstr>
      <vt:lpstr>XDO_?NOVAL?491?</vt:lpstr>
      <vt:lpstr>XDO_?NOVAL?492?</vt:lpstr>
      <vt:lpstr>XDO_?NOVAL?493?</vt:lpstr>
      <vt:lpstr>XDO_?NOVAL?494?</vt:lpstr>
      <vt:lpstr>XDO_?NOVAL?495?</vt:lpstr>
      <vt:lpstr>XDO_?NOVAL?496?</vt:lpstr>
      <vt:lpstr>XDO_?NOVAL?497?</vt:lpstr>
      <vt:lpstr>XDO_?NOVAL?498?</vt:lpstr>
      <vt:lpstr>XDO_?NOVAL?499?</vt:lpstr>
      <vt:lpstr>XDO_?NOVAL?50?</vt:lpstr>
      <vt:lpstr>XDO_?NOVAL?500?</vt:lpstr>
      <vt:lpstr>XDO_?NOVAL?501?</vt:lpstr>
      <vt:lpstr>XDO_?NOVAL?502?</vt:lpstr>
      <vt:lpstr>XDO_?NOVAL?503?</vt:lpstr>
      <vt:lpstr>XDO_?NOVAL?504?</vt:lpstr>
      <vt:lpstr>XDO_?NOVAL?505?</vt:lpstr>
      <vt:lpstr>XDO_?NOVAL?506?</vt:lpstr>
      <vt:lpstr>XDO_?NOVAL?507?</vt:lpstr>
      <vt:lpstr>XDO_?NOVAL?508?</vt:lpstr>
      <vt:lpstr>XDO_?NOVAL?509?</vt:lpstr>
      <vt:lpstr>XDO_?NOVAL?51?</vt:lpstr>
      <vt:lpstr>XDO_?NOVAL?510?</vt:lpstr>
      <vt:lpstr>XDO_?NOVAL?511?</vt:lpstr>
      <vt:lpstr>XDO_?NOVAL?512?</vt:lpstr>
      <vt:lpstr>XDO_?NOVAL?513?</vt:lpstr>
      <vt:lpstr>XDO_?NOVAL?514?</vt:lpstr>
      <vt:lpstr>XDO_?NOVAL?515?</vt:lpstr>
      <vt:lpstr>XDO_?NOVAL?516?</vt:lpstr>
      <vt:lpstr>XDO_?NOVAL?517?</vt:lpstr>
      <vt:lpstr>XDO_?NOVAL?518?</vt:lpstr>
      <vt:lpstr>XDO_?NOVAL?519?</vt:lpstr>
      <vt:lpstr>XDO_?NOVAL?52?</vt:lpstr>
      <vt:lpstr>XDO_?NOVAL?520?</vt:lpstr>
      <vt:lpstr>XDO_?NOVAL?521?</vt:lpstr>
      <vt:lpstr>XDO_?NOVAL?522?</vt:lpstr>
      <vt:lpstr>XDO_?NOVAL?523?</vt:lpstr>
      <vt:lpstr>XDO_?NOVAL?524?</vt:lpstr>
      <vt:lpstr>XDO_?NOVAL?525?</vt:lpstr>
      <vt:lpstr>XDO_?NOVAL?526?</vt:lpstr>
      <vt:lpstr>XDO_?NOVAL?527?</vt:lpstr>
      <vt:lpstr>XDO_?NOVAL?528?</vt:lpstr>
      <vt:lpstr>XDO_?NOVAL?529?</vt:lpstr>
      <vt:lpstr>XDO_?NOVAL?53?</vt:lpstr>
      <vt:lpstr>XDO_?NOVAL?530?</vt:lpstr>
      <vt:lpstr>XDO_?NOVAL?531?</vt:lpstr>
      <vt:lpstr>XDO_?NOVAL?532?</vt:lpstr>
      <vt:lpstr>XDO_?NOVAL?533?</vt:lpstr>
      <vt:lpstr>XDO_?NOVAL?534?</vt:lpstr>
      <vt:lpstr>XDO_?NOVAL?535?</vt:lpstr>
      <vt:lpstr>XDO_?NOVAL?536?</vt:lpstr>
      <vt:lpstr>XDO_?NOVAL?537?</vt:lpstr>
      <vt:lpstr>XDO_?NOVAL?538?</vt:lpstr>
      <vt:lpstr>XDO_?NOVAL?539?</vt:lpstr>
      <vt:lpstr>XDO_?NOVAL?54?</vt:lpstr>
      <vt:lpstr>XDO_?NOVAL?540?</vt:lpstr>
      <vt:lpstr>XDO_?NOVAL?541?</vt:lpstr>
      <vt:lpstr>XDO_?NOVAL?542?</vt:lpstr>
      <vt:lpstr>XDO_?NOVAL?543?</vt:lpstr>
      <vt:lpstr>XDO_?NOVAL?544?</vt:lpstr>
      <vt:lpstr>XDO_?NOVAL?545?</vt:lpstr>
      <vt:lpstr>XDO_?NOVAL?55?</vt:lpstr>
      <vt:lpstr>XDO_?NOVAL?56?</vt:lpstr>
      <vt:lpstr>XDO_?NOVAL?57?</vt:lpstr>
      <vt:lpstr>XDO_?NOVAL?58?</vt:lpstr>
      <vt:lpstr>XDO_?NOVAL?59?</vt:lpstr>
      <vt:lpstr>XDO_?NOVAL?60?</vt:lpstr>
      <vt:lpstr>XDO_?NOVAL?61?</vt:lpstr>
      <vt:lpstr>XDO_?NOVAL?62?</vt:lpstr>
      <vt:lpstr>XDO_?NOVAL?63?</vt:lpstr>
      <vt:lpstr>XDO_?NOVAL?64?</vt:lpstr>
      <vt:lpstr>XDO_?NOVAL?65?</vt:lpstr>
      <vt:lpstr>XDO_?NOVAL?66?</vt:lpstr>
      <vt:lpstr>XDO_?NOVAL?67?</vt:lpstr>
      <vt:lpstr>XDO_?NOVAL?68?</vt:lpstr>
      <vt:lpstr>XDO_?NOVAL?69?</vt:lpstr>
      <vt:lpstr>XDO_?NOVAL?70?</vt:lpstr>
      <vt:lpstr>XDO_?NOVAL?71?</vt:lpstr>
      <vt:lpstr>XDO_?NOVAL?72?</vt:lpstr>
      <vt:lpstr>XDO_?NOVAL?73?</vt:lpstr>
      <vt:lpstr>XDO_?NOVAL?74?</vt:lpstr>
      <vt:lpstr>XDO_?NOVAL?75?</vt:lpstr>
      <vt:lpstr>XDO_?NOVAL?76?</vt:lpstr>
      <vt:lpstr>XDO_?NOVAL?77?</vt:lpstr>
      <vt:lpstr>XDO_?NOVAL?78?</vt:lpstr>
      <vt:lpstr>XDO_?NOVAL?79?</vt:lpstr>
      <vt:lpstr>XDO_?NOVAL?80?</vt:lpstr>
      <vt:lpstr>XDO_?NOVAL?81?</vt:lpstr>
      <vt:lpstr>XDO_?NOVAL?82?</vt:lpstr>
      <vt:lpstr>XDO_?NOVAL?83?</vt:lpstr>
      <vt:lpstr>XDO_?NOVAL?84?</vt:lpstr>
      <vt:lpstr>XDO_?NOVAL?85?</vt:lpstr>
      <vt:lpstr>XDO_?NOVAL?86?</vt:lpstr>
      <vt:lpstr>XDO_?NOVAL?87?</vt:lpstr>
      <vt:lpstr>XDO_?NOVAL?88?</vt:lpstr>
      <vt:lpstr>XDO_?NOVAL?89?</vt:lpstr>
      <vt:lpstr>XDO_?NOVAL?9?</vt:lpstr>
      <vt:lpstr>XDO_?NOVAL?90?</vt:lpstr>
      <vt:lpstr>XDO_?NOVAL?91?</vt:lpstr>
      <vt:lpstr>XDO_?NOVAL?92?</vt:lpstr>
      <vt:lpstr>XDO_?NOVAL?93?</vt:lpstr>
      <vt:lpstr>XDO_?NOVAL?94?</vt:lpstr>
      <vt:lpstr>XDO_?NOVAL?95?</vt:lpstr>
      <vt:lpstr>XDO_?NOVAL?96?</vt:lpstr>
      <vt:lpstr>XDO_?NOVAL?97?</vt:lpstr>
      <vt:lpstr>XDO_?NOVAL?98?</vt:lpstr>
      <vt:lpstr>XDO_?NOVAL?99?</vt:lpstr>
      <vt:lpstr>XDO_?NPTF?</vt:lpstr>
      <vt:lpstr>XDO_?NPTF?100?</vt:lpstr>
      <vt:lpstr>XDO_?NPTF?101?</vt:lpstr>
      <vt:lpstr>XDO_?NPTF?102?</vt:lpstr>
      <vt:lpstr>XDO_?NPTF?103?</vt:lpstr>
      <vt:lpstr>XDO_?NPTF?104?</vt:lpstr>
      <vt:lpstr>XDO_?NPTF?105?</vt:lpstr>
      <vt:lpstr>XDO_?NPTF?106?</vt:lpstr>
      <vt:lpstr>XDO_?NPTF?107?</vt:lpstr>
      <vt:lpstr>XDO_?NPTF?108?</vt:lpstr>
      <vt:lpstr>XDO_?NPTF?109?</vt:lpstr>
      <vt:lpstr>XDO_?NPTF?11?</vt:lpstr>
      <vt:lpstr>XDO_?NPTF?110?</vt:lpstr>
      <vt:lpstr>XDO_?NPTF?111?</vt:lpstr>
      <vt:lpstr>XDO_?NPTF?112?</vt:lpstr>
      <vt:lpstr>XDO_?NPTF?113?</vt:lpstr>
      <vt:lpstr>XDO_?NPTF?114?</vt:lpstr>
      <vt:lpstr>XDO_?NPTF?115?</vt:lpstr>
      <vt:lpstr>XDO_?NPTF?116?</vt:lpstr>
      <vt:lpstr>XDO_?NPTF?117?</vt:lpstr>
      <vt:lpstr>XDO_?NPTF?118?</vt:lpstr>
      <vt:lpstr>XDO_?NPTF?119?</vt:lpstr>
      <vt:lpstr>XDO_?NPTF?120?</vt:lpstr>
      <vt:lpstr>XDO_?NPTF?121?</vt:lpstr>
      <vt:lpstr>XDO_?NPTF?122?</vt:lpstr>
      <vt:lpstr>XDO_?NPTF?123?</vt:lpstr>
      <vt:lpstr>XDO_?NPTF?124?</vt:lpstr>
      <vt:lpstr>XDO_?NPTF?125?</vt:lpstr>
      <vt:lpstr>XDO_?NPTF?126?</vt:lpstr>
      <vt:lpstr>XDO_?NPTF?127?</vt:lpstr>
      <vt:lpstr>XDO_?NPTF?128?</vt:lpstr>
      <vt:lpstr>XDO_?NPTF?129?</vt:lpstr>
      <vt:lpstr>XDO_?NPTF?13?</vt:lpstr>
      <vt:lpstr>XDO_?NPTF?130?</vt:lpstr>
      <vt:lpstr>XDO_?NPTF?15?</vt:lpstr>
      <vt:lpstr>XDO_?NPTF?16?</vt:lpstr>
      <vt:lpstr>XDO_?NPTF?17?</vt:lpstr>
      <vt:lpstr>XDO_?NPTF?18?</vt:lpstr>
      <vt:lpstr>XDO_?NPTF?19?</vt:lpstr>
      <vt:lpstr>XDO_?NPTF?20?</vt:lpstr>
      <vt:lpstr>XDO_?NPTF?21?</vt:lpstr>
      <vt:lpstr>XDO_?NPTF?22?</vt:lpstr>
      <vt:lpstr>XDO_?NPTF?23?</vt:lpstr>
      <vt:lpstr>XDO_?NPTF?24?</vt:lpstr>
      <vt:lpstr>XDO_?NPTF?25?</vt:lpstr>
      <vt:lpstr>XDO_?NPTF?26?</vt:lpstr>
      <vt:lpstr>XDO_?NPTF?27?</vt:lpstr>
      <vt:lpstr>XDO_?NPTF?28?</vt:lpstr>
      <vt:lpstr>XDO_?NPTF?29?</vt:lpstr>
      <vt:lpstr>XDO_?NPTF?30?</vt:lpstr>
      <vt:lpstr>XDO_?NPTF?31?</vt:lpstr>
      <vt:lpstr>XDO_?NPTF?32?</vt:lpstr>
      <vt:lpstr>XDO_?NPTF?33?</vt:lpstr>
      <vt:lpstr>XDO_?NPTF?34?</vt:lpstr>
      <vt:lpstr>XDO_?NPTF?35?</vt:lpstr>
      <vt:lpstr>XDO_?NPTF?36?</vt:lpstr>
      <vt:lpstr>XDO_?NPTF?37?</vt:lpstr>
      <vt:lpstr>XDO_?NPTF?38?</vt:lpstr>
      <vt:lpstr>XDO_?NPTF?39?</vt:lpstr>
      <vt:lpstr>XDO_?NPTF?40?</vt:lpstr>
      <vt:lpstr>XDO_?NPTF?41?</vt:lpstr>
      <vt:lpstr>XDO_?NPTF?42?</vt:lpstr>
      <vt:lpstr>XDO_?NPTF?43?</vt:lpstr>
      <vt:lpstr>XDO_?NPTF?44?</vt:lpstr>
      <vt:lpstr>XDO_?NPTF?45?</vt:lpstr>
      <vt:lpstr>XDO_?NPTF?46?</vt:lpstr>
      <vt:lpstr>XDO_?NPTF?47?</vt:lpstr>
      <vt:lpstr>XDO_?NPTF?48?</vt:lpstr>
      <vt:lpstr>XDO_?NPTF?49?</vt:lpstr>
      <vt:lpstr>XDO_?NPTF?5?</vt:lpstr>
      <vt:lpstr>XDO_?NPTF?50?</vt:lpstr>
      <vt:lpstr>XDO_?NPTF?51?</vt:lpstr>
      <vt:lpstr>XDO_?NPTF?52?</vt:lpstr>
      <vt:lpstr>XDO_?NPTF?53?</vt:lpstr>
      <vt:lpstr>XDO_?NPTF?54?</vt:lpstr>
      <vt:lpstr>XDO_?NPTF?55?</vt:lpstr>
      <vt:lpstr>XDO_?NPTF?56?</vt:lpstr>
      <vt:lpstr>XDO_?NPTF?57?</vt:lpstr>
      <vt:lpstr>XDO_?NPTF?58?</vt:lpstr>
      <vt:lpstr>XDO_?NPTF?59?</vt:lpstr>
      <vt:lpstr>XDO_?NPTF?6?</vt:lpstr>
      <vt:lpstr>XDO_?NPTF?60?</vt:lpstr>
      <vt:lpstr>XDO_?NPTF?61?</vt:lpstr>
      <vt:lpstr>XDO_?NPTF?62?</vt:lpstr>
      <vt:lpstr>XDO_?NPTF?63?</vt:lpstr>
      <vt:lpstr>XDO_?NPTF?64?</vt:lpstr>
      <vt:lpstr>XDO_?NPTF?65?</vt:lpstr>
      <vt:lpstr>XDO_?NPTF?66?</vt:lpstr>
      <vt:lpstr>XDO_?NPTF?67?</vt:lpstr>
      <vt:lpstr>XDO_?NPTF?68?</vt:lpstr>
      <vt:lpstr>XDO_?NPTF?69?</vt:lpstr>
      <vt:lpstr>XDO_?NPTF?70?</vt:lpstr>
      <vt:lpstr>XDO_?NPTF?71?</vt:lpstr>
      <vt:lpstr>XDO_?NPTF?72?</vt:lpstr>
      <vt:lpstr>XDO_?NPTF?73?</vt:lpstr>
      <vt:lpstr>XDO_?NPTF?74?</vt:lpstr>
      <vt:lpstr>XDO_?NPTF?75?</vt:lpstr>
      <vt:lpstr>XDO_?NPTF?76?</vt:lpstr>
      <vt:lpstr>XDO_?NPTF?77?</vt:lpstr>
      <vt:lpstr>XDO_?NPTF?78?</vt:lpstr>
      <vt:lpstr>XDO_?NPTF?79?</vt:lpstr>
      <vt:lpstr>XDO_?NPTF?80?</vt:lpstr>
      <vt:lpstr>XDO_?NPTF?81?</vt:lpstr>
      <vt:lpstr>XDO_?NPTF?82?</vt:lpstr>
      <vt:lpstr>XDO_?NPTF?83?</vt:lpstr>
      <vt:lpstr>XDO_?NPTF?84?</vt:lpstr>
      <vt:lpstr>XDO_?NPTF?85?</vt:lpstr>
      <vt:lpstr>XDO_?NPTF?86?</vt:lpstr>
      <vt:lpstr>XDO_?NPTF?87?</vt:lpstr>
      <vt:lpstr>XDO_?NPTF?88?</vt:lpstr>
      <vt:lpstr>XDO_?NPTF?89?</vt:lpstr>
      <vt:lpstr>XDO_?NPTF?9?</vt:lpstr>
      <vt:lpstr>XDO_?NPTF?90?</vt:lpstr>
      <vt:lpstr>XDO_?NPTF?91?</vt:lpstr>
      <vt:lpstr>XDO_?NPTF?92?</vt:lpstr>
      <vt:lpstr>XDO_?NPTF?93?</vt:lpstr>
      <vt:lpstr>XDO_?NPTF?94?</vt:lpstr>
      <vt:lpstr>XDO_?NPTF?95?</vt:lpstr>
      <vt:lpstr>XDO_?NPTF?96?</vt:lpstr>
      <vt:lpstr>XDO_?NPTF?97?</vt:lpstr>
      <vt:lpstr>XDO_?NPTF?98?</vt:lpstr>
      <vt:lpstr>XDO_?NPTF?99?</vt:lpstr>
      <vt:lpstr>XDO_?RATING?</vt:lpstr>
      <vt:lpstr>XDO_?RATING?10?</vt:lpstr>
      <vt:lpstr>XDO_?RATING?100?</vt:lpstr>
      <vt:lpstr>XDO_?RATING?101?</vt:lpstr>
      <vt:lpstr>XDO_?RATING?102?</vt:lpstr>
      <vt:lpstr>XDO_?RATING?103?</vt:lpstr>
      <vt:lpstr>XDO_?RATING?104?</vt:lpstr>
      <vt:lpstr>XDO_?RATING?105?</vt:lpstr>
      <vt:lpstr>XDO_?RATING?106?</vt:lpstr>
      <vt:lpstr>XDO_?RATING?107?</vt:lpstr>
      <vt:lpstr>XDO_?RATING?108?</vt:lpstr>
      <vt:lpstr>XDO_?RATING?109?</vt:lpstr>
      <vt:lpstr>XDO_?RATING?11?</vt:lpstr>
      <vt:lpstr>XDO_?RATING?110?</vt:lpstr>
      <vt:lpstr>XDO_?RATING?111?</vt:lpstr>
      <vt:lpstr>XDO_?RATING?112?</vt:lpstr>
      <vt:lpstr>XDO_?RATING?113?</vt:lpstr>
      <vt:lpstr>XDO_?RATING?114?</vt:lpstr>
      <vt:lpstr>XDO_?RATING?115?</vt:lpstr>
      <vt:lpstr>XDO_?RATING?116?</vt:lpstr>
      <vt:lpstr>XDO_?RATING?117?</vt:lpstr>
      <vt:lpstr>XDO_?RATING?118?</vt:lpstr>
      <vt:lpstr>XDO_?RATING?119?</vt:lpstr>
      <vt:lpstr>XDO_?RATING?12?</vt:lpstr>
      <vt:lpstr>XDO_?RATING?120?</vt:lpstr>
      <vt:lpstr>XDO_?RATING?121?</vt:lpstr>
      <vt:lpstr>XDO_?RATING?122?</vt:lpstr>
      <vt:lpstr>XDO_?RATING?123?</vt:lpstr>
      <vt:lpstr>XDO_?RATING?124?</vt:lpstr>
      <vt:lpstr>XDO_?RATING?125?</vt:lpstr>
      <vt:lpstr>XDO_?RATING?126?</vt:lpstr>
      <vt:lpstr>XDO_?RATING?127?</vt:lpstr>
      <vt:lpstr>XDO_?RATING?128?</vt:lpstr>
      <vt:lpstr>XDO_?RATING?129?</vt:lpstr>
      <vt:lpstr>XDO_?RATING?13?</vt:lpstr>
      <vt:lpstr>XDO_?RATING?130?</vt:lpstr>
      <vt:lpstr>XDO_?RATING?131?</vt:lpstr>
      <vt:lpstr>XDO_?RATING?132?</vt:lpstr>
      <vt:lpstr>XDO_?RATING?133?</vt:lpstr>
      <vt:lpstr>XDO_?RATING?134?</vt:lpstr>
      <vt:lpstr>XDO_?RATING?135?</vt:lpstr>
      <vt:lpstr>XDO_?RATING?136?</vt:lpstr>
      <vt:lpstr>XDO_?RATING?137?</vt:lpstr>
      <vt:lpstr>XDO_?RATING?138?</vt:lpstr>
      <vt:lpstr>XDO_?RATING?139?</vt:lpstr>
      <vt:lpstr>XDO_?RATING?14?</vt:lpstr>
      <vt:lpstr>XDO_?RATING?140?</vt:lpstr>
      <vt:lpstr>XDO_?RATING?141?</vt:lpstr>
      <vt:lpstr>XDO_?RATING?142?</vt:lpstr>
      <vt:lpstr>XDO_?RATING?143?</vt:lpstr>
      <vt:lpstr>XDO_?RATING?144?</vt:lpstr>
      <vt:lpstr>XDO_?RATING?145?</vt:lpstr>
      <vt:lpstr>XDO_?RATING?146?</vt:lpstr>
      <vt:lpstr>XDO_?RATING?147?</vt:lpstr>
      <vt:lpstr>XDO_?RATING?148?</vt:lpstr>
      <vt:lpstr>XDO_?RATING?149?</vt:lpstr>
      <vt:lpstr>XDO_?RATING?15?</vt:lpstr>
      <vt:lpstr>XDO_?RATING?150?</vt:lpstr>
      <vt:lpstr>XDO_?RATING?151?</vt:lpstr>
      <vt:lpstr>XDO_?RATING?152?</vt:lpstr>
      <vt:lpstr>XDO_?RATING?153?</vt:lpstr>
      <vt:lpstr>XDO_?RATING?154?</vt:lpstr>
      <vt:lpstr>XDO_?RATING?155?</vt:lpstr>
      <vt:lpstr>XDO_?RATING?156?</vt:lpstr>
      <vt:lpstr>XDO_?RATING?157?</vt:lpstr>
      <vt:lpstr>XDO_?RATING?158?</vt:lpstr>
      <vt:lpstr>XDO_?RATING?159?</vt:lpstr>
      <vt:lpstr>XDO_?RATING?16?</vt:lpstr>
      <vt:lpstr>XDO_?RATING?160?</vt:lpstr>
      <vt:lpstr>XDO_?RATING?161?</vt:lpstr>
      <vt:lpstr>XDO_?RATING?162?</vt:lpstr>
      <vt:lpstr>XDO_?RATING?163?</vt:lpstr>
      <vt:lpstr>XDO_?RATING?164?</vt:lpstr>
      <vt:lpstr>XDO_?RATING?165?</vt:lpstr>
      <vt:lpstr>XDO_?RATING?166?</vt:lpstr>
      <vt:lpstr>XDO_?RATING?167?</vt:lpstr>
      <vt:lpstr>XDO_?RATING?168?</vt:lpstr>
      <vt:lpstr>XDO_?RATING?169?</vt:lpstr>
      <vt:lpstr>XDO_?RATING?170?</vt:lpstr>
      <vt:lpstr>XDO_?RATING?171?</vt:lpstr>
      <vt:lpstr>XDO_?RATING?172?</vt:lpstr>
      <vt:lpstr>XDO_?RATING?173?</vt:lpstr>
      <vt:lpstr>XDO_?RATING?174?</vt:lpstr>
      <vt:lpstr>XDO_?RATING?175?</vt:lpstr>
      <vt:lpstr>XDO_?RATING?176?</vt:lpstr>
      <vt:lpstr>XDO_?RATING?177?</vt:lpstr>
      <vt:lpstr>XDO_?RATING?178?</vt:lpstr>
      <vt:lpstr>XDO_?RATING?179?</vt:lpstr>
      <vt:lpstr>XDO_?RATING?180?</vt:lpstr>
      <vt:lpstr>XDO_?RATING?181?</vt:lpstr>
      <vt:lpstr>XDO_?RATING?182?</vt:lpstr>
      <vt:lpstr>XDO_?RATING?183?</vt:lpstr>
      <vt:lpstr>XDO_?RATING?184?</vt:lpstr>
      <vt:lpstr>XDO_?RATING?185?</vt:lpstr>
      <vt:lpstr>XDO_?RATING?186?</vt:lpstr>
      <vt:lpstr>XDO_?RATING?187?</vt:lpstr>
      <vt:lpstr>XDO_?RATING?188?</vt:lpstr>
      <vt:lpstr>XDO_?RATING?189?</vt:lpstr>
      <vt:lpstr>XDO_?RATING?190?</vt:lpstr>
      <vt:lpstr>XDO_?RATING?191?</vt:lpstr>
      <vt:lpstr>XDO_?RATING?192?</vt:lpstr>
      <vt:lpstr>XDO_?RATING?193?</vt:lpstr>
      <vt:lpstr>XDO_?RATING?194?</vt:lpstr>
      <vt:lpstr>XDO_?RATING?195?</vt:lpstr>
      <vt:lpstr>XDO_?RATING?196?</vt:lpstr>
      <vt:lpstr>XDO_?RATING?197?</vt:lpstr>
      <vt:lpstr>XDO_?RATING?198?</vt:lpstr>
      <vt:lpstr>XDO_?RATING?199?</vt:lpstr>
      <vt:lpstr>XDO_?RATING?200?</vt:lpstr>
      <vt:lpstr>XDO_?RATING?201?</vt:lpstr>
      <vt:lpstr>XDO_?RATING?202?</vt:lpstr>
      <vt:lpstr>XDO_?RATING?203?</vt:lpstr>
      <vt:lpstr>XDO_?RATING?204?</vt:lpstr>
      <vt:lpstr>XDO_?RATING?205?</vt:lpstr>
      <vt:lpstr>XDO_?RATING?206?</vt:lpstr>
      <vt:lpstr>XDO_?RATING?207?</vt:lpstr>
      <vt:lpstr>XDO_?RATING?208?</vt:lpstr>
      <vt:lpstr>XDO_?RATING?209?</vt:lpstr>
      <vt:lpstr>XDO_?RATING?21?</vt:lpstr>
      <vt:lpstr>XDO_?RATING?210?</vt:lpstr>
      <vt:lpstr>XDO_?RATING?211?</vt:lpstr>
      <vt:lpstr>XDO_?RATING?212?</vt:lpstr>
      <vt:lpstr>XDO_?RATING?213?</vt:lpstr>
      <vt:lpstr>XDO_?RATING?214?</vt:lpstr>
      <vt:lpstr>XDO_?RATING?215?</vt:lpstr>
      <vt:lpstr>XDO_?RATING?216?</vt:lpstr>
      <vt:lpstr>XDO_?RATING?217?</vt:lpstr>
      <vt:lpstr>XDO_?RATING?218?</vt:lpstr>
      <vt:lpstr>XDO_?RATING?219?</vt:lpstr>
      <vt:lpstr>XDO_?RATING?22?</vt:lpstr>
      <vt:lpstr>XDO_?RATING?220?</vt:lpstr>
      <vt:lpstr>XDO_?RATING?221?</vt:lpstr>
      <vt:lpstr>XDO_?RATING?222?</vt:lpstr>
      <vt:lpstr>XDO_?RATING?223?</vt:lpstr>
      <vt:lpstr>XDO_?RATING?224?</vt:lpstr>
      <vt:lpstr>XDO_?RATING?225?</vt:lpstr>
      <vt:lpstr>XDO_?RATING?226?</vt:lpstr>
      <vt:lpstr>XDO_?RATING?227?</vt:lpstr>
      <vt:lpstr>XDO_?RATING?228?</vt:lpstr>
      <vt:lpstr>XDO_?RATING?229?</vt:lpstr>
      <vt:lpstr>XDO_?RATING?23?</vt:lpstr>
      <vt:lpstr>XDO_?RATING?230?</vt:lpstr>
      <vt:lpstr>XDO_?RATING?231?</vt:lpstr>
      <vt:lpstr>XDO_?RATING?232?</vt:lpstr>
      <vt:lpstr>XDO_?RATING?233?</vt:lpstr>
      <vt:lpstr>XDO_?RATING?234?</vt:lpstr>
      <vt:lpstr>XDO_?RATING?235?</vt:lpstr>
      <vt:lpstr>XDO_?RATING?236?</vt:lpstr>
      <vt:lpstr>XDO_?RATING?237?</vt:lpstr>
      <vt:lpstr>XDO_?RATING?238?</vt:lpstr>
      <vt:lpstr>XDO_?RATING?239?</vt:lpstr>
      <vt:lpstr>XDO_?RATING?24?</vt:lpstr>
      <vt:lpstr>XDO_?RATING?240?</vt:lpstr>
      <vt:lpstr>XDO_?RATING?241?</vt:lpstr>
      <vt:lpstr>XDO_?RATING?242?</vt:lpstr>
      <vt:lpstr>XDO_?RATING?243?</vt:lpstr>
      <vt:lpstr>XDO_?RATING?244?</vt:lpstr>
      <vt:lpstr>XDO_?RATING?245?</vt:lpstr>
      <vt:lpstr>XDO_?RATING?246?</vt:lpstr>
      <vt:lpstr>XDO_?RATING?247?</vt:lpstr>
      <vt:lpstr>XDO_?RATING?248?</vt:lpstr>
      <vt:lpstr>XDO_?RATING?249?</vt:lpstr>
      <vt:lpstr>XDO_?RATING?250?</vt:lpstr>
      <vt:lpstr>XDO_?RATING?251?</vt:lpstr>
      <vt:lpstr>XDO_?RATING?252?</vt:lpstr>
      <vt:lpstr>XDO_?RATING?253?</vt:lpstr>
      <vt:lpstr>XDO_?RATING?254?</vt:lpstr>
      <vt:lpstr>XDO_?RATING?255?</vt:lpstr>
      <vt:lpstr>XDO_?RATING?256?</vt:lpstr>
      <vt:lpstr>XDO_?RATING?257?</vt:lpstr>
      <vt:lpstr>XDO_?RATING?258?</vt:lpstr>
      <vt:lpstr>XDO_?RATING?259?</vt:lpstr>
      <vt:lpstr>XDO_?RATING?260?</vt:lpstr>
      <vt:lpstr>XDO_?RATING?261?</vt:lpstr>
      <vt:lpstr>XDO_?RATING?262?</vt:lpstr>
      <vt:lpstr>XDO_?RATING?263?</vt:lpstr>
      <vt:lpstr>XDO_?RATING?264?</vt:lpstr>
      <vt:lpstr>XDO_?RATING?265?</vt:lpstr>
      <vt:lpstr>XDO_?RATING?266?</vt:lpstr>
      <vt:lpstr>XDO_?RATING?267?</vt:lpstr>
      <vt:lpstr>XDO_?RATING?268?</vt:lpstr>
      <vt:lpstr>XDO_?RATING?269?</vt:lpstr>
      <vt:lpstr>XDO_?RATING?27?</vt:lpstr>
      <vt:lpstr>XDO_?RATING?270?</vt:lpstr>
      <vt:lpstr>XDO_?RATING?271?</vt:lpstr>
      <vt:lpstr>XDO_?RATING?272?</vt:lpstr>
      <vt:lpstr>XDO_?RATING?273?</vt:lpstr>
      <vt:lpstr>XDO_?RATING?274?</vt:lpstr>
      <vt:lpstr>XDO_?RATING?275?</vt:lpstr>
      <vt:lpstr>XDO_?RATING?276?</vt:lpstr>
      <vt:lpstr>XDO_?RATING?277?</vt:lpstr>
      <vt:lpstr>XDO_?RATING?278?</vt:lpstr>
      <vt:lpstr>XDO_?RATING?279?</vt:lpstr>
      <vt:lpstr>XDO_?RATING?28?</vt:lpstr>
      <vt:lpstr>XDO_?RATING?280?</vt:lpstr>
      <vt:lpstr>XDO_?RATING?281?</vt:lpstr>
      <vt:lpstr>XDO_?RATING?282?</vt:lpstr>
      <vt:lpstr>XDO_?RATING?283?</vt:lpstr>
      <vt:lpstr>XDO_?RATING?284?</vt:lpstr>
      <vt:lpstr>XDO_?RATING?285?</vt:lpstr>
      <vt:lpstr>XDO_?RATING?286?</vt:lpstr>
      <vt:lpstr>XDO_?RATING?287?</vt:lpstr>
      <vt:lpstr>XDO_?RATING?288?</vt:lpstr>
      <vt:lpstr>XDO_?RATING?289?</vt:lpstr>
      <vt:lpstr>XDO_?RATING?29?</vt:lpstr>
      <vt:lpstr>XDO_?RATING?290?</vt:lpstr>
      <vt:lpstr>XDO_?RATING?291?</vt:lpstr>
      <vt:lpstr>XDO_?RATING?292?</vt:lpstr>
      <vt:lpstr>XDO_?RATING?293?</vt:lpstr>
      <vt:lpstr>XDO_?RATING?294?</vt:lpstr>
      <vt:lpstr>XDO_?RATING?295?</vt:lpstr>
      <vt:lpstr>XDO_?RATING?296?</vt:lpstr>
      <vt:lpstr>XDO_?RATING?297?</vt:lpstr>
      <vt:lpstr>XDO_?RATING?298?</vt:lpstr>
      <vt:lpstr>XDO_?RATING?299?</vt:lpstr>
      <vt:lpstr>XDO_?RATING?30?</vt:lpstr>
      <vt:lpstr>XDO_?RATING?300?</vt:lpstr>
      <vt:lpstr>XDO_?RATING?301?</vt:lpstr>
      <vt:lpstr>XDO_?RATING?302?</vt:lpstr>
      <vt:lpstr>XDO_?RATING?303?</vt:lpstr>
      <vt:lpstr>XDO_?RATING?304?</vt:lpstr>
      <vt:lpstr>XDO_?RATING?305?</vt:lpstr>
      <vt:lpstr>XDO_?RATING?306?</vt:lpstr>
      <vt:lpstr>XDO_?RATING?307?</vt:lpstr>
      <vt:lpstr>XDO_?RATING?308?</vt:lpstr>
      <vt:lpstr>XDO_?RATING?309?</vt:lpstr>
      <vt:lpstr>XDO_?RATING?31?</vt:lpstr>
      <vt:lpstr>XDO_?RATING?310?</vt:lpstr>
      <vt:lpstr>XDO_?RATING?311?</vt:lpstr>
      <vt:lpstr>XDO_?RATING?312?</vt:lpstr>
      <vt:lpstr>XDO_?RATING?313?</vt:lpstr>
      <vt:lpstr>XDO_?RATING?314?</vt:lpstr>
      <vt:lpstr>XDO_?RATING?315?</vt:lpstr>
      <vt:lpstr>XDO_?RATING?316?</vt:lpstr>
      <vt:lpstr>XDO_?RATING?317?</vt:lpstr>
      <vt:lpstr>XDO_?RATING?318?</vt:lpstr>
      <vt:lpstr>XDO_?RATING?319?</vt:lpstr>
      <vt:lpstr>XDO_?RATING?32?</vt:lpstr>
      <vt:lpstr>XDO_?RATING?320?</vt:lpstr>
      <vt:lpstr>XDO_?RATING?321?</vt:lpstr>
      <vt:lpstr>XDO_?RATING?322?</vt:lpstr>
      <vt:lpstr>XDO_?RATING?323?</vt:lpstr>
      <vt:lpstr>XDO_?RATING?324?</vt:lpstr>
      <vt:lpstr>XDO_?RATING?325?</vt:lpstr>
      <vt:lpstr>XDO_?RATING?326?</vt:lpstr>
      <vt:lpstr>XDO_?RATING?327?</vt:lpstr>
      <vt:lpstr>XDO_?RATING?328?</vt:lpstr>
      <vt:lpstr>XDO_?RATING?329?</vt:lpstr>
      <vt:lpstr>XDO_?RATING?33?</vt:lpstr>
      <vt:lpstr>XDO_?RATING?330?</vt:lpstr>
      <vt:lpstr>XDO_?RATING?331?</vt:lpstr>
      <vt:lpstr>XDO_?RATING?332?</vt:lpstr>
      <vt:lpstr>XDO_?RATING?333?</vt:lpstr>
      <vt:lpstr>XDO_?RATING?334?</vt:lpstr>
      <vt:lpstr>XDO_?RATING?335?</vt:lpstr>
      <vt:lpstr>XDO_?RATING?336?</vt:lpstr>
      <vt:lpstr>XDO_?RATING?337?</vt:lpstr>
      <vt:lpstr>XDO_?RATING?338?</vt:lpstr>
      <vt:lpstr>XDO_?RATING?339?</vt:lpstr>
      <vt:lpstr>XDO_?RATING?34?</vt:lpstr>
      <vt:lpstr>XDO_?RATING?340?</vt:lpstr>
      <vt:lpstr>XDO_?RATING?341?</vt:lpstr>
      <vt:lpstr>XDO_?RATING?342?</vt:lpstr>
      <vt:lpstr>XDO_?RATING?343?</vt:lpstr>
      <vt:lpstr>XDO_?RATING?344?</vt:lpstr>
      <vt:lpstr>XDO_?RATING?345?</vt:lpstr>
      <vt:lpstr>XDO_?RATING?346?</vt:lpstr>
      <vt:lpstr>XDO_?RATING?347?</vt:lpstr>
      <vt:lpstr>XDO_?RATING?348?</vt:lpstr>
      <vt:lpstr>XDO_?RATING?349?</vt:lpstr>
      <vt:lpstr>XDO_?RATING?35?</vt:lpstr>
      <vt:lpstr>XDO_?RATING?350?</vt:lpstr>
      <vt:lpstr>XDO_?RATING?351?</vt:lpstr>
      <vt:lpstr>XDO_?RATING?352?</vt:lpstr>
      <vt:lpstr>XDO_?RATING?353?</vt:lpstr>
      <vt:lpstr>XDO_?RATING?354?</vt:lpstr>
      <vt:lpstr>XDO_?RATING?355?</vt:lpstr>
      <vt:lpstr>XDO_?RATING?356?</vt:lpstr>
      <vt:lpstr>XDO_?RATING?357?</vt:lpstr>
      <vt:lpstr>XDO_?RATING?358?</vt:lpstr>
      <vt:lpstr>XDO_?RATING?359?</vt:lpstr>
      <vt:lpstr>XDO_?RATING?36?</vt:lpstr>
      <vt:lpstr>XDO_?RATING?360?</vt:lpstr>
      <vt:lpstr>XDO_?RATING?361?</vt:lpstr>
      <vt:lpstr>XDO_?RATING?362?</vt:lpstr>
      <vt:lpstr>XDO_?RATING?363?</vt:lpstr>
      <vt:lpstr>XDO_?RATING?364?</vt:lpstr>
      <vt:lpstr>XDO_?RATING?365?</vt:lpstr>
      <vt:lpstr>XDO_?RATING?366?</vt:lpstr>
      <vt:lpstr>XDO_?RATING?367?</vt:lpstr>
      <vt:lpstr>XDO_?RATING?368?</vt:lpstr>
      <vt:lpstr>XDO_?RATING?369?</vt:lpstr>
      <vt:lpstr>XDO_?RATING?37?</vt:lpstr>
      <vt:lpstr>XDO_?RATING?370?</vt:lpstr>
      <vt:lpstr>XDO_?RATING?371?</vt:lpstr>
      <vt:lpstr>XDO_?RATING?372?</vt:lpstr>
      <vt:lpstr>XDO_?RATING?373?</vt:lpstr>
      <vt:lpstr>XDO_?RATING?374?</vt:lpstr>
      <vt:lpstr>XDO_?RATING?375?</vt:lpstr>
      <vt:lpstr>XDO_?RATING?376?</vt:lpstr>
      <vt:lpstr>XDO_?RATING?377?</vt:lpstr>
      <vt:lpstr>XDO_?RATING?378?</vt:lpstr>
      <vt:lpstr>XDO_?RATING?379?</vt:lpstr>
      <vt:lpstr>XDO_?RATING?380?</vt:lpstr>
      <vt:lpstr>XDO_?RATING?381?</vt:lpstr>
      <vt:lpstr>XDO_?RATING?382?</vt:lpstr>
      <vt:lpstr>XDO_?RATING?383?</vt:lpstr>
      <vt:lpstr>XDO_?RATING?384?</vt:lpstr>
      <vt:lpstr>XDO_?RATING?385?</vt:lpstr>
      <vt:lpstr>XDO_?RATING?386?</vt:lpstr>
      <vt:lpstr>XDO_?RATING?387?</vt:lpstr>
      <vt:lpstr>XDO_?RATING?388?</vt:lpstr>
      <vt:lpstr>XDO_?RATING?389?</vt:lpstr>
      <vt:lpstr>XDO_?RATING?390?</vt:lpstr>
      <vt:lpstr>XDO_?RATING?391?</vt:lpstr>
      <vt:lpstr>XDO_?RATING?392?</vt:lpstr>
      <vt:lpstr>XDO_?RATING?393?</vt:lpstr>
      <vt:lpstr>XDO_?RATING?394?</vt:lpstr>
      <vt:lpstr>XDO_?RATING?395?</vt:lpstr>
      <vt:lpstr>XDO_?RATING?396?</vt:lpstr>
      <vt:lpstr>XDO_?RATING?397?</vt:lpstr>
      <vt:lpstr>XDO_?RATING?398?</vt:lpstr>
      <vt:lpstr>XDO_?RATING?399?</vt:lpstr>
      <vt:lpstr>XDO_?RATING?40?</vt:lpstr>
      <vt:lpstr>XDO_?RATING?400?</vt:lpstr>
      <vt:lpstr>XDO_?RATING?401?</vt:lpstr>
      <vt:lpstr>XDO_?RATING?402?</vt:lpstr>
      <vt:lpstr>XDO_?RATING?403?</vt:lpstr>
      <vt:lpstr>XDO_?RATING?404?</vt:lpstr>
      <vt:lpstr>XDO_?RATING?405?</vt:lpstr>
      <vt:lpstr>XDO_?RATING?406?</vt:lpstr>
      <vt:lpstr>XDO_?RATING?407?</vt:lpstr>
      <vt:lpstr>XDO_?RATING?408?</vt:lpstr>
      <vt:lpstr>XDO_?RATING?409?</vt:lpstr>
      <vt:lpstr>XDO_?RATING?41?</vt:lpstr>
      <vt:lpstr>XDO_?RATING?410?</vt:lpstr>
      <vt:lpstr>XDO_?RATING?411?</vt:lpstr>
      <vt:lpstr>XDO_?RATING?412?</vt:lpstr>
      <vt:lpstr>XDO_?RATING?413?</vt:lpstr>
      <vt:lpstr>XDO_?RATING?414?</vt:lpstr>
      <vt:lpstr>XDO_?RATING?415?</vt:lpstr>
      <vt:lpstr>XDO_?RATING?416?</vt:lpstr>
      <vt:lpstr>XDO_?RATING?417?</vt:lpstr>
      <vt:lpstr>XDO_?RATING?418?</vt:lpstr>
      <vt:lpstr>XDO_?RATING?419?</vt:lpstr>
      <vt:lpstr>XDO_?RATING?42?</vt:lpstr>
      <vt:lpstr>XDO_?RATING?420?</vt:lpstr>
      <vt:lpstr>XDO_?RATING?421?</vt:lpstr>
      <vt:lpstr>XDO_?RATING?422?</vt:lpstr>
      <vt:lpstr>XDO_?RATING?423?</vt:lpstr>
      <vt:lpstr>XDO_?RATING?424?</vt:lpstr>
      <vt:lpstr>XDO_?RATING?425?</vt:lpstr>
      <vt:lpstr>XDO_?RATING?426?</vt:lpstr>
      <vt:lpstr>XDO_?RATING?427?</vt:lpstr>
      <vt:lpstr>XDO_?RATING?428?</vt:lpstr>
      <vt:lpstr>XDO_?RATING?429?</vt:lpstr>
      <vt:lpstr>XDO_?RATING?43?</vt:lpstr>
      <vt:lpstr>XDO_?RATING?430?</vt:lpstr>
      <vt:lpstr>XDO_?RATING?431?</vt:lpstr>
      <vt:lpstr>XDO_?RATING?432?</vt:lpstr>
      <vt:lpstr>XDO_?RATING?433?</vt:lpstr>
      <vt:lpstr>XDO_?RATING?434?</vt:lpstr>
      <vt:lpstr>XDO_?RATING?435?</vt:lpstr>
      <vt:lpstr>XDO_?RATING?436?</vt:lpstr>
      <vt:lpstr>XDO_?RATING?437?</vt:lpstr>
      <vt:lpstr>XDO_?RATING?438?</vt:lpstr>
      <vt:lpstr>XDO_?RATING?439?</vt:lpstr>
      <vt:lpstr>XDO_?RATING?44?</vt:lpstr>
      <vt:lpstr>XDO_?RATING?440?</vt:lpstr>
      <vt:lpstr>XDO_?RATING?441?</vt:lpstr>
      <vt:lpstr>XDO_?RATING?442?</vt:lpstr>
      <vt:lpstr>XDO_?RATING?443?</vt:lpstr>
      <vt:lpstr>XDO_?RATING?444?</vt:lpstr>
      <vt:lpstr>XDO_?RATING?445?</vt:lpstr>
      <vt:lpstr>XDO_?RATING?446?</vt:lpstr>
      <vt:lpstr>XDO_?RATING?447?</vt:lpstr>
      <vt:lpstr>XDO_?RATING?448?</vt:lpstr>
      <vt:lpstr>XDO_?RATING?449?</vt:lpstr>
      <vt:lpstr>XDO_?RATING?450?</vt:lpstr>
      <vt:lpstr>XDO_?RATING?451?</vt:lpstr>
      <vt:lpstr>XDO_?RATING?452?</vt:lpstr>
      <vt:lpstr>XDO_?RATING?453?</vt:lpstr>
      <vt:lpstr>XDO_?RATING?454?</vt:lpstr>
      <vt:lpstr>XDO_?RATING?455?</vt:lpstr>
      <vt:lpstr>XDO_?RATING?456?</vt:lpstr>
      <vt:lpstr>XDO_?RATING?457?</vt:lpstr>
      <vt:lpstr>XDO_?RATING?458?</vt:lpstr>
      <vt:lpstr>XDO_?RATING?459?</vt:lpstr>
      <vt:lpstr>XDO_?RATING?460?</vt:lpstr>
      <vt:lpstr>XDO_?RATING?461?</vt:lpstr>
      <vt:lpstr>XDO_?RATING?462?</vt:lpstr>
      <vt:lpstr>XDO_?RATING?463?</vt:lpstr>
      <vt:lpstr>XDO_?RATING?464?</vt:lpstr>
      <vt:lpstr>XDO_?RATING?465?</vt:lpstr>
      <vt:lpstr>XDO_?RATING?466?</vt:lpstr>
      <vt:lpstr>XDO_?RATING?467?</vt:lpstr>
      <vt:lpstr>XDO_?RATING?468?</vt:lpstr>
      <vt:lpstr>XDO_?RATING?469?</vt:lpstr>
      <vt:lpstr>XDO_?RATING?47?</vt:lpstr>
      <vt:lpstr>XDO_?RATING?470?</vt:lpstr>
      <vt:lpstr>XDO_?RATING?471?</vt:lpstr>
      <vt:lpstr>XDO_?RATING?472?</vt:lpstr>
      <vt:lpstr>XDO_?RATING?473?</vt:lpstr>
      <vt:lpstr>XDO_?RATING?474?</vt:lpstr>
      <vt:lpstr>XDO_?RATING?475?</vt:lpstr>
      <vt:lpstr>XDO_?RATING?476?</vt:lpstr>
      <vt:lpstr>XDO_?RATING?477?</vt:lpstr>
      <vt:lpstr>XDO_?RATING?478?</vt:lpstr>
      <vt:lpstr>XDO_?RATING?479?</vt:lpstr>
      <vt:lpstr>XDO_?RATING?48?</vt:lpstr>
      <vt:lpstr>XDO_?RATING?480?</vt:lpstr>
      <vt:lpstr>XDO_?RATING?481?</vt:lpstr>
      <vt:lpstr>XDO_?RATING?482?</vt:lpstr>
      <vt:lpstr>XDO_?RATING?483?</vt:lpstr>
      <vt:lpstr>XDO_?RATING?484?</vt:lpstr>
      <vt:lpstr>XDO_?RATING?485?</vt:lpstr>
      <vt:lpstr>XDO_?RATING?486?</vt:lpstr>
      <vt:lpstr>XDO_?RATING?487?</vt:lpstr>
      <vt:lpstr>XDO_?RATING?488?</vt:lpstr>
      <vt:lpstr>XDO_?RATING?489?</vt:lpstr>
      <vt:lpstr>XDO_?RATING?49?</vt:lpstr>
      <vt:lpstr>XDO_?RATING?490?</vt:lpstr>
      <vt:lpstr>XDO_?RATING?491?</vt:lpstr>
      <vt:lpstr>XDO_?RATING?492?</vt:lpstr>
      <vt:lpstr>XDO_?RATING?493?</vt:lpstr>
      <vt:lpstr>XDO_?RATING?494?</vt:lpstr>
      <vt:lpstr>XDO_?RATING?495?</vt:lpstr>
      <vt:lpstr>XDO_?RATING?496?</vt:lpstr>
      <vt:lpstr>XDO_?RATING?497?</vt:lpstr>
      <vt:lpstr>XDO_?RATING?498?</vt:lpstr>
      <vt:lpstr>XDO_?RATING?499?</vt:lpstr>
      <vt:lpstr>XDO_?RATING?50?</vt:lpstr>
      <vt:lpstr>XDO_?RATING?500?</vt:lpstr>
      <vt:lpstr>XDO_?RATING?501?</vt:lpstr>
      <vt:lpstr>XDO_?RATING?502?</vt:lpstr>
      <vt:lpstr>XDO_?RATING?503?</vt:lpstr>
      <vt:lpstr>XDO_?RATING?504?</vt:lpstr>
      <vt:lpstr>XDO_?RATING?505?</vt:lpstr>
      <vt:lpstr>XDO_?RATING?506?</vt:lpstr>
      <vt:lpstr>XDO_?RATING?507?</vt:lpstr>
      <vt:lpstr>XDO_?RATING?508?</vt:lpstr>
      <vt:lpstr>XDO_?RATING?509?</vt:lpstr>
      <vt:lpstr>XDO_?RATING?51?</vt:lpstr>
      <vt:lpstr>XDO_?RATING?510?</vt:lpstr>
      <vt:lpstr>XDO_?RATING?511?</vt:lpstr>
      <vt:lpstr>XDO_?RATING?512?</vt:lpstr>
      <vt:lpstr>XDO_?RATING?513?</vt:lpstr>
      <vt:lpstr>XDO_?RATING?514?</vt:lpstr>
      <vt:lpstr>XDO_?RATING?515?</vt:lpstr>
      <vt:lpstr>XDO_?RATING?516?</vt:lpstr>
      <vt:lpstr>XDO_?RATING?517?</vt:lpstr>
      <vt:lpstr>XDO_?RATING?518?</vt:lpstr>
      <vt:lpstr>XDO_?RATING?519?</vt:lpstr>
      <vt:lpstr>XDO_?RATING?52?</vt:lpstr>
      <vt:lpstr>XDO_?RATING?520?</vt:lpstr>
      <vt:lpstr>XDO_?RATING?521?</vt:lpstr>
      <vt:lpstr>XDO_?RATING?522?</vt:lpstr>
      <vt:lpstr>XDO_?RATING?523?</vt:lpstr>
      <vt:lpstr>XDO_?RATING?524?</vt:lpstr>
      <vt:lpstr>XDO_?RATING?525?</vt:lpstr>
      <vt:lpstr>XDO_?RATING?526?</vt:lpstr>
      <vt:lpstr>XDO_?RATING?527?</vt:lpstr>
      <vt:lpstr>XDO_?RATING?528?</vt:lpstr>
      <vt:lpstr>XDO_?RATING?529?</vt:lpstr>
      <vt:lpstr>XDO_?RATING?53?</vt:lpstr>
      <vt:lpstr>XDO_?RATING?530?</vt:lpstr>
      <vt:lpstr>XDO_?RATING?531?</vt:lpstr>
      <vt:lpstr>XDO_?RATING?532?</vt:lpstr>
      <vt:lpstr>XDO_?RATING?533?</vt:lpstr>
      <vt:lpstr>XDO_?RATING?534?</vt:lpstr>
      <vt:lpstr>XDO_?RATING?535?</vt:lpstr>
      <vt:lpstr>XDO_?RATING?536?</vt:lpstr>
      <vt:lpstr>XDO_?RATING?537?</vt:lpstr>
      <vt:lpstr>XDO_?RATING?538?</vt:lpstr>
      <vt:lpstr>XDO_?RATING?539?</vt:lpstr>
      <vt:lpstr>XDO_?RATING?54?</vt:lpstr>
      <vt:lpstr>XDO_?RATING?540?</vt:lpstr>
      <vt:lpstr>XDO_?RATING?541?</vt:lpstr>
      <vt:lpstr>XDO_?RATING?542?</vt:lpstr>
      <vt:lpstr>XDO_?RATING?543?</vt:lpstr>
      <vt:lpstr>XDO_?RATING?544?</vt:lpstr>
      <vt:lpstr>XDO_?RATING?545?</vt:lpstr>
      <vt:lpstr>XDO_?RATING?55?</vt:lpstr>
      <vt:lpstr>XDO_?RATING?56?</vt:lpstr>
      <vt:lpstr>XDO_?RATING?57?</vt:lpstr>
      <vt:lpstr>XDO_?RATING?58?</vt:lpstr>
      <vt:lpstr>XDO_?RATING?59?</vt:lpstr>
      <vt:lpstr>XDO_?RATING?60?</vt:lpstr>
      <vt:lpstr>XDO_?RATING?61?</vt:lpstr>
      <vt:lpstr>XDO_?RATING?62?</vt:lpstr>
      <vt:lpstr>XDO_?RATING?63?</vt:lpstr>
      <vt:lpstr>XDO_?RATING?64?</vt:lpstr>
      <vt:lpstr>XDO_?RATING?65?</vt:lpstr>
      <vt:lpstr>XDO_?RATING?66?</vt:lpstr>
      <vt:lpstr>XDO_?RATING?67?</vt:lpstr>
      <vt:lpstr>XDO_?RATING?68?</vt:lpstr>
      <vt:lpstr>XDO_?RATING?69?</vt:lpstr>
      <vt:lpstr>XDO_?RATING?70?</vt:lpstr>
      <vt:lpstr>XDO_?RATING?71?</vt:lpstr>
      <vt:lpstr>XDO_?RATING?72?</vt:lpstr>
      <vt:lpstr>XDO_?RATING?73?</vt:lpstr>
      <vt:lpstr>XDO_?RATING?74?</vt:lpstr>
      <vt:lpstr>XDO_?RATING?75?</vt:lpstr>
      <vt:lpstr>XDO_?RATING?76?</vt:lpstr>
      <vt:lpstr>XDO_?RATING?77?</vt:lpstr>
      <vt:lpstr>XDO_?RATING?78?</vt:lpstr>
      <vt:lpstr>XDO_?RATING?79?</vt:lpstr>
      <vt:lpstr>XDO_?RATING?80?</vt:lpstr>
      <vt:lpstr>XDO_?RATING?81?</vt:lpstr>
      <vt:lpstr>XDO_?RATING?82?</vt:lpstr>
      <vt:lpstr>XDO_?RATING?83?</vt:lpstr>
      <vt:lpstr>XDO_?RATING?84?</vt:lpstr>
      <vt:lpstr>XDO_?RATING?85?</vt:lpstr>
      <vt:lpstr>XDO_?RATING?86?</vt:lpstr>
      <vt:lpstr>XDO_?RATING?87?</vt:lpstr>
      <vt:lpstr>XDO_?RATING?88?</vt:lpstr>
      <vt:lpstr>XDO_?RATING?89?</vt:lpstr>
      <vt:lpstr>XDO_?RATING?9?</vt:lpstr>
      <vt:lpstr>XDO_?RATING?90?</vt:lpstr>
      <vt:lpstr>XDO_?RATING?91?</vt:lpstr>
      <vt:lpstr>XDO_?RATING?92?</vt:lpstr>
      <vt:lpstr>XDO_?RATING?93?</vt:lpstr>
      <vt:lpstr>XDO_?RATING?94?</vt:lpstr>
      <vt:lpstr>XDO_?RATING?95?</vt:lpstr>
      <vt:lpstr>XDO_?RATING?96?</vt:lpstr>
      <vt:lpstr>XDO_?RATING?97?</vt:lpstr>
      <vt:lpstr>XDO_?RATING?98?</vt:lpstr>
      <vt:lpstr>XDO_?RATING?99?</vt:lpstr>
      <vt:lpstr>XDO_?REMARKS?</vt:lpstr>
      <vt:lpstr>XDO_?REMARKS?10?</vt:lpstr>
      <vt:lpstr>XDO_?REMARKS?100?</vt:lpstr>
      <vt:lpstr>XDO_?REMARKS?101?</vt:lpstr>
      <vt:lpstr>XDO_?REMARKS?102?</vt:lpstr>
      <vt:lpstr>XDO_?REMARKS?103?</vt:lpstr>
      <vt:lpstr>XDO_?REMARKS?104?</vt:lpstr>
      <vt:lpstr>XDO_?REMARKS?105?</vt:lpstr>
      <vt:lpstr>XDO_?REMARKS?106?</vt:lpstr>
      <vt:lpstr>XDO_?REMARKS?107?</vt:lpstr>
      <vt:lpstr>XDO_?REMARKS?108?</vt:lpstr>
      <vt:lpstr>XDO_?REMARKS?109?</vt:lpstr>
      <vt:lpstr>XDO_?REMARKS?11?</vt:lpstr>
      <vt:lpstr>XDO_?REMARKS?110?</vt:lpstr>
      <vt:lpstr>XDO_?REMARKS?111?</vt:lpstr>
      <vt:lpstr>XDO_?REMARKS?112?</vt:lpstr>
      <vt:lpstr>XDO_?REMARKS?113?</vt:lpstr>
      <vt:lpstr>XDO_?REMARKS?114?</vt:lpstr>
      <vt:lpstr>XDO_?REMARKS?115?</vt:lpstr>
      <vt:lpstr>XDO_?REMARKS?116?</vt:lpstr>
      <vt:lpstr>XDO_?REMARKS?117?</vt:lpstr>
      <vt:lpstr>XDO_?REMARKS?118?</vt:lpstr>
      <vt:lpstr>XDO_?REMARKS?119?</vt:lpstr>
      <vt:lpstr>XDO_?REMARKS?12?</vt:lpstr>
      <vt:lpstr>XDO_?REMARKS?120?</vt:lpstr>
      <vt:lpstr>XDO_?REMARKS?121?</vt:lpstr>
      <vt:lpstr>XDO_?REMARKS?122?</vt:lpstr>
      <vt:lpstr>XDO_?REMARKS?123?</vt:lpstr>
      <vt:lpstr>XDO_?REMARKS?124?</vt:lpstr>
      <vt:lpstr>XDO_?REMARKS?125?</vt:lpstr>
      <vt:lpstr>XDO_?REMARKS?126?</vt:lpstr>
      <vt:lpstr>XDO_?REMARKS?127?</vt:lpstr>
      <vt:lpstr>XDO_?REMARKS?128?</vt:lpstr>
      <vt:lpstr>XDO_?REMARKS?129?</vt:lpstr>
      <vt:lpstr>XDO_?REMARKS?13?</vt:lpstr>
      <vt:lpstr>XDO_?REMARKS?130?</vt:lpstr>
      <vt:lpstr>XDO_?REMARKS?131?</vt:lpstr>
      <vt:lpstr>XDO_?REMARKS?132?</vt:lpstr>
      <vt:lpstr>XDO_?REMARKS?133?</vt:lpstr>
      <vt:lpstr>XDO_?REMARKS?134?</vt:lpstr>
      <vt:lpstr>XDO_?REMARKS?135?</vt:lpstr>
      <vt:lpstr>XDO_?REMARKS?136?</vt:lpstr>
      <vt:lpstr>XDO_?REMARKS?137?</vt:lpstr>
      <vt:lpstr>XDO_?REMARKS?138?</vt:lpstr>
      <vt:lpstr>XDO_?REMARKS?139?</vt:lpstr>
      <vt:lpstr>XDO_?REMARKS?14?</vt:lpstr>
      <vt:lpstr>XDO_?REMARKS?140?</vt:lpstr>
      <vt:lpstr>XDO_?REMARKS?141?</vt:lpstr>
      <vt:lpstr>XDO_?REMARKS?142?</vt:lpstr>
      <vt:lpstr>XDO_?REMARKS?143?</vt:lpstr>
      <vt:lpstr>XDO_?REMARKS?144?</vt:lpstr>
      <vt:lpstr>XDO_?REMARKS?145?</vt:lpstr>
      <vt:lpstr>XDO_?REMARKS?146?</vt:lpstr>
      <vt:lpstr>XDO_?REMARKS?147?</vt:lpstr>
      <vt:lpstr>XDO_?REMARKS?148?</vt:lpstr>
      <vt:lpstr>XDO_?REMARKS?149?</vt:lpstr>
      <vt:lpstr>XDO_?REMARKS?15?</vt:lpstr>
      <vt:lpstr>XDO_?REMARKS?150?</vt:lpstr>
      <vt:lpstr>XDO_?REMARKS?151?</vt:lpstr>
      <vt:lpstr>XDO_?REMARKS?152?</vt:lpstr>
      <vt:lpstr>XDO_?REMARKS?153?</vt:lpstr>
      <vt:lpstr>XDO_?REMARKS?154?</vt:lpstr>
      <vt:lpstr>XDO_?REMARKS?155?</vt:lpstr>
      <vt:lpstr>XDO_?REMARKS?156?</vt:lpstr>
      <vt:lpstr>XDO_?REMARKS?157?</vt:lpstr>
      <vt:lpstr>XDO_?REMARKS?158?</vt:lpstr>
      <vt:lpstr>XDO_?REMARKS?159?</vt:lpstr>
      <vt:lpstr>XDO_?REMARKS?16?</vt:lpstr>
      <vt:lpstr>XDO_?REMARKS?160?</vt:lpstr>
      <vt:lpstr>XDO_?REMARKS?161?</vt:lpstr>
      <vt:lpstr>XDO_?REMARKS?162?</vt:lpstr>
      <vt:lpstr>XDO_?REMARKS?163?</vt:lpstr>
      <vt:lpstr>XDO_?REMARKS?164?</vt:lpstr>
      <vt:lpstr>XDO_?REMARKS?165?</vt:lpstr>
      <vt:lpstr>XDO_?REMARKS?166?</vt:lpstr>
      <vt:lpstr>XDO_?REMARKS?167?</vt:lpstr>
      <vt:lpstr>XDO_?REMARKS?168?</vt:lpstr>
      <vt:lpstr>XDO_?REMARKS?169?</vt:lpstr>
      <vt:lpstr>XDO_?REMARKS?170?</vt:lpstr>
      <vt:lpstr>XDO_?REMARKS?171?</vt:lpstr>
      <vt:lpstr>XDO_?REMARKS?172?</vt:lpstr>
      <vt:lpstr>XDO_?REMARKS?173?</vt:lpstr>
      <vt:lpstr>XDO_?REMARKS?174?</vt:lpstr>
      <vt:lpstr>XDO_?REMARKS?175?</vt:lpstr>
      <vt:lpstr>XDO_?REMARKS?176?</vt:lpstr>
      <vt:lpstr>XDO_?REMARKS?177?</vt:lpstr>
      <vt:lpstr>XDO_?REMARKS?178?</vt:lpstr>
      <vt:lpstr>XDO_?REMARKS?179?</vt:lpstr>
      <vt:lpstr>XDO_?REMARKS?180?</vt:lpstr>
      <vt:lpstr>XDO_?REMARKS?181?</vt:lpstr>
      <vt:lpstr>XDO_?REMARKS?182?</vt:lpstr>
      <vt:lpstr>XDO_?REMARKS?183?</vt:lpstr>
      <vt:lpstr>XDO_?REMARKS?184?</vt:lpstr>
      <vt:lpstr>XDO_?REMARKS?185?</vt:lpstr>
      <vt:lpstr>XDO_?REMARKS?186?</vt:lpstr>
      <vt:lpstr>XDO_?REMARKS?187?</vt:lpstr>
      <vt:lpstr>XDO_?REMARKS?188?</vt:lpstr>
      <vt:lpstr>XDO_?REMARKS?189?</vt:lpstr>
      <vt:lpstr>XDO_?REMARKS?190?</vt:lpstr>
      <vt:lpstr>XDO_?REMARKS?191?</vt:lpstr>
      <vt:lpstr>XDO_?REMARKS?192?</vt:lpstr>
      <vt:lpstr>XDO_?REMARKS?193?</vt:lpstr>
      <vt:lpstr>XDO_?REMARKS?194?</vt:lpstr>
      <vt:lpstr>XDO_?REMARKS?195?</vt:lpstr>
      <vt:lpstr>XDO_?REMARKS?196?</vt:lpstr>
      <vt:lpstr>XDO_?REMARKS?197?</vt:lpstr>
      <vt:lpstr>XDO_?REMARKS?198?</vt:lpstr>
      <vt:lpstr>XDO_?REMARKS?199?</vt:lpstr>
      <vt:lpstr>XDO_?REMARKS?200?</vt:lpstr>
      <vt:lpstr>XDO_?REMARKS?201?</vt:lpstr>
      <vt:lpstr>XDO_?REMARKS?202?</vt:lpstr>
      <vt:lpstr>XDO_?REMARKS?203?</vt:lpstr>
      <vt:lpstr>XDO_?REMARKS?204?</vt:lpstr>
      <vt:lpstr>XDO_?REMARKS?205?</vt:lpstr>
      <vt:lpstr>XDO_?REMARKS?206?</vt:lpstr>
      <vt:lpstr>XDO_?REMARKS?207?</vt:lpstr>
      <vt:lpstr>XDO_?REMARKS?208?</vt:lpstr>
      <vt:lpstr>XDO_?REMARKS?209?</vt:lpstr>
      <vt:lpstr>XDO_?REMARKS?21?</vt:lpstr>
      <vt:lpstr>XDO_?REMARKS?210?</vt:lpstr>
      <vt:lpstr>XDO_?REMARKS?211?</vt:lpstr>
      <vt:lpstr>XDO_?REMARKS?212?</vt:lpstr>
      <vt:lpstr>XDO_?REMARKS?213?</vt:lpstr>
      <vt:lpstr>XDO_?REMARKS?214?</vt:lpstr>
      <vt:lpstr>XDO_?REMARKS?215?</vt:lpstr>
      <vt:lpstr>XDO_?REMARKS?216?</vt:lpstr>
      <vt:lpstr>XDO_?REMARKS?217?</vt:lpstr>
      <vt:lpstr>XDO_?REMARKS?218?</vt:lpstr>
      <vt:lpstr>XDO_?REMARKS?219?</vt:lpstr>
      <vt:lpstr>XDO_?REMARKS?22?</vt:lpstr>
      <vt:lpstr>XDO_?REMARKS?220?</vt:lpstr>
      <vt:lpstr>XDO_?REMARKS?221?</vt:lpstr>
      <vt:lpstr>XDO_?REMARKS?222?</vt:lpstr>
      <vt:lpstr>XDO_?REMARKS?223?</vt:lpstr>
      <vt:lpstr>XDO_?REMARKS?224?</vt:lpstr>
      <vt:lpstr>XDO_?REMARKS?225?</vt:lpstr>
      <vt:lpstr>XDO_?REMARKS?226?</vt:lpstr>
      <vt:lpstr>XDO_?REMARKS?227?</vt:lpstr>
      <vt:lpstr>XDO_?REMARKS?228?</vt:lpstr>
      <vt:lpstr>XDO_?REMARKS?229?</vt:lpstr>
      <vt:lpstr>XDO_?REMARKS?23?</vt:lpstr>
      <vt:lpstr>XDO_?REMARKS?230?</vt:lpstr>
      <vt:lpstr>XDO_?REMARKS?231?</vt:lpstr>
      <vt:lpstr>XDO_?REMARKS?232?</vt:lpstr>
      <vt:lpstr>XDO_?REMARKS?233?</vt:lpstr>
      <vt:lpstr>XDO_?REMARKS?234?</vt:lpstr>
      <vt:lpstr>XDO_?REMARKS?235?</vt:lpstr>
      <vt:lpstr>XDO_?REMARKS?236?</vt:lpstr>
      <vt:lpstr>XDO_?REMARKS?237?</vt:lpstr>
      <vt:lpstr>XDO_?REMARKS?238?</vt:lpstr>
      <vt:lpstr>XDO_?REMARKS?239?</vt:lpstr>
      <vt:lpstr>XDO_?REMARKS?24?</vt:lpstr>
      <vt:lpstr>XDO_?REMARKS?240?</vt:lpstr>
      <vt:lpstr>XDO_?REMARKS?241?</vt:lpstr>
      <vt:lpstr>XDO_?REMARKS?242?</vt:lpstr>
      <vt:lpstr>XDO_?REMARKS?243?</vt:lpstr>
      <vt:lpstr>XDO_?REMARKS?244?</vt:lpstr>
      <vt:lpstr>XDO_?REMARKS?245?</vt:lpstr>
      <vt:lpstr>XDO_?REMARKS?246?</vt:lpstr>
      <vt:lpstr>XDO_?REMARKS?247?</vt:lpstr>
      <vt:lpstr>XDO_?REMARKS?248?</vt:lpstr>
      <vt:lpstr>XDO_?REMARKS?249?</vt:lpstr>
      <vt:lpstr>XDO_?REMARKS?250?</vt:lpstr>
      <vt:lpstr>XDO_?REMARKS?251?</vt:lpstr>
      <vt:lpstr>XDO_?REMARKS?252?</vt:lpstr>
      <vt:lpstr>XDO_?REMARKS?253?</vt:lpstr>
      <vt:lpstr>XDO_?REMARKS?254?</vt:lpstr>
      <vt:lpstr>XDO_?REMARKS?255?</vt:lpstr>
      <vt:lpstr>XDO_?REMARKS?256?</vt:lpstr>
      <vt:lpstr>XDO_?REMARKS?257?</vt:lpstr>
      <vt:lpstr>XDO_?REMARKS?258?</vt:lpstr>
      <vt:lpstr>XDO_?REMARKS?259?</vt:lpstr>
      <vt:lpstr>XDO_?REMARKS?260?</vt:lpstr>
      <vt:lpstr>XDO_?REMARKS?261?</vt:lpstr>
      <vt:lpstr>XDO_?REMARKS?262?</vt:lpstr>
      <vt:lpstr>XDO_?REMARKS?263?</vt:lpstr>
      <vt:lpstr>XDO_?REMARKS?264?</vt:lpstr>
      <vt:lpstr>XDO_?REMARKS?265?</vt:lpstr>
      <vt:lpstr>XDO_?REMARKS?266?</vt:lpstr>
      <vt:lpstr>XDO_?REMARKS?267?</vt:lpstr>
      <vt:lpstr>XDO_?REMARKS?268?</vt:lpstr>
      <vt:lpstr>XDO_?REMARKS?269?</vt:lpstr>
      <vt:lpstr>XDO_?REMARKS?27?</vt:lpstr>
      <vt:lpstr>XDO_?REMARKS?270?</vt:lpstr>
      <vt:lpstr>XDO_?REMARKS?271?</vt:lpstr>
      <vt:lpstr>XDO_?REMARKS?272?</vt:lpstr>
      <vt:lpstr>XDO_?REMARKS?273?</vt:lpstr>
      <vt:lpstr>XDO_?REMARKS?274?</vt:lpstr>
      <vt:lpstr>XDO_?REMARKS?275?</vt:lpstr>
      <vt:lpstr>XDO_?REMARKS?276?</vt:lpstr>
      <vt:lpstr>XDO_?REMARKS?277?</vt:lpstr>
      <vt:lpstr>XDO_?REMARKS?278?</vt:lpstr>
      <vt:lpstr>XDO_?REMARKS?279?</vt:lpstr>
      <vt:lpstr>XDO_?REMARKS?28?</vt:lpstr>
      <vt:lpstr>XDO_?REMARKS?280?</vt:lpstr>
      <vt:lpstr>XDO_?REMARKS?281?</vt:lpstr>
      <vt:lpstr>XDO_?REMARKS?282?</vt:lpstr>
      <vt:lpstr>XDO_?REMARKS?283?</vt:lpstr>
      <vt:lpstr>XDO_?REMARKS?284?</vt:lpstr>
      <vt:lpstr>XDO_?REMARKS?285?</vt:lpstr>
      <vt:lpstr>XDO_?REMARKS?286?</vt:lpstr>
      <vt:lpstr>XDO_?REMARKS?287?</vt:lpstr>
      <vt:lpstr>XDO_?REMARKS?288?</vt:lpstr>
      <vt:lpstr>XDO_?REMARKS?289?</vt:lpstr>
      <vt:lpstr>XDO_?REMARKS?29?</vt:lpstr>
      <vt:lpstr>XDO_?REMARKS?290?</vt:lpstr>
      <vt:lpstr>XDO_?REMARKS?291?</vt:lpstr>
      <vt:lpstr>XDO_?REMARKS?292?</vt:lpstr>
      <vt:lpstr>XDO_?REMARKS?293?</vt:lpstr>
      <vt:lpstr>XDO_?REMARKS?294?</vt:lpstr>
      <vt:lpstr>XDO_?REMARKS?295?</vt:lpstr>
      <vt:lpstr>XDO_?REMARKS?296?</vt:lpstr>
      <vt:lpstr>XDO_?REMARKS?297?</vt:lpstr>
      <vt:lpstr>XDO_?REMARKS?298?</vt:lpstr>
      <vt:lpstr>XDO_?REMARKS?299?</vt:lpstr>
      <vt:lpstr>XDO_?REMARKS?30?</vt:lpstr>
      <vt:lpstr>XDO_?REMARKS?300?</vt:lpstr>
      <vt:lpstr>XDO_?REMARKS?301?</vt:lpstr>
      <vt:lpstr>XDO_?REMARKS?302?</vt:lpstr>
      <vt:lpstr>XDO_?REMARKS?303?</vt:lpstr>
      <vt:lpstr>XDO_?REMARKS?304?</vt:lpstr>
      <vt:lpstr>XDO_?REMARKS?305?</vt:lpstr>
      <vt:lpstr>XDO_?REMARKS?306?</vt:lpstr>
      <vt:lpstr>XDO_?REMARKS?307?</vt:lpstr>
      <vt:lpstr>XDO_?REMARKS?308?</vt:lpstr>
      <vt:lpstr>XDO_?REMARKS?309?</vt:lpstr>
      <vt:lpstr>XDO_?REMARKS?31?</vt:lpstr>
      <vt:lpstr>XDO_?REMARKS?310?</vt:lpstr>
      <vt:lpstr>XDO_?REMARKS?311?</vt:lpstr>
      <vt:lpstr>XDO_?REMARKS?312?</vt:lpstr>
      <vt:lpstr>XDO_?REMARKS?313?</vt:lpstr>
      <vt:lpstr>XDO_?REMARKS?314?</vt:lpstr>
      <vt:lpstr>XDO_?REMARKS?315?</vt:lpstr>
      <vt:lpstr>XDO_?REMARKS?316?</vt:lpstr>
      <vt:lpstr>XDO_?REMARKS?317?</vt:lpstr>
      <vt:lpstr>XDO_?REMARKS?318?</vt:lpstr>
      <vt:lpstr>XDO_?REMARKS?319?</vt:lpstr>
      <vt:lpstr>XDO_?REMARKS?32?</vt:lpstr>
      <vt:lpstr>XDO_?REMARKS?320?</vt:lpstr>
      <vt:lpstr>XDO_?REMARKS?321?</vt:lpstr>
      <vt:lpstr>XDO_?REMARKS?322?</vt:lpstr>
      <vt:lpstr>XDO_?REMARKS?323?</vt:lpstr>
      <vt:lpstr>XDO_?REMARKS?324?</vt:lpstr>
      <vt:lpstr>XDO_?REMARKS?325?</vt:lpstr>
      <vt:lpstr>XDO_?REMARKS?326?</vt:lpstr>
      <vt:lpstr>XDO_?REMARKS?327?</vt:lpstr>
      <vt:lpstr>XDO_?REMARKS?328?</vt:lpstr>
      <vt:lpstr>XDO_?REMARKS?329?</vt:lpstr>
      <vt:lpstr>XDO_?REMARKS?33?</vt:lpstr>
      <vt:lpstr>XDO_?REMARKS?330?</vt:lpstr>
      <vt:lpstr>XDO_?REMARKS?331?</vt:lpstr>
      <vt:lpstr>XDO_?REMARKS?332?</vt:lpstr>
      <vt:lpstr>XDO_?REMARKS?333?</vt:lpstr>
      <vt:lpstr>XDO_?REMARKS?334?</vt:lpstr>
      <vt:lpstr>XDO_?REMARKS?335?</vt:lpstr>
      <vt:lpstr>XDO_?REMARKS?336?</vt:lpstr>
      <vt:lpstr>XDO_?REMARKS?337?</vt:lpstr>
      <vt:lpstr>XDO_?REMARKS?338?</vt:lpstr>
      <vt:lpstr>XDO_?REMARKS?339?</vt:lpstr>
      <vt:lpstr>XDO_?REMARKS?34?</vt:lpstr>
      <vt:lpstr>XDO_?REMARKS?340?</vt:lpstr>
      <vt:lpstr>XDO_?REMARKS?341?</vt:lpstr>
      <vt:lpstr>XDO_?REMARKS?342?</vt:lpstr>
      <vt:lpstr>XDO_?REMARKS?343?</vt:lpstr>
      <vt:lpstr>XDO_?REMARKS?344?</vt:lpstr>
      <vt:lpstr>XDO_?REMARKS?345?</vt:lpstr>
      <vt:lpstr>XDO_?REMARKS?346?</vt:lpstr>
      <vt:lpstr>XDO_?REMARKS?347?</vt:lpstr>
      <vt:lpstr>XDO_?REMARKS?348?</vt:lpstr>
      <vt:lpstr>XDO_?REMARKS?349?</vt:lpstr>
      <vt:lpstr>XDO_?REMARKS?35?</vt:lpstr>
      <vt:lpstr>XDO_?REMARKS?350?</vt:lpstr>
      <vt:lpstr>XDO_?REMARKS?351?</vt:lpstr>
      <vt:lpstr>XDO_?REMARKS?352?</vt:lpstr>
      <vt:lpstr>XDO_?REMARKS?353?</vt:lpstr>
      <vt:lpstr>XDO_?REMARKS?354?</vt:lpstr>
      <vt:lpstr>XDO_?REMARKS?355?</vt:lpstr>
      <vt:lpstr>XDO_?REMARKS?356?</vt:lpstr>
      <vt:lpstr>XDO_?REMARKS?357?</vt:lpstr>
      <vt:lpstr>XDO_?REMARKS?358?</vt:lpstr>
      <vt:lpstr>XDO_?REMARKS?359?</vt:lpstr>
      <vt:lpstr>XDO_?REMARKS?36?</vt:lpstr>
      <vt:lpstr>XDO_?REMARKS?360?</vt:lpstr>
      <vt:lpstr>XDO_?REMARKS?361?</vt:lpstr>
      <vt:lpstr>XDO_?REMARKS?362?</vt:lpstr>
      <vt:lpstr>XDO_?REMARKS?363?</vt:lpstr>
      <vt:lpstr>XDO_?REMARKS?364?</vt:lpstr>
      <vt:lpstr>XDO_?REMARKS?365?</vt:lpstr>
      <vt:lpstr>XDO_?REMARKS?366?</vt:lpstr>
      <vt:lpstr>XDO_?REMARKS?367?</vt:lpstr>
      <vt:lpstr>XDO_?REMARKS?368?</vt:lpstr>
      <vt:lpstr>XDO_?REMARKS?369?</vt:lpstr>
      <vt:lpstr>XDO_?REMARKS?37?</vt:lpstr>
      <vt:lpstr>XDO_?REMARKS?370?</vt:lpstr>
      <vt:lpstr>XDO_?REMARKS?371?</vt:lpstr>
      <vt:lpstr>XDO_?REMARKS?372?</vt:lpstr>
      <vt:lpstr>XDO_?REMARKS?373?</vt:lpstr>
      <vt:lpstr>XDO_?REMARKS?374?</vt:lpstr>
      <vt:lpstr>XDO_?REMARKS?375?</vt:lpstr>
      <vt:lpstr>XDO_?REMARKS?376?</vt:lpstr>
      <vt:lpstr>XDO_?REMARKS?377?</vt:lpstr>
      <vt:lpstr>XDO_?REMARKS?378?</vt:lpstr>
      <vt:lpstr>XDO_?REMARKS?379?</vt:lpstr>
      <vt:lpstr>XDO_?REMARKS?380?</vt:lpstr>
      <vt:lpstr>XDO_?REMARKS?381?</vt:lpstr>
      <vt:lpstr>XDO_?REMARKS?382?</vt:lpstr>
      <vt:lpstr>XDO_?REMARKS?383?</vt:lpstr>
      <vt:lpstr>XDO_?REMARKS?384?</vt:lpstr>
      <vt:lpstr>XDO_?REMARKS?385?</vt:lpstr>
      <vt:lpstr>XDO_?REMARKS?386?</vt:lpstr>
      <vt:lpstr>XDO_?REMARKS?387?</vt:lpstr>
      <vt:lpstr>XDO_?REMARKS?388?</vt:lpstr>
      <vt:lpstr>XDO_?REMARKS?389?</vt:lpstr>
      <vt:lpstr>XDO_?REMARKS?390?</vt:lpstr>
      <vt:lpstr>XDO_?REMARKS?391?</vt:lpstr>
      <vt:lpstr>XDO_?REMARKS?392?</vt:lpstr>
      <vt:lpstr>XDO_?REMARKS?393?</vt:lpstr>
      <vt:lpstr>XDO_?REMARKS?394?</vt:lpstr>
      <vt:lpstr>XDO_?REMARKS?395?</vt:lpstr>
      <vt:lpstr>XDO_?REMARKS?396?</vt:lpstr>
      <vt:lpstr>XDO_?REMARKS?397?</vt:lpstr>
      <vt:lpstr>XDO_?REMARKS?398?</vt:lpstr>
      <vt:lpstr>XDO_?REMARKS?399?</vt:lpstr>
      <vt:lpstr>XDO_?REMARKS?40?</vt:lpstr>
      <vt:lpstr>XDO_?REMARKS?400?</vt:lpstr>
      <vt:lpstr>XDO_?REMARKS?401?</vt:lpstr>
      <vt:lpstr>XDO_?REMARKS?402?</vt:lpstr>
      <vt:lpstr>XDO_?REMARKS?403?</vt:lpstr>
      <vt:lpstr>XDO_?REMARKS?404?</vt:lpstr>
      <vt:lpstr>XDO_?REMARKS?405?</vt:lpstr>
      <vt:lpstr>XDO_?REMARKS?406?</vt:lpstr>
      <vt:lpstr>XDO_?REMARKS?407?</vt:lpstr>
      <vt:lpstr>XDO_?REMARKS?408?</vt:lpstr>
      <vt:lpstr>XDO_?REMARKS?409?</vt:lpstr>
      <vt:lpstr>XDO_?REMARKS?41?</vt:lpstr>
      <vt:lpstr>XDO_?REMARKS?410?</vt:lpstr>
      <vt:lpstr>XDO_?REMARKS?411?</vt:lpstr>
      <vt:lpstr>XDO_?REMARKS?412?</vt:lpstr>
      <vt:lpstr>XDO_?REMARKS?413?</vt:lpstr>
      <vt:lpstr>XDO_?REMARKS?414?</vt:lpstr>
      <vt:lpstr>XDO_?REMARKS?415?</vt:lpstr>
      <vt:lpstr>XDO_?REMARKS?416?</vt:lpstr>
      <vt:lpstr>XDO_?REMARKS?417?</vt:lpstr>
      <vt:lpstr>XDO_?REMARKS?418?</vt:lpstr>
      <vt:lpstr>XDO_?REMARKS?419?</vt:lpstr>
      <vt:lpstr>XDO_?REMARKS?42?</vt:lpstr>
      <vt:lpstr>XDO_?REMARKS?420?</vt:lpstr>
      <vt:lpstr>XDO_?REMARKS?421?</vt:lpstr>
      <vt:lpstr>XDO_?REMARKS?422?</vt:lpstr>
      <vt:lpstr>XDO_?REMARKS?423?</vt:lpstr>
      <vt:lpstr>XDO_?REMARKS?424?</vt:lpstr>
      <vt:lpstr>XDO_?REMARKS?425?</vt:lpstr>
      <vt:lpstr>XDO_?REMARKS?426?</vt:lpstr>
      <vt:lpstr>XDO_?REMARKS?427?</vt:lpstr>
      <vt:lpstr>XDO_?REMARKS?428?</vt:lpstr>
      <vt:lpstr>XDO_?REMARKS?429?</vt:lpstr>
      <vt:lpstr>XDO_?REMARKS?43?</vt:lpstr>
      <vt:lpstr>XDO_?REMARKS?430?</vt:lpstr>
      <vt:lpstr>XDO_?REMARKS?431?</vt:lpstr>
      <vt:lpstr>XDO_?REMARKS?432?</vt:lpstr>
      <vt:lpstr>XDO_?REMARKS?433?</vt:lpstr>
      <vt:lpstr>XDO_?REMARKS?434?</vt:lpstr>
      <vt:lpstr>XDO_?REMARKS?435?</vt:lpstr>
      <vt:lpstr>XDO_?REMARKS?436?</vt:lpstr>
      <vt:lpstr>XDO_?REMARKS?437?</vt:lpstr>
      <vt:lpstr>XDO_?REMARKS?438?</vt:lpstr>
      <vt:lpstr>XDO_?REMARKS?439?</vt:lpstr>
      <vt:lpstr>XDO_?REMARKS?44?</vt:lpstr>
      <vt:lpstr>XDO_?REMARKS?440?</vt:lpstr>
      <vt:lpstr>XDO_?REMARKS?441?</vt:lpstr>
      <vt:lpstr>XDO_?REMARKS?442?</vt:lpstr>
      <vt:lpstr>XDO_?REMARKS?443?</vt:lpstr>
      <vt:lpstr>XDO_?REMARKS?444?</vt:lpstr>
      <vt:lpstr>XDO_?REMARKS?445?</vt:lpstr>
      <vt:lpstr>XDO_?REMARKS?446?</vt:lpstr>
      <vt:lpstr>XDO_?REMARKS?447?</vt:lpstr>
      <vt:lpstr>XDO_?REMARKS?448?</vt:lpstr>
      <vt:lpstr>XDO_?REMARKS?449?</vt:lpstr>
      <vt:lpstr>XDO_?REMARKS?450?</vt:lpstr>
      <vt:lpstr>XDO_?REMARKS?451?</vt:lpstr>
      <vt:lpstr>XDO_?REMARKS?452?</vt:lpstr>
      <vt:lpstr>XDO_?REMARKS?453?</vt:lpstr>
      <vt:lpstr>XDO_?REMARKS?454?</vt:lpstr>
      <vt:lpstr>XDO_?REMARKS?455?</vt:lpstr>
      <vt:lpstr>XDO_?REMARKS?456?</vt:lpstr>
      <vt:lpstr>XDO_?REMARKS?457?</vt:lpstr>
      <vt:lpstr>XDO_?REMARKS?458?</vt:lpstr>
      <vt:lpstr>XDO_?REMARKS?459?</vt:lpstr>
      <vt:lpstr>XDO_?REMARKS?460?</vt:lpstr>
      <vt:lpstr>XDO_?REMARKS?461?</vt:lpstr>
      <vt:lpstr>XDO_?REMARKS?462?</vt:lpstr>
      <vt:lpstr>XDO_?REMARKS?463?</vt:lpstr>
      <vt:lpstr>XDO_?REMARKS?464?</vt:lpstr>
      <vt:lpstr>XDO_?REMARKS?465?</vt:lpstr>
      <vt:lpstr>XDO_?REMARKS?466?</vt:lpstr>
      <vt:lpstr>XDO_?REMARKS?467?</vt:lpstr>
      <vt:lpstr>XDO_?REMARKS?468?</vt:lpstr>
      <vt:lpstr>XDO_?REMARKS?469?</vt:lpstr>
      <vt:lpstr>XDO_?REMARKS?47?</vt:lpstr>
      <vt:lpstr>XDO_?REMARKS?470?</vt:lpstr>
      <vt:lpstr>XDO_?REMARKS?471?</vt:lpstr>
      <vt:lpstr>XDO_?REMARKS?472?</vt:lpstr>
      <vt:lpstr>XDO_?REMARKS?473?</vt:lpstr>
      <vt:lpstr>XDO_?REMARKS?474?</vt:lpstr>
      <vt:lpstr>XDO_?REMARKS?475?</vt:lpstr>
      <vt:lpstr>XDO_?REMARKS?476?</vt:lpstr>
      <vt:lpstr>XDO_?REMARKS?477?</vt:lpstr>
      <vt:lpstr>XDO_?REMARKS?478?</vt:lpstr>
      <vt:lpstr>XDO_?REMARKS?479?</vt:lpstr>
      <vt:lpstr>XDO_?REMARKS?48?</vt:lpstr>
      <vt:lpstr>XDO_?REMARKS?480?</vt:lpstr>
      <vt:lpstr>XDO_?REMARKS?481?</vt:lpstr>
      <vt:lpstr>XDO_?REMARKS?482?</vt:lpstr>
      <vt:lpstr>XDO_?REMARKS?483?</vt:lpstr>
      <vt:lpstr>XDO_?REMARKS?484?</vt:lpstr>
      <vt:lpstr>XDO_?REMARKS?485?</vt:lpstr>
      <vt:lpstr>XDO_?REMARKS?486?</vt:lpstr>
      <vt:lpstr>XDO_?REMARKS?487?</vt:lpstr>
      <vt:lpstr>XDO_?REMARKS?488?</vt:lpstr>
      <vt:lpstr>XDO_?REMARKS?489?</vt:lpstr>
      <vt:lpstr>XDO_?REMARKS?49?</vt:lpstr>
      <vt:lpstr>XDO_?REMARKS?490?</vt:lpstr>
      <vt:lpstr>XDO_?REMARKS?491?</vt:lpstr>
      <vt:lpstr>XDO_?REMARKS?492?</vt:lpstr>
      <vt:lpstr>XDO_?REMARKS?493?</vt:lpstr>
      <vt:lpstr>XDO_?REMARKS?494?</vt:lpstr>
      <vt:lpstr>XDO_?REMARKS?495?</vt:lpstr>
      <vt:lpstr>XDO_?REMARKS?496?</vt:lpstr>
      <vt:lpstr>XDO_?REMARKS?497?</vt:lpstr>
      <vt:lpstr>XDO_?REMARKS?498?</vt:lpstr>
      <vt:lpstr>XDO_?REMARKS?499?</vt:lpstr>
      <vt:lpstr>XDO_?REMARKS?50?</vt:lpstr>
      <vt:lpstr>XDO_?REMARKS?500?</vt:lpstr>
      <vt:lpstr>XDO_?REMARKS?501?</vt:lpstr>
      <vt:lpstr>XDO_?REMARKS?502?</vt:lpstr>
      <vt:lpstr>XDO_?REMARKS?503?</vt:lpstr>
      <vt:lpstr>XDO_?REMARKS?504?</vt:lpstr>
      <vt:lpstr>XDO_?REMARKS?505?</vt:lpstr>
      <vt:lpstr>XDO_?REMARKS?506?</vt:lpstr>
      <vt:lpstr>XDO_?REMARKS?507?</vt:lpstr>
      <vt:lpstr>XDO_?REMARKS?508?</vt:lpstr>
      <vt:lpstr>XDO_?REMARKS?509?</vt:lpstr>
      <vt:lpstr>XDO_?REMARKS?51?</vt:lpstr>
      <vt:lpstr>XDO_?REMARKS?510?</vt:lpstr>
      <vt:lpstr>XDO_?REMARKS?511?</vt:lpstr>
      <vt:lpstr>XDO_?REMARKS?512?</vt:lpstr>
      <vt:lpstr>XDO_?REMARKS?513?</vt:lpstr>
      <vt:lpstr>XDO_?REMARKS?514?</vt:lpstr>
      <vt:lpstr>XDO_?REMARKS?515?</vt:lpstr>
      <vt:lpstr>XDO_?REMARKS?516?</vt:lpstr>
      <vt:lpstr>XDO_?REMARKS?517?</vt:lpstr>
      <vt:lpstr>XDO_?REMARKS?518?</vt:lpstr>
      <vt:lpstr>XDO_?REMARKS?519?</vt:lpstr>
      <vt:lpstr>XDO_?REMARKS?52?</vt:lpstr>
      <vt:lpstr>XDO_?REMARKS?520?</vt:lpstr>
      <vt:lpstr>XDO_?REMARKS?521?</vt:lpstr>
      <vt:lpstr>XDO_?REMARKS?522?</vt:lpstr>
      <vt:lpstr>XDO_?REMARKS?523?</vt:lpstr>
      <vt:lpstr>XDO_?REMARKS?524?</vt:lpstr>
      <vt:lpstr>XDO_?REMARKS?525?</vt:lpstr>
      <vt:lpstr>XDO_?REMARKS?526?</vt:lpstr>
      <vt:lpstr>XDO_?REMARKS?527?</vt:lpstr>
      <vt:lpstr>XDO_?REMARKS?528?</vt:lpstr>
      <vt:lpstr>XDO_?REMARKS?529?</vt:lpstr>
      <vt:lpstr>XDO_?REMARKS?53?</vt:lpstr>
      <vt:lpstr>XDO_?REMARKS?530?</vt:lpstr>
      <vt:lpstr>XDO_?REMARKS?531?</vt:lpstr>
      <vt:lpstr>XDO_?REMARKS?532?</vt:lpstr>
      <vt:lpstr>XDO_?REMARKS?533?</vt:lpstr>
      <vt:lpstr>XDO_?REMARKS?534?</vt:lpstr>
      <vt:lpstr>XDO_?REMARKS?535?</vt:lpstr>
      <vt:lpstr>XDO_?REMARKS?536?</vt:lpstr>
      <vt:lpstr>XDO_?REMARKS?537?</vt:lpstr>
      <vt:lpstr>XDO_?REMARKS?538?</vt:lpstr>
      <vt:lpstr>XDO_?REMARKS?539?</vt:lpstr>
      <vt:lpstr>XDO_?REMARKS?54?</vt:lpstr>
      <vt:lpstr>XDO_?REMARKS?540?</vt:lpstr>
      <vt:lpstr>XDO_?REMARKS?541?</vt:lpstr>
      <vt:lpstr>XDO_?REMARKS?542?</vt:lpstr>
      <vt:lpstr>XDO_?REMARKS?543?</vt:lpstr>
      <vt:lpstr>XDO_?REMARKS?544?</vt:lpstr>
      <vt:lpstr>XDO_?REMARKS?545?</vt:lpstr>
      <vt:lpstr>XDO_?REMARKS?55?</vt:lpstr>
      <vt:lpstr>XDO_?REMARKS?56?</vt:lpstr>
      <vt:lpstr>XDO_?REMARKS?57?</vt:lpstr>
      <vt:lpstr>XDO_?REMARKS?58?</vt:lpstr>
      <vt:lpstr>XDO_?REMARKS?59?</vt:lpstr>
      <vt:lpstr>XDO_?REMARKS?60?</vt:lpstr>
      <vt:lpstr>XDO_?REMARKS?61?</vt:lpstr>
      <vt:lpstr>XDO_?REMARKS?62?</vt:lpstr>
      <vt:lpstr>XDO_?REMARKS?63?</vt:lpstr>
      <vt:lpstr>XDO_?REMARKS?64?</vt:lpstr>
      <vt:lpstr>XDO_?REMARKS?65?</vt:lpstr>
      <vt:lpstr>XDO_?REMARKS?66?</vt:lpstr>
      <vt:lpstr>XDO_?REMARKS?67?</vt:lpstr>
      <vt:lpstr>XDO_?REMARKS?68?</vt:lpstr>
      <vt:lpstr>XDO_?REMARKS?69?</vt:lpstr>
      <vt:lpstr>XDO_?REMARKS?70?</vt:lpstr>
      <vt:lpstr>XDO_?REMARKS?71?</vt:lpstr>
      <vt:lpstr>XDO_?REMARKS?72?</vt:lpstr>
      <vt:lpstr>XDO_?REMARKS?73?</vt:lpstr>
      <vt:lpstr>XDO_?REMARKS?74?</vt:lpstr>
      <vt:lpstr>XDO_?REMARKS?75?</vt:lpstr>
      <vt:lpstr>XDO_?REMARKS?76?</vt:lpstr>
      <vt:lpstr>XDO_?REMARKS?77?</vt:lpstr>
      <vt:lpstr>XDO_?REMARKS?78?</vt:lpstr>
      <vt:lpstr>XDO_?REMARKS?79?</vt:lpstr>
      <vt:lpstr>XDO_?REMARKS?80?</vt:lpstr>
      <vt:lpstr>XDO_?REMARKS?81?</vt:lpstr>
      <vt:lpstr>XDO_?REMARKS?82?</vt:lpstr>
      <vt:lpstr>XDO_?REMARKS?83?</vt:lpstr>
      <vt:lpstr>XDO_?REMARKS?84?</vt:lpstr>
      <vt:lpstr>XDO_?REMARKS?85?</vt:lpstr>
      <vt:lpstr>XDO_?REMARKS?86?</vt:lpstr>
      <vt:lpstr>XDO_?REMARKS?87?</vt:lpstr>
      <vt:lpstr>XDO_?REMARKS?88?</vt:lpstr>
      <vt:lpstr>XDO_?REMARKS?89?</vt:lpstr>
      <vt:lpstr>XDO_?REMARKS?9?</vt:lpstr>
      <vt:lpstr>XDO_?REMARKS?90?</vt:lpstr>
      <vt:lpstr>XDO_?REMARKS?91?</vt:lpstr>
      <vt:lpstr>XDO_?REMARKS?92?</vt:lpstr>
      <vt:lpstr>XDO_?REMARKS?93?</vt:lpstr>
      <vt:lpstr>XDO_?REMARKS?94?</vt:lpstr>
      <vt:lpstr>XDO_?REMARKS?95?</vt:lpstr>
      <vt:lpstr>XDO_?REMARKS?96?</vt:lpstr>
      <vt:lpstr>XDO_?REMARKS?97?</vt:lpstr>
      <vt:lpstr>XDO_?REMARKS?98?</vt:lpstr>
      <vt:lpstr>XDO_?REMARKS?99?</vt:lpstr>
      <vt:lpstr>XDO_?TDATE?</vt:lpstr>
      <vt:lpstr>XDO_?TITL?</vt:lpstr>
      <vt:lpstr>XDO_?TITL?100?</vt:lpstr>
      <vt:lpstr>XDO_?TITL?101?</vt:lpstr>
      <vt:lpstr>XDO_?TITL?102?</vt:lpstr>
      <vt:lpstr>XDO_?TITL?103?</vt:lpstr>
      <vt:lpstr>XDO_?TITL?104?</vt:lpstr>
      <vt:lpstr>XDO_?TITL?105?</vt:lpstr>
      <vt:lpstr>XDO_?TITL?106?</vt:lpstr>
      <vt:lpstr>XDO_?TITL?107?</vt:lpstr>
      <vt:lpstr>XDO_?TITL?108?</vt:lpstr>
      <vt:lpstr>XDO_?TITL?109?</vt:lpstr>
      <vt:lpstr>XDO_?TITL?11?</vt:lpstr>
      <vt:lpstr>XDO_?TITL?110?</vt:lpstr>
      <vt:lpstr>XDO_?TITL?111?</vt:lpstr>
      <vt:lpstr>XDO_?TITL?112?</vt:lpstr>
      <vt:lpstr>XDO_?TITL?113?</vt:lpstr>
      <vt:lpstr>XDO_?TITL?114?</vt:lpstr>
      <vt:lpstr>XDO_?TITL?115?</vt:lpstr>
      <vt:lpstr>XDO_?TITL?116?</vt:lpstr>
      <vt:lpstr>XDO_?TITL?117?</vt:lpstr>
      <vt:lpstr>XDO_?TITL?118?</vt:lpstr>
      <vt:lpstr>XDO_?TITL?119?</vt:lpstr>
      <vt:lpstr>XDO_?TITL?120?</vt:lpstr>
      <vt:lpstr>XDO_?TITL?121?</vt:lpstr>
      <vt:lpstr>XDO_?TITL?122?</vt:lpstr>
      <vt:lpstr>XDO_?TITL?123?</vt:lpstr>
      <vt:lpstr>XDO_?TITL?124?</vt:lpstr>
      <vt:lpstr>XDO_?TITL?125?</vt:lpstr>
      <vt:lpstr>XDO_?TITL?126?</vt:lpstr>
      <vt:lpstr>XDO_?TITL?127?</vt:lpstr>
      <vt:lpstr>XDO_?TITL?128?</vt:lpstr>
      <vt:lpstr>XDO_?TITL?129?</vt:lpstr>
      <vt:lpstr>XDO_?TITL?13?</vt:lpstr>
      <vt:lpstr>XDO_?TITL?130?</vt:lpstr>
      <vt:lpstr>XDO_?TITL?15?</vt:lpstr>
      <vt:lpstr>XDO_?TITL?16?</vt:lpstr>
      <vt:lpstr>XDO_?TITL?17?</vt:lpstr>
      <vt:lpstr>XDO_?TITL?18?</vt:lpstr>
      <vt:lpstr>XDO_?TITL?19?</vt:lpstr>
      <vt:lpstr>XDO_?TITL?20?</vt:lpstr>
      <vt:lpstr>XDO_?TITL?21?</vt:lpstr>
      <vt:lpstr>XDO_?TITL?22?</vt:lpstr>
      <vt:lpstr>XDO_?TITL?23?</vt:lpstr>
      <vt:lpstr>XDO_?TITL?24?</vt:lpstr>
      <vt:lpstr>XDO_?TITL?25?</vt:lpstr>
      <vt:lpstr>XDO_?TITL?26?</vt:lpstr>
      <vt:lpstr>XDO_?TITL?27?</vt:lpstr>
      <vt:lpstr>XDO_?TITL?28?</vt:lpstr>
      <vt:lpstr>XDO_?TITL?29?</vt:lpstr>
      <vt:lpstr>XDO_?TITL?30?</vt:lpstr>
      <vt:lpstr>XDO_?TITL?31?</vt:lpstr>
      <vt:lpstr>XDO_?TITL?32?</vt:lpstr>
      <vt:lpstr>XDO_?TITL?33?</vt:lpstr>
      <vt:lpstr>XDO_?TITL?34?</vt:lpstr>
      <vt:lpstr>XDO_?TITL?35?</vt:lpstr>
      <vt:lpstr>XDO_?TITL?36?</vt:lpstr>
      <vt:lpstr>XDO_?TITL?37?</vt:lpstr>
      <vt:lpstr>XDO_?TITL?38?</vt:lpstr>
      <vt:lpstr>XDO_?TITL?39?</vt:lpstr>
      <vt:lpstr>XDO_?TITL?40?</vt:lpstr>
      <vt:lpstr>XDO_?TITL?41?</vt:lpstr>
      <vt:lpstr>XDO_?TITL?42?</vt:lpstr>
      <vt:lpstr>XDO_?TITL?43?</vt:lpstr>
      <vt:lpstr>XDO_?TITL?44?</vt:lpstr>
      <vt:lpstr>XDO_?TITL?45?</vt:lpstr>
      <vt:lpstr>XDO_?TITL?46?</vt:lpstr>
      <vt:lpstr>XDO_?TITL?47?</vt:lpstr>
      <vt:lpstr>XDO_?TITL?48?</vt:lpstr>
      <vt:lpstr>XDO_?TITL?49?</vt:lpstr>
      <vt:lpstr>XDO_?TITL?5?</vt:lpstr>
      <vt:lpstr>XDO_?TITL?50?</vt:lpstr>
      <vt:lpstr>XDO_?TITL?51?</vt:lpstr>
      <vt:lpstr>XDO_?TITL?52?</vt:lpstr>
      <vt:lpstr>XDO_?TITL?53?</vt:lpstr>
      <vt:lpstr>XDO_?TITL?54?</vt:lpstr>
      <vt:lpstr>XDO_?TITL?55?</vt:lpstr>
      <vt:lpstr>XDO_?TITL?56?</vt:lpstr>
      <vt:lpstr>XDO_?TITL?57?</vt:lpstr>
      <vt:lpstr>XDO_?TITL?58?</vt:lpstr>
      <vt:lpstr>XDO_?TITL?59?</vt:lpstr>
      <vt:lpstr>XDO_?TITL?6?</vt:lpstr>
      <vt:lpstr>XDO_?TITL?60?</vt:lpstr>
      <vt:lpstr>XDO_?TITL?61?</vt:lpstr>
      <vt:lpstr>XDO_?TITL?62?</vt:lpstr>
      <vt:lpstr>XDO_?TITL?63?</vt:lpstr>
      <vt:lpstr>XDO_?TITL?64?</vt:lpstr>
      <vt:lpstr>XDO_?TITL?65?</vt:lpstr>
      <vt:lpstr>XDO_?TITL?66?</vt:lpstr>
      <vt:lpstr>XDO_?TITL?67?</vt:lpstr>
      <vt:lpstr>XDO_?TITL?68?</vt:lpstr>
      <vt:lpstr>XDO_?TITL?69?</vt:lpstr>
      <vt:lpstr>XDO_?TITL?70?</vt:lpstr>
      <vt:lpstr>XDO_?TITL?71?</vt:lpstr>
      <vt:lpstr>XDO_?TITL?72?</vt:lpstr>
      <vt:lpstr>XDO_?TITL?73?</vt:lpstr>
      <vt:lpstr>XDO_?TITL?74?</vt:lpstr>
      <vt:lpstr>XDO_?TITL?75?</vt:lpstr>
      <vt:lpstr>XDO_?TITL?76?</vt:lpstr>
      <vt:lpstr>XDO_?TITL?77?</vt:lpstr>
      <vt:lpstr>XDO_?TITL?78?</vt:lpstr>
      <vt:lpstr>XDO_?TITL?79?</vt:lpstr>
      <vt:lpstr>XDO_?TITL?80?</vt:lpstr>
      <vt:lpstr>XDO_?TITL?81?</vt:lpstr>
      <vt:lpstr>XDO_?TITL?82?</vt:lpstr>
      <vt:lpstr>XDO_?TITL?83?</vt:lpstr>
      <vt:lpstr>XDO_?TITL?84?</vt:lpstr>
      <vt:lpstr>XDO_?TITL?85?</vt:lpstr>
      <vt:lpstr>XDO_?TITL?86?</vt:lpstr>
      <vt:lpstr>XDO_?TITL?87?</vt:lpstr>
      <vt:lpstr>XDO_?TITL?88?</vt:lpstr>
      <vt:lpstr>XDO_?TITL?89?</vt:lpstr>
      <vt:lpstr>XDO_?TITL?9?</vt:lpstr>
      <vt:lpstr>XDO_?TITL?90?</vt:lpstr>
      <vt:lpstr>XDO_?TITL?91?</vt:lpstr>
      <vt:lpstr>XDO_?TITL?92?</vt:lpstr>
      <vt:lpstr>XDO_?TITL?93?</vt:lpstr>
      <vt:lpstr>XDO_?TITL?94?</vt:lpstr>
      <vt:lpstr>XDO_?TITL?95?</vt:lpstr>
      <vt:lpstr>XDO_?TITL?96?</vt:lpstr>
      <vt:lpstr>XDO_?TITL?97?</vt:lpstr>
      <vt:lpstr>XDO_?TITL?98?</vt:lpstr>
      <vt:lpstr>XDO_?TITL?99?</vt:lpstr>
      <vt:lpstr>XDO_?YTM?</vt:lpstr>
      <vt:lpstr>XDO_?YTM?10?</vt:lpstr>
      <vt:lpstr>XDO_?YTM?100?</vt:lpstr>
      <vt:lpstr>XDO_?YTM?101?</vt:lpstr>
      <vt:lpstr>XDO_?YTM?102?</vt:lpstr>
      <vt:lpstr>XDO_?YTM?103?</vt:lpstr>
      <vt:lpstr>XDO_?YTM?104?</vt:lpstr>
      <vt:lpstr>XDO_?YTM?105?</vt:lpstr>
      <vt:lpstr>XDO_?YTM?106?</vt:lpstr>
      <vt:lpstr>XDO_?YTM?107?</vt:lpstr>
      <vt:lpstr>XDO_?YTM?108?</vt:lpstr>
      <vt:lpstr>XDO_?YTM?109?</vt:lpstr>
      <vt:lpstr>XDO_?YTM?11?</vt:lpstr>
      <vt:lpstr>XDO_?YTM?110?</vt:lpstr>
      <vt:lpstr>XDO_?YTM?111?</vt:lpstr>
      <vt:lpstr>XDO_?YTM?112?</vt:lpstr>
      <vt:lpstr>XDO_?YTM?113?</vt:lpstr>
      <vt:lpstr>XDO_?YTM?114?</vt:lpstr>
      <vt:lpstr>XDO_?YTM?115?</vt:lpstr>
      <vt:lpstr>XDO_?YTM?116?</vt:lpstr>
      <vt:lpstr>XDO_?YTM?117?</vt:lpstr>
      <vt:lpstr>XDO_?YTM?118?</vt:lpstr>
      <vt:lpstr>XDO_?YTM?119?</vt:lpstr>
      <vt:lpstr>XDO_?YTM?12?</vt:lpstr>
      <vt:lpstr>XDO_?YTM?120?</vt:lpstr>
      <vt:lpstr>XDO_?YTM?121?</vt:lpstr>
      <vt:lpstr>XDO_?YTM?122?</vt:lpstr>
      <vt:lpstr>XDO_?YTM?123?</vt:lpstr>
      <vt:lpstr>XDO_?YTM?124?</vt:lpstr>
      <vt:lpstr>XDO_?YTM?125?</vt:lpstr>
      <vt:lpstr>XDO_?YTM?126?</vt:lpstr>
      <vt:lpstr>XDO_?YTM?127?</vt:lpstr>
      <vt:lpstr>XDO_?YTM?128?</vt:lpstr>
      <vt:lpstr>XDO_?YTM?129?</vt:lpstr>
      <vt:lpstr>XDO_?YTM?13?</vt:lpstr>
      <vt:lpstr>XDO_?YTM?130?</vt:lpstr>
      <vt:lpstr>XDO_?YTM?131?</vt:lpstr>
      <vt:lpstr>XDO_?YTM?132?</vt:lpstr>
      <vt:lpstr>XDO_?YTM?133?</vt:lpstr>
      <vt:lpstr>XDO_?YTM?134?</vt:lpstr>
      <vt:lpstr>XDO_?YTM?135?</vt:lpstr>
      <vt:lpstr>XDO_?YTM?136?</vt:lpstr>
      <vt:lpstr>XDO_?YTM?137?</vt:lpstr>
      <vt:lpstr>XDO_?YTM?138?</vt:lpstr>
      <vt:lpstr>XDO_?YTM?139?</vt:lpstr>
      <vt:lpstr>XDO_?YTM?14?</vt:lpstr>
      <vt:lpstr>XDO_?YTM?140?</vt:lpstr>
      <vt:lpstr>XDO_?YTM?141?</vt:lpstr>
      <vt:lpstr>XDO_?YTM?142?</vt:lpstr>
      <vt:lpstr>XDO_?YTM?143?</vt:lpstr>
      <vt:lpstr>XDO_?YTM?144?</vt:lpstr>
      <vt:lpstr>XDO_?YTM?145?</vt:lpstr>
      <vt:lpstr>XDO_?YTM?146?</vt:lpstr>
      <vt:lpstr>XDO_?YTM?147?</vt:lpstr>
      <vt:lpstr>XDO_?YTM?148?</vt:lpstr>
      <vt:lpstr>XDO_?YTM?149?</vt:lpstr>
      <vt:lpstr>XDO_?YTM?15?</vt:lpstr>
      <vt:lpstr>XDO_?YTM?150?</vt:lpstr>
      <vt:lpstr>XDO_?YTM?151?</vt:lpstr>
      <vt:lpstr>XDO_?YTM?152?</vt:lpstr>
      <vt:lpstr>XDO_?YTM?153?</vt:lpstr>
      <vt:lpstr>XDO_?YTM?154?</vt:lpstr>
      <vt:lpstr>XDO_?YTM?155?</vt:lpstr>
      <vt:lpstr>XDO_?YTM?156?</vt:lpstr>
      <vt:lpstr>XDO_?YTM?157?</vt:lpstr>
      <vt:lpstr>XDO_?YTM?158?</vt:lpstr>
      <vt:lpstr>XDO_?YTM?159?</vt:lpstr>
      <vt:lpstr>XDO_?YTM?16?</vt:lpstr>
      <vt:lpstr>XDO_?YTM?160?</vt:lpstr>
      <vt:lpstr>XDO_?YTM?161?</vt:lpstr>
      <vt:lpstr>XDO_?YTM?162?</vt:lpstr>
      <vt:lpstr>XDO_?YTM?163?</vt:lpstr>
      <vt:lpstr>XDO_?YTM?164?</vt:lpstr>
      <vt:lpstr>XDO_?YTM?165?</vt:lpstr>
      <vt:lpstr>XDO_?YTM?166?</vt:lpstr>
      <vt:lpstr>XDO_?YTM?167?</vt:lpstr>
      <vt:lpstr>XDO_?YTM?168?</vt:lpstr>
      <vt:lpstr>XDO_?YTM?169?</vt:lpstr>
      <vt:lpstr>XDO_?YTM?170?</vt:lpstr>
      <vt:lpstr>XDO_?YTM?171?</vt:lpstr>
      <vt:lpstr>XDO_?YTM?172?</vt:lpstr>
      <vt:lpstr>XDO_?YTM?173?</vt:lpstr>
      <vt:lpstr>XDO_?YTM?174?</vt:lpstr>
      <vt:lpstr>XDO_?YTM?175?</vt:lpstr>
      <vt:lpstr>XDO_?YTM?176?</vt:lpstr>
      <vt:lpstr>XDO_?YTM?177?</vt:lpstr>
      <vt:lpstr>XDO_?YTM?178?</vt:lpstr>
      <vt:lpstr>XDO_?YTM?179?</vt:lpstr>
      <vt:lpstr>XDO_?YTM?180?</vt:lpstr>
      <vt:lpstr>XDO_?YTM?181?</vt:lpstr>
      <vt:lpstr>XDO_?YTM?182?</vt:lpstr>
      <vt:lpstr>XDO_?YTM?183?</vt:lpstr>
      <vt:lpstr>XDO_?YTM?184?</vt:lpstr>
      <vt:lpstr>XDO_?YTM?185?</vt:lpstr>
      <vt:lpstr>XDO_?YTM?186?</vt:lpstr>
      <vt:lpstr>XDO_?YTM?187?</vt:lpstr>
      <vt:lpstr>XDO_?YTM?188?</vt:lpstr>
      <vt:lpstr>XDO_?YTM?189?</vt:lpstr>
      <vt:lpstr>XDO_?YTM?190?</vt:lpstr>
      <vt:lpstr>XDO_?YTM?191?</vt:lpstr>
      <vt:lpstr>XDO_?YTM?192?</vt:lpstr>
      <vt:lpstr>XDO_?YTM?193?</vt:lpstr>
      <vt:lpstr>XDO_?YTM?194?</vt:lpstr>
      <vt:lpstr>XDO_?YTM?195?</vt:lpstr>
      <vt:lpstr>XDO_?YTM?196?</vt:lpstr>
      <vt:lpstr>XDO_?YTM?197?</vt:lpstr>
      <vt:lpstr>XDO_?YTM?198?</vt:lpstr>
      <vt:lpstr>XDO_?YTM?199?</vt:lpstr>
      <vt:lpstr>XDO_?YTM?200?</vt:lpstr>
      <vt:lpstr>XDO_?YTM?201?</vt:lpstr>
      <vt:lpstr>XDO_?YTM?202?</vt:lpstr>
      <vt:lpstr>XDO_?YTM?203?</vt:lpstr>
      <vt:lpstr>XDO_?YTM?204?</vt:lpstr>
      <vt:lpstr>XDO_?YTM?205?</vt:lpstr>
      <vt:lpstr>XDO_?YTM?206?</vt:lpstr>
      <vt:lpstr>XDO_?YTM?207?</vt:lpstr>
      <vt:lpstr>XDO_?YTM?208?</vt:lpstr>
      <vt:lpstr>XDO_?YTM?209?</vt:lpstr>
      <vt:lpstr>XDO_?YTM?21?</vt:lpstr>
      <vt:lpstr>XDO_?YTM?210?</vt:lpstr>
      <vt:lpstr>XDO_?YTM?211?</vt:lpstr>
      <vt:lpstr>XDO_?YTM?212?</vt:lpstr>
      <vt:lpstr>XDO_?YTM?213?</vt:lpstr>
      <vt:lpstr>XDO_?YTM?214?</vt:lpstr>
      <vt:lpstr>XDO_?YTM?215?</vt:lpstr>
      <vt:lpstr>XDO_?YTM?216?</vt:lpstr>
      <vt:lpstr>XDO_?YTM?217?</vt:lpstr>
      <vt:lpstr>XDO_?YTM?218?</vt:lpstr>
      <vt:lpstr>XDO_?YTM?219?</vt:lpstr>
      <vt:lpstr>XDO_?YTM?22?</vt:lpstr>
      <vt:lpstr>XDO_?YTM?220?</vt:lpstr>
      <vt:lpstr>XDO_?YTM?221?</vt:lpstr>
      <vt:lpstr>XDO_?YTM?222?</vt:lpstr>
      <vt:lpstr>XDO_?YTM?223?</vt:lpstr>
      <vt:lpstr>XDO_?YTM?224?</vt:lpstr>
      <vt:lpstr>XDO_?YTM?225?</vt:lpstr>
      <vt:lpstr>XDO_?YTM?226?</vt:lpstr>
      <vt:lpstr>XDO_?YTM?227?</vt:lpstr>
      <vt:lpstr>XDO_?YTM?228?</vt:lpstr>
      <vt:lpstr>XDO_?YTM?229?</vt:lpstr>
      <vt:lpstr>XDO_?YTM?23?</vt:lpstr>
      <vt:lpstr>XDO_?YTM?230?</vt:lpstr>
      <vt:lpstr>XDO_?YTM?231?</vt:lpstr>
      <vt:lpstr>XDO_?YTM?232?</vt:lpstr>
      <vt:lpstr>XDO_?YTM?233?</vt:lpstr>
      <vt:lpstr>XDO_?YTM?234?</vt:lpstr>
      <vt:lpstr>XDO_?YTM?235?</vt:lpstr>
      <vt:lpstr>XDO_?YTM?236?</vt:lpstr>
      <vt:lpstr>XDO_?YTM?237?</vt:lpstr>
      <vt:lpstr>XDO_?YTM?238?</vt:lpstr>
      <vt:lpstr>XDO_?YTM?239?</vt:lpstr>
      <vt:lpstr>XDO_?YTM?24?</vt:lpstr>
      <vt:lpstr>XDO_?YTM?240?</vt:lpstr>
      <vt:lpstr>XDO_?YTM?241?</vt:lpstr>
      <vt:lpstr>XDO_?YTM?242?</vt:lpstr>
      <vt:lpstr>XDO_?YTM?243?</vt:lpstr>
      <vt:lpstr>XDO_?YTM?244?</vt:lpstr>
      <vt:lpstr>XDO_?YTM?245?</vt:lpstr>
      <vt:lpstr>XDO_?YTM?246?</vt:lpstr>
      <vt:lpstr>XDO_?YTM?247?</vt:lpstr>
      <vt:lpstr>XDO_?YTM?248?</vt:lpstr>
      <vt:lpstr>XDO_?YTM?249?</vt:lpstr>
      <vt:lpstr>XDO_?YTM?250?</vt:lpstr>
      <vt:lpstr>XDO_?YTM?251?</vt:lpstr>
      <vt:lpstr>XDO_?YTM?252?</vt:lpstr>
      <vt:lpstr>XDO_?YTM?253?</vt:lpstr>
      <vt:lpstr>XDO_?YTM?254?</vt:lpstr>
      <vt:lpstr>XDO_?YTM?255?</vt:lpstr>
      <vt:lpstr>XDO_?YTM?256?</vt:lpstr>
      <vt:lpstr>XDO_?YTM?257?</vt:lpstr>
      <vt:lpstr>XDO_?YTM?258?</vt:lpstr>
      <vt:lpstr>XDO_?YTM?259?</vt:lpstr>
      <vt:lpstr>XDO_?YTM?260?</vt:lpstr>
      <vt:lpstr>XDO_?YTM?261?</vt:lpstr>
      <vt:lpstr>XDO_?YTM?262?</vt:lpstr>
      <vt:lpstr>XDO_?YTM?263?</vt:lpstr>
      <vt:lpstr>XDO_?YTM?264?</vt:lpstr>
      <vt:lpstr>XDO_?YTM?265?</vt:lpstr>
      <vt:lpstr>XDO_?YTM?266?</vt:lpstr>
      <vt:lpstr>XDO_?YTM?267?</vt:lpstr>
      <vt:lpstr>XDO_?YTM?268?</vt:lpstr>
      <vt:lpstr>XDO_?YTM?269?</vt:lpstr>
      <vt:lpstr>XDO_?YTM?27?</vt:lpstr>
      <vt:lpstr>XDO_?YTM?270?</vt:lpstr>
      <vt:lpstr>XDO_?YTM?271?</vt:lpstr>
      <vt:lpstr>XDO_?YTM?272?</vt:lpstr>
      <vt:lpstr>XDO_?YTM?273?</vt:lpstr>
      <vt:lpstr>XDO_?YTM?274?</vt:lpstr>
      <vt:lpstr>XDO_?YTM?275?</vt:lpstr>
      <vt:lpstr>XDO_?YTM?276?</vt:lpstr>
      <vt:lpstr>XDO_?YTM?277?</vt:lpstr>
      <vt:lpstr>XDO_?YTM?278?</vt:lpstr>
      <vt:lpstr>XDO_?YTM?279?</vt:lpstr>
      <vt:lpstr>XDO_?YTM?28?</vt:lpstr>
      <vt:lpstr>XDO_?YTM?280?</vt:lpstr>
      <vt:lpstr>XDO_?YTM?281?</vt:lpstr>
      <vt:lpstr>XDO_?YTM?282?</vt:lpstr>
      <vt:lpstr>XDO_?YTM?283?</vt:lpstr>
      <vt:lpstr>XDO_?YTM?284?</vt:lpstr>
      <vt:lpstr>XDO_?YTM?285?</vt:lpstr>
      <vt:lpstr>XDO_?YTM?286?</vt:lpstr>
      <vt:lpstr>XDO_?YTM?287?</vt:lpstr>
      <vt:lpstr>XDO_?YTM?288?</vt:lpstr>
      <vt:lpstr>XDO_?YTM?289?</vt:lpstr>
      <vt:lpstr>XDO_?YTM?29?</vt:lpstr>
      <vt:lpstr>XDO_?YTM?290?</vt:lpstr>
      <vt:lpstr>XDO_?YTM?291?</vt:lpstr>
      <vt:lpstr>XDO_?YTM?292?</vt:lpstr>
      <vt:lpstr>XDO_?YTM?293?</vt:lpstr>
      <vt:lpstr>XDO_?YTM?294?</vt:lpstr>
      <vt:lpstr>XDO_?YTM?295?</vt:lpstr>
      <vt:lpstr>XDO_?YTM?296?</vt:lpstr>
      <vt:lpstr>XDO_?YTM?297?</vt:lpstr>
      <vt:lpstr>XDO_?YTM?298?</vt:lpstr>
      <vt:lpstr>XDO_?YTM?299?</vt:lpstr>
      <vt:lpstr>XDO_?YTM?30?</vt:lpstr>
      <vt:lpstr>XDO_?YTM?300?</vt:lpstr>
      <vt:lpstr>XDO_?YTM?301?</vt:lpstr>
      <vt:lpstr>XDO_?YTM?302?</vt:lpstr>
      <vt:lpstr>XDO_?YTM?303?</vt:lpstr>
      <vt:lpstr>XDO_?YTM?304?</vt:lpstr>
      <vt:lpstr>XDO_?YTM?305?</vt:lpstr>
      <vt:lpstr>XDO_?YTM?306?</vt:lpstr>
      <vt:lpstr>XDO_?YTM?307?</vt:lpstr>
      <vt:lpstr>XDO_?YTM?308?</vt:lpstr>
      <vt:lpstr>XDO_?YTM?309?</vt:lpstr>
      <vt:lpstr>XDO_?YTM?31?</vt:lpstr>
      <vt:lpstr>XDO_?YTM?310?</vt:lpstr>
      <vt:lpstr>XDO_?YTM?311?</vt:lpstr>
      <vt:lpstr>XDO_?YTM?312?</vt:lpstr>
      <vt:lpstr>XDO_?YTM?313?</vt:lpstr>
      <vt:lpstr>XDO_?YTM?314?</vt:lpstr>
      <vt:lpstr>XDO_?YTM?315?</vt:lpstr>
      <vt:lpstr>XDO_?YTM?316?</vt:lpstr>
      <vt:lpstr>XDO_?YTM?317?</vt:lpstr>
      <vt:lpstr>XDO_?YTM?318?</vt:lpstr>
      <vt:lpstr>XDO_?YTM?319?</vt:lpstr>
      <vt:lpstr>XDO_?YTM?32?</vt:lpstr>
      <vt:lpstr>XDO_?YTM?320?</vt:lpstr>
      <vt:lpstr>XDO_?YTM?321?</vt:lpstr>
      <vt:lpstr>XDO_?YTM?322?</vt:lpstr>
      <vt:lpstr>XDO_?YTM?323?</vt:lpstr>
      <vt:lpstr>XDO_?YTM?324?</vt:lpstr>
      <vt:lpstr>XDO_?YTM?325?</vt:lpstr>
      <vt:lpstr>XDO_?YTM?326?</vt:lpstr>
      <vt:lpstr>XDO_?YTM?327?</vt:lpstr>
      <vt:lpstr>XDO_?YTM?328?</vt:lpstr>
      <vt:lpstr>XDO_?YTM?329?</vt:lpstr>
      <vt:lpstr>XDO_?YTM?33?</vt:lpstr>
      <vt:lpstr>XDO_?YTM?330?</vt:lpstr>
      <vt:lpstr>XDO_?YTM?331?</vt:lpstr>
      <vt:lpstr>XDO_?YTM?332?</vt:lpstr>
      <vt:lpstr>XDO_?YTM?333?</vt:lpstr>
      <vt:lpstr>XDO_?YTM?334?</vt:lpstr>
      <vt:lpstr>XDO_?YTM?335?</vt:lpstr>
      <vt:lpstr>XDO_?YTM?336?</vt:lpstr>
      <vt:lpstr>XDO_?YTM?337?</vt:lpstr>
      <vt:lpstr>XDO_?YTM?338?</vt:lpstr>
      <vt:lpstr>XDO_?YTM?339?</vt:lpstr>
      <vt:lpstr>XDO_?YTM?34?</vt:lpstr>
      <vt:lpstr>XDO_?YTM?340?</vt:lpstr>
      <vt:lpstr>XDO_?YTM?341?</vt:lpstr>
      <vt:lpstr>XDO_?YTM?342?</vt:lpstr>
      <vt:lpstr>XDO_?YTM?343?</vt:lpstr>
      <vt:lpstr>XDO_?YTM?344?</vt:lpstr>
      <vt:lpstr>XDO_?YTM?345?</vt:lpstr>
      <vt:lpstr>XDO_?YTM?346?</vt:lpstr>
      <vt:lpstr>XDO_?YTM?347?</vt:lpstr>
      <vt:lpstr>XDO_?YTM?348?</vt:lpstr>
      <vt:lpstr>XDO_?YTM?349?</vt:lpstr>
      <vt:lpstr>XDO_?YTM?35?</vt:lpstr>
      <vt:lpstr>XDO_?YTM?350?</vt:lpstr>
      <vt:lpstr>XDO_?YTM?351?</vt:lpstr>
      <vt:lpstr>XDO_?YTM?352?</vt:lpstr>
      <vt:lpstr>XDO_?YTM?353?</vt:lpstr>
      <vt:lpstr>XDO_?YTM?354?</vt:lpstr>
      <vt:lpstr>XDO_?YTM?355?</vt:lpstr>
      <vt:lpstr>XDO_?YTM?356?</vt:lpstr>
      <vt:lpstr>XDO_?YTM?357?</vt:lpstr>
      <vt:lpstr>XDO_?YTM?358?</vt:lpstr>
      <vt:lpstr>XDO_?YTM?359?</vt:lpstr>
      <vt:lpstr>XDO_?YTM?36?</vt:lpstr>
      <vt:lpstr>XDO_?YTM?360?</vt:lpstr>
      <vt:lpstr>XDO_?YTM?361?</vt:lpstr>
      <vt:lpstr>XDO_?YTM?362?</vt:lpstr>
      <vt:lpstr>XDO_?YTM?363?</vt:lpstr>
      <vt:lpstr>XDO_?YTM?364?</vt:lpstr>
      <vt:lpstr>XDO_?YTM?365?</vt:lpstr>
      <vt:lpstr>XDO_?YTM?366?</vt:lpstr>
      <vt:lpstr>XDO_?YTM?367?</vt:lpstr>
      <vt:lpstr>XDO_?YTM?368?</vt:lpstr>
      <vt:lpstr>XDO_?YTM?369?</vt:lpstr>
      <vt:lpstr>XDO_?YTM?37?</vt:lpstr>
      <vt:lpstr>XDO_?YTM?370?</vt:lpstr>
      <vt:lpstr>XDO_?YTM?371?</vt:lpstr>
      <vt:lpstr>XDO_?YTM?372?</vt:lpstr>
      <vt:lpstr>XDO_?YTM?373?</vt:lpstr>
      <vt:lpstr>XDO_?YTM?374?</vt:lpstr>
      <vt:lpstr>XDO_?YTM?375?</vt:lpstr>
      <vt:lpstr>XDO_?YTM?376?</vt:lpstr>
      <vt:lpstr>XDO_?YTM?377?</vt:lpstr>
      <vt:lpstr>XDO_?YTM?378?</vt:lpstr>
      <vt:lpstr>XDO_?YTM?379?</vt:lpstr>
      <vt:lpstr>XDO_?YTM?380?</vt:lpstr>
      <vt:lpstr>XDO_?YTM?381?</vt:lpstr>
      <vt:lpstr>XDO_?YTM?382?</vt:lpstr>
      <vt:lpstr>XDO_?YTM?383?</vt:lpstr>
      <vt:lpstr>XDO_?YTM?384?</vt:lpstr>
      <vt:lpstr>XDO_?YTM?385?</vt:lpstr>
      <vt:lpstr>XDO_?YTM?386?</vt:lpstr>
      <vt:lpstr>XDO_?YTM?387?</vt:lpstr>
      <vt:lpstr>XDO_?YTM?388?</vt:lpstr>
      <vt:lpstr>XDO_?YTM?389?</vt:lpstr>
      <vt:lpstr>XDO_?YTM?390?</vt:lpstr>
      <vt:lpstr>XDO_?YTM?391?</vt:lpstr>
      <vt:lpstr>XDO_?YTM?392?</vt:lpstr>
      <vt:lpstr>XDO_?YTM?393?</vt:lpstr>
      <vt:lpstr>XDO_?YTM?394?</vt:lpstr>
      <vt:lpstr>XDO_?YTM?395?</vt:lpstr>
      <vt:lpstr>XDO_?YTM?396?</vt:lpstr>
      <vt:lpstr>XDO_?YTM?397?</vt:lpstr>
      <vt:lpstr>XDO_?YTM?398?</vt:lpstr>
      <vt:lpstr>XDO_?YTM?399?</vt:lpstr>
      <vt:lpstr>XDO_?YTM?40?</vt:lpstr>
      <vt:lpstr>XDO_?YTM?400?</vt:lpstr>
      <vt:lpstr>XDO_?YTM?401?</vt:lpstr>
      <vt:lpstr>XDO_?YTM?402?</vt:lpstr>
      <vt:lpstr>XDO_?YTM?403?</vt:lpstr>
      <vt:lpstr>XDO_?YTM?404?</vt:lpstr>
      <vt:lpstr>XDO_?YTM?405?</vt:lpstr>
      <vt:lpstr>XDO_?YTM?406?</vt:lpstr>
      <vt:lpstr>XDO_?YTM?407?</vt:lpstr>
      <vt:lpstr>XDO_?YTM?408?</vt:lpstr>
      <vt:lpstr>XDO_?YTM?409?</vt:lpstr>
      <vt:lpstr>XDO_?YTM?41?</vt:lpstr>
      <vt:lpstr>XDO_?YTM?410?</vt:lpstr>
      <vt:lpstr>XDO_?YTM?411?</vt:lpstr>
      <vt:lpstr>XDO_?YTM?412?</vt:lpstr>
      <vt:lpstr>XDO_?YTM?413?</vt:lpstr>
      <vt:lpstr>XDO_?YTM?414?</vt:lpstr>
      <vt:lpstr>XDO_?YTM?415?</vt:lpstr>
      <vt:lpstr>XDO_?YTM?416?</vt:lpstr>
      <vt:lpstr>XDO_?YTM?417?</vt:lpstr>
      <vt:lpstr>XDO_?YTM?418?</vt:lpstr>
      <vt:lpstr>XDO_?YTM?419?</vt:lpstr>
      <vt:lpstr>XDO_?YTM?42?</vt:lpstr>
      <vt:lpstr>XDO_?YTM?420?</vt:lpstr>
      <vt:lpstr>XDO_?YTM?421?</vt:lpstr>
      <vt:lpstr>XDO_?YTM?422?</vt:lpstr>
      <vt:lpstr>XDO_?YTM?423?</vt:lpstr>
      <vt:lpstr>XDO_?YTM?424?</vt:lpstr>
      <vt:lpstr>XDO_?YTM?425?</vt:lpstr>
      <vt:lpstr>XDO_?YTM?426?</vt:lpstr>
      <vt:lpstr>XDO_?YTM?427?</vt:lpstr>
      <vt:lpstr>XDO_?YTM?428?</vt:lpstr>
      <vt:lpstr>XDO_?YTM?429?</vt:lpstr>
      <vt:lpstr>XDO_?YTM?43?</vt:lpstr>
      <vt:lpstr>XDO_?YTM?430?</vt:lpstr>
      <vt:lpstr>XDO_?YTM?431?</vt:lpstr>
      <vt:lpstr>XDO_?YTM?432?</vt:lpstr>
      <vt:lpstr>XDO_?YTM?433?</vt:lpstr>
      <vt:lpstr>XDO_?YTM?434?</vt:lpstr>
      <vt:lpstr>XDO_?YTM?435?</vt:lpstr>
      <vt:lpstr>XDO_?YTM?436?</vt:lpstr>
      <vt:lpstr>XDO_?YTM?437?</vt:lpstr>
      <vt:lpstr>XDO_?YTM?438?</vt:lpstr>
      <vt:lpstr>XDO_?YTM?439?</vt:lpstr>
      <vt:lpstr>XDO_?YTM?44?</vt:lpstr>
      <vt:lpstr>XDO_?YTM?440?</vt:lpstr>
      <vt:lpstr>XDO_?YTM?441?</vt:lpstr>
      <vt:lpstr>XDO_?YTM?442?</vt:lpstr>
      <vt:lpstr>XDO_?YTM?443?</vt:lpstr>
      <vt:lpstr>XDO_?YTM?444?</vt:lpstr>
      <vt:lpstr>XDO_?YTM?445?</vt:lpstr>
      <vt:lpstr>XDO_?YTM?446?</vt:lpstr>
      <vt:lpstr>XDO_?YTM?447?</vt:lpstr>
      <vt:lpstr>XDO_?YTM?448?</vt:lpstr>
      <vt:lpstr>XDO_?YTM?449?</vt:lpstr>
      <vt:lpstr>XDO_?YTM?450?</vt:lpstr>
      <vt:lpstr>XDO_?YTM?451?</vt:lpstr>
      <vt:lpstr>XDO_?YTM?452?</vt:lpstr>
      <vt:lpstr>XDO_?YTM?453?</vt:lpstr>
      <vt:lpstr>XDO_?YTM?454?</vt:lpstr>
      <vt:lpstr>XDO_?YTM?455?</vt:lpstr>
      <vt:lpstr>XDO_?YTM?456?</vt:lpstr>
      <vt:lpstr>XDO_?YTM?457?</vt:lpstr>
      <vt:lpstr>XDO_?YTM?458?</vt:lpstr>
      <vt:lpstr>XDO_?YTM?459?</vt:lpstr>
      <vt:lpstr>XDO_?YTM?460?</vt:lpstr>
      <vt:lpstr>XDO_?YTM?461?</vt:lpstr>
      <vt:lpstr>XDO_?YTM?462?</vt:lpstr>
      <vt:lpstr>XDO_?YTM?463?</vt:lpstr>
      <vt:lpstr>XDO_?YTM?464?</vt:lpstr>
      <vt:lpstr>XDO_?YTM?465?</vt:lpstr>
      <vt:lpstr>XDO_?YTM?466?</vt:lpstr>
      <vt:lpstr>XDO_?YTM?467?</vt:lpstr>
      <vt:lpstr>XDO_?YTM?468?</vt:lpstr>
      <vt:lpstr>XDO_?YTM?469?</vt:lpstr>
      <vt:lpstr>XDO_?YTM?47?</vt:lpstr>
      <vt:lpstr>XDO_?YTM?470?</vt:lpstr>
      <vt:lpstr>XDO_?YTM?471?</vt:lpstr>
      <vt:lpstr>XDO_?YTM?472?</vt:lpstr>
      <vt:lpstr>XDO_?YTM?473?</vt:lpstr>
      <vt:lpstr>XDO_?YTM?474?</vt:lpstr>
      <vt:lpstr>XDO_?YTM?475?</vt:lpstr>
      <vt:lpstr>XDO_?YTM?476?</vt:lpstr>
      <vt:lpstr>XDO_?YTM?477?</vt:lpstr>
      <vt:lpstr>XDO_?YTM?478?</vt:lpstr>
      <vt:lpstr>XDO_?YTM?479?</vt:lpstr>
      <vt:lpstr>XDO_?YTM?48?</vt:lpstr>
      <vt:lpstr>XDO_?YTM?480?</vt:lpstr>
      <vt:lpstr>XDO_?YTM?481?</vt:lpstr>
      <vt:lpstr>XDO_?YTM?482?</vt:lpstr>
      <vt:lpstr>XDO_?YTM?483?</vt:lpstr>
      <vt:lpstr>XDO_?YTM?484?</vt:lpstr>
      <vt:lpstr>XDO_?YTM?485?</vt:lpstr>
      <vt:lpstr>XDO_?YTM?486?</vt:lpstr>
      <vt:lpstr>XDO_?YTM?487?</vt:lpstr>
      <vt:lpstr>XDO_?YTM?488?</vt:lpstr>
      <vt:lpstr>XDO_?YTM?489?</vt:lpstr>
      <vt:lpstr>XDO_?YTM?49?</vt:lpstr>
      <vt:lpstr>XDO_?YTM?490?</vt:lpstr>
      <vt:lpstr>XDO_?YTM?491?</vt:lpstr>
      <vt:lpstr>XDO_?YTM?492?</vt:lpstr>
      <vt:lpstr>XDO_?YTM?493?</vt:lpstr>
      <vt:lpstr>XDO_?YTM?494?</vt:lpstr>
      <vt:lpstr>XDO_?YTM?495?</vt:lpstr>
      <vt:lpstr>XDO_?YTM?496?</vt:lpstr>
      <vt:lpstr>XDO_?YTM?497?</vt:lpstr>
      <vt:lpstr>XDO_?YTM?498?</vt:lpstr>
      <vt:lpstr>XDO_?YTM?499?</vt:lpstr>
      <vt:lpstr>XDO_?YTM?50?</vt:lpstr>
      <vt:lpstr>XDO_?YTM?500?</vt:lpstr>
      <vt:lpstr>XDO_?YTM?501?</vt:lpstr>
      <vt:lpstr>XDO_?YTM?502?</vt:lpstr>
      <vt:lpstr>XDO_?YTM?503?</vt:lpstr>
      <vt:lpstr>XDO_?YTM?504?</vt:lpstr>
      <vt:lpstr>XDO_?YTM?505?</vt:lpstr>
      <vt:lpstr>XDO_?YTM?506?</vt:lpstr>
      <vt:lpstr>XDO_?YTM?507?</vt:lpstr>
      <vt:lpstr>XDO_?YTM?508?</vt:lpstr>
      <vt:lpstr>XDO_?YTM?509?</vt:lpstr>
      <vt:lpstr>XDO_?YTM?51?</vt:lpstr>
      <vt:lpstr>XDO_?YTM?510?</vt:lpstr>
      <vt:lpstr>XDO_?YTM?511?</vt:lpstr>
      <vt:lpstr>XDO_?YTM?512?</vt:lpstr>
      <vt:lpstr>XDO_?YTM?513?</vt:lpstr>
      <vt:lpstr>XDO_?YTM?514?</vt:lpstr>
      <vt:lpstr>XDO_?YTM?515?</vt:lpstr>
      <vt:lpstr>XDO_?YTM?516?</vt:lpstr>
      <vt:lpstr>XDO_?YTM?517?</vt:lpstr>
      <vt:lpstr>XDO_?YTM?518?</vt:lpstr>
      <vt:lpstr>XDO_?YTM?519?</vt:lpstr>
      <vt:lpstr>XDO_?YTM?52?</vt:lpstr>
      <vt:lpstr>XDO_?YTM?520?</vt:lpstr>
      <vt:lpstr>XDO_?YTM?521?</vt:lpstr>
      <vt:lpstr>XDO_?YTM?522?</vt:lpstr>
      <vt:lpstr>XDO_?YTM?523?</vt:lpstr>
      <vt:lpstr>XDO_?YTM?524?</vt:lpstr>
      <vt:lpstr>XDO_?YTM?525?</vt:lpstr>
      <vt:lpstr>XDO_?YTM?526?</vt:lpstr>
      <vt:lpstr>XDO_?YTM?527?</vt:lpstr>
      <vt:lpstr>XDO_?YTM?528?</vt:lpstr>
      <vt:lpstr>XDO_?YTM?529?</vt:lpstr>
      <vt:lpstr>XDO_?YTM?53?</vt:lpstr>
      <vt:lpstr>XDO_?YTM?530?</vt:lpstr>
      <vt:lpstr>XDO_?YTM?531?</vt:lpstr>
      <vt:lpstr>XDO_?YTM?532?</vt:lpstr>
      <vt:lpstr>XDO_?YTM?533?</vt:lpstr>
      <vt:lpstr>XDO_?YTM?534?</vt:lpstr>
      <vt:lpstr>XDO_?YTM?535?</vt:lpstr>
      <vt:lpstr>XDO_?YTM?536?</vt:lpstr>
      <vt:lpstr>XDO_?YTM?537?</vt:lpstr>
      <vt:lpstr>XDO_?YTM?538?</vt:lpstr>
      <vt:lpstr>XDO_?YTM?539?</vt:lpstr>
      <vt:lpstr>XDO_?YTM?54?</vt:lpstr>
      <vt:lpstr>XDO_?YTM?540?</vt:lpstr>
      <vt:lpstr>XDO_?YTM?541?</vt:lpstr>
      <vt:lpstr>XDO_?YTM?542?</vt:lpstr>
      <vt:lpstr>XDO_?YTM?543?</vt:lpstr>
      <vt:lpstr>XDO_?YTM?544?</vt:lpstr>
      <vt:lpstr>XDO_?YTM?545?</vt:lpstr>
      <vt:lpstr>XDO_?YTM?55?</vt:lpstr>
      <vt:lpstr>XDO_?YTM?56?</vt:lpstr>
      <vt:lpstr>XDO_?YTM?57?</vt:lpstr>
      <vt:lpstr>XDO_?YTM?58?</vt:lpstr>
      <vt:lpstr>XDO_?YTM?59?</vt:lpstr>
      <vt:lpstr>XDO_?YTM?60?</vt:lpstr>
      <vt:lpstr>XDO_?YTM?61?</vt:lpstr>
      <vt:lpstr>XDO_?YTM?62?</vt:lpstr>
      <vt:lpstr>XDO_?YTM?63?</vt:lpstr>
      <vt:lpstr>XDO_?YTM?64?</vt:lpstr>
      <vt:lpstr>XDO_?YTM?65?</vt:lpstr>
      <vt:lpstr>XDO_?YTM?66?</vt:lpstr>
      <vt:lpstr>XDO_?YTM?67?</vt:lpstr>
      <vt:lpstr>XDO_?YTM?68?</vt:lpstr>
      <vt:lpstr>XDO_?YTM?69?</vt:lpstr>
      <vt:lpstr>XDO_?YTM?70?</vt:lpstr>
      <vt:lpstr>XDO_?YTM?71?</vt:lpstr>
      <vt:lpstr>XDO_?YTM?72?</vt:lpstr>
      <vt:lpstr>XDO_?YTM?73?</vt:lpstr>
      <vt:lpstr>XDO_?YTM?74?</vt:lpstr>
      <vt:lpstr>XDO_?YTM?75?</vt:lpstr>
      <vt:lpstr>XDO_?YTM?76?</vt:lpstr>
      <vt:lpstr>XDO_?YTM?77?</vt:lpstr>
      <vt:lpstr>XDO_?YTM?78?</vt:lpstr>
      <vt:lpstr>XDO_?YTM?79?</vt:lpstr>
      <vt:lpstr>XDO_?YTM?80?</vt:lpstr>
      <vt:lpstr>XDO_?YTM?81?</vt:lpstr>
      <vt:lpstr>XDO_?YTM?82?</vt:lpstr>
      <vt:lpstr>XDO_?YTM?83?</vt:lpstr>
      <vt:lpstr>XDO_?YTM?84?</vt:lpstr>
      <vt:lpstr>XDO_?YTM?85?</vt:lpstr>
      <vt:lpstr>XDO_?YTM?86?</vt:lpstr>
      <vt:lpstr>XDO_?YTM?87?</vt:lpstr>
      <vt:lpstr>XDO_?YTM?88?</vt:lpstr>
      <vt:lpstr>XDO_?YTM?89?</vt:lpstr>
      <vt:lpstr>XDO_?YTM?9?</vt:lpstr>
      <vt:lpstr>XDO_?YTM?90?</vt:lpstr>
      <vt:lpstr>XDO_?YTM?91?</vt:lpstr>
      <vt:lpstr>XDO_?YTM?92?</vt:lpstr>
      <vt:lpstr>XDO_?YTM?93?</vt:lpstr>
      <vt:lpstr>XDO_?YTM?94?</vt:lpstr>
      <vt:lpstr>XDO_?YTM?95?</vt:lpstr>
      <vt:lpstr>XDO_?YTM?96?</vt:lpstr>
      <vt:lpstr>XDO_?YTM?97?</vt:lpstr>
      <vt:lpstr>XDO_?YTM?98?</vt:lpstr>
      <vt:lpstr>XDO_?YTM?99?</vt:lpstr>
      <vt:lpstr>XDO_GROUP_?G_2?</vt:lpstr>
      <vt:lpstr>XDO_GROUP_?G_2?100?</vt:lpstr>
      <vt:lpstr>XDO_GROUP_?G_2?101?</vt:lpstr>
      <vt:lpstr>XDO_GROUP_?G_2?102?</vt:lpstr>
      <vt:lpstr>XDO_GROUP_?G_2?103?</vt:lpstr>
      <vt:lpstr>XDO_GROUP_?G_2?104?</vt:lpstr>
      <vt:lpstr>XDO_GROUP_?G_2?105?</vt:lpstr>
      <vt:lpstr>XDO_GROUP_?G_2?106?</vt:lpstr>
      <vt:lpstr>XDO_GROUP_?G_2?107?</vt:lpstr>
      <vt:lpstr>XDO_GROUP_?G_2?108?</vt:lpstr>
      <vt:lpstr>XDO_GROUP_?G_2?109?</vt:lpstr>
      <vt:lpstr>XDO_GROUP_?G_2?11?</vt:lpstr>
      <vt:lpstr>XDO_GROUP_?G_2?110?</vt:lpstr>
      <vt:lpstr>XDO_GROUP_?G_2?111?</vt:lpstr>
      <vt:lpstr>XDO_GROUP_?G_2?112?</vt:lpstr>
      <vt:lpstr>XDO_GROUP_?G_2?113?</vt:lpstr>
      <vt:lpstr>XDO_GROUP_?G_2?114?</vt:lpstr>
      <vt:lpstr>XDO_GROUP_?G_2?115?</vt:lpstr>
      <vt:lpstr>XDO_GROUP_?G_2?116?</vt:lpstr>
      <vt:lpstr>XDO_GROUP_?G_2?117?</vt:lpstr>
      <vt:lpstr>XDO_GROUP_?G_2?118?</vt:lpstr>
      <vt:lpstr>XDO_GROUP_?G_2?119?</vt:lpstr>
      <vt:lpstr>XDO_GROUP_?G_2?120?</vt:lpstr>
      <vt:lpstr>XDO_GROUP_?G_2?121?</vt:lpstr>
      <vt:lpstr>XDO_GROUP_?G_2?122?</vt:lpstr>
      <vt:lpstr>XDO_GROUP_?G_2?123?</vt:lpstr>
      <vt:lpstr>XDO_GROUP_?G_2?124?</vt:lpstr>
      <vt:lpstr>XDO_GROUP_?G_2?125?</vt:lpstr>
      <vt:lpstr>XDO_GROUP_?G_2?126?</vt:lpstr>
      <vt:lpstr>XDO_GROUP_?G_2?127?</vt:lpstr>
      <vt:lpstr>XDO_GROUP_?G_2?128?</vt:lpstr>
      <vt:lpstr>XDO_GROUP_?G_2?129?</vt:lpstr>
      <vt:lpstr>XDO_GROUP_?G_2?13?</vt:lpstr>
      <vt:lpstr>XDO_GROUP_?G_2?130?</vt:lpstr>
      <vt:lpstr>XDO_GROUP_?G_2?15?</vt:lpstr>
      <vt:lpstr>XDO_GROUP_?G_2?16?</vt:lpstr>
      <vt:lpstr>XDO_GROUP_?G_2?17?</vt:lpstr>
      <vt:lpstr>XDO_GROUP_?G_2?18?</vt:lpstr>
      <vt:lpstr>XDO_GROUP_?G_2?19?</vt:lpstr>
      <vt:lpstr>XDO_GROUP_?G_2?20?</vt:lpstr>
      <vt:lpstr>XDO_GROUP_?G_2?21?</vt:lpstr>
      <vt:lpstr>XDO_GROUP_?G_2?22?</vt:lpstr>
      <vt:lpstr>XDO_GROUP_?G_2?23?</vt:lpstr>
      <vt:lpstr>XDO_GROUP_?G_2?24?</vt:lpstr>
      <vt:lpstr>XDO_GROUP_?G_2?25?</vt:lpstr>
      <vt:lpstr>XDO_GROUP_?G_2?26?</vt:lpstr>
      <vt:lpstr>XDO_GROUP_?G_2?27?</vt:lpstr>
      <vt:lpstr>XDO_GROUP_?G_2?28?</vt:lpstr>
      <vt:lpstr>XDO_GROUP_?G_2?29?</vt:lpstr>
      <vt:lpstr>XDO_GROUP_?G_2?30?</vt:lpstr>
      <vt:lpstr>XDO_GROUP_?G_2?31?</vt:lpstr>
      <vt:lpstr>XDO_GROUP_?G_2?32?</vt:lpstr>
      <vt:lpstr>XDO_GROUP_?G_2?33?</vt:lpstr>
      <vt:lpstr>XDO_GROUP_?G_2?34?</vt:lpstr>
      <vt:lpstr>XDO_GROUP_?G_2?35?</vt:lpstr>
      <vt:lpstr>XDO_GROUP_?G_2?36?</vt:lpstr>
      <vt:lpstr>XDO_GROUP_?G_2?37?</vt:lpstr>
      <vt:lpstr>XDO_GROUP_?G_2?38?</vt:lpstr>
      <vt:lpstr>XDO_GROUP_?G_2?39?</vt:lpstr>
      <vt:lpstr>XDO_GROUP_?G_2?40?</vt:lpstr>
      <vt:lpstr>XDO_GROUP_?G_2?41?</vt:lpstr>
      <vt:lpstr>XDO_GROUP_?G_2?42?</vt:lpstr>
      <vt:lpstr>XDO_GROUP_?G_2?43?</vt:lpstr>
      <vt:lpstr>XDO_GROUP_?G_2?44?</vt:lpstr>
      <vt:lpstr>XDO_GROUP_?G_2?45?</vt:lpstr>
      <vt:lpstr>XDO_GROUP_?G_2?46?</vt:lpstr>
      <vt:lpstr>XDO_GROUP_?G_2?47?</vt:lpstr>
      <vt:lpstr>XDO_GROUP_?G_2?48?</vt:lpstr>
      <vt:lpstr>XDO_GROUP_?G_2?49?</vt:lpstr>
      <vt:lpstr>XDO_GROUP_?G_2?5?</vt:lpstr>
      <vt:lpstr>XDO_GROUP_?G_2?50?</vt:lpstr>
      <vt:lpstr>XDO_GROUP_?G_2?51?</vt:lpstr>
      <vt:lpstr>XDO_GROUP_?G_2?52?</vt:lpstr>
      <vt:lpstr>XDO_GROUP_?G_2?53?</vt:lpstr>
      <vt:lpstr>XDO_GROUP_?G_2?54?</vt:lpstr>
      <vt:lpstr>XDO_GROUP_?G_2?55?</vt:lpstr>
      <vt:lpstr>XDO_GROUP_?G_2?56?</vt:lpstr>
      <vt:lpstr>XDO_GROUP_?G_2?57?</vt:lpstr>
      <vt:lpstr>XDO_GROUP_?G_2?58?</vt:lpstr>
      <vt:lpstr>XDO_GROUP_?G_2?59?</vt:lpstr>
      <vt:lpstr>XDO_GROUP_?G_2?6?</vt:lpstr>
      <vt:lpstr>XDO_GROUP_?G_2?60?</vt:lpstr>
      <vt:lpstr>XDO_GROUP_?G_2?61?</vt:lpstr>
      <vt:lpstr>XDO_GROUP_?G_2?62?</vt:lpstr>
      <vt:lpstr>XDO_GROUP_?G_2?63?</vt:lpstr>
      <vt:lpstr>XDO_GROUP_?G_2?64?</vt:lpstr>
      <vt:lpstr>XDO_GROUP_?G_2?65?</vt:lpstr>
      <vt:lpstr>XDO_GROUP_?G_2?66?</vt:lpstr>
      <vt:lpstr>XDO_GROUP_?G_2?67?</vt:lpstr>
      <vt:lpstr>XDO_GROUP_?G_2?68?</vt:lpstr>
      <vt:lpstr>XDO_GROUP_?G_2?69?</vt:lpstr>
      <vt:lpstr>XDO_GROUP_?G_2?70?</vt:lpstr>
      <vt:lpstr>XDO_GROUP_?G_2?71?</vt:lpstr>
      <vt:lpstr>XDO_GROUP_?G_2?72?</vt:lpstr>
      <vt:lpstr>XDO_GROUP_?G_2?73?</vt:lpstr>
      <vt:lpstr>XDO_GROUP_?G_2?74?</vt:lpstr>
      <vt:lpstr>XDO_GROUP_?G_2?75?</vt:lpstr>
      <vt:lpstr>XDO_GROUP_?G_2?76?</vt:lpstr>
      <vt:lpstr>XDO_GROUP_?G_2?77?</vt:lpstr>
      <vt:lpstr>XDO_GROUP_?G_2?78?</vt:lpstr>
      <vt:lpstr>XDO_GROUP_?G_2?79?</vt:lpstr>
      <vt:lpstr>XDO_GROUP_?G_2?80?</vt:lpstr>
      <vt:lpstr>XDO_GROUP_?G_2?81?</vt:lpstr>
      <vt:lpstr>XDO_GROUP_?G_2?82?</vt:lpstr>
      <vt:lpstr>XDO_GROUP_?G_2?83?</vt:lpstr>
      <vt:lpstr>XDO_GROUP_?G_2?84?</vt:lpstr>
      <vt:lpstr>XDO_GROUP_?G_2?85?</vt:lpstr>
      <vt:lpstr>XDO_GROUP_?G_2?86?</vt:lpstr>
      <vt:lpstr>XDO_GROUP_?G_2?87?</vt:lpstr>
      <vt:lpstr>XDO_GROUP_?G_2?88?</vt:lpstr>
      <vt:lpstr>XDO_GROUP_?G_2?89?</vt:lpstr>
      <vt:lpstr>XDO_GROUP_?G_2?9?</vt:lpstr>
      <vt:lpstr>XDO_GROUP_?G_2?90?</vt:lpstr>
      <vt:lpstr>XDO_GROUP_?G_2?91?</vt:lpstr>
      <vt:lpstr>XDO_GROUP_?G_2?92?</vt:lpstr>
      <vt:lpstr>XDO_GROUP_?G_2?93?</vt:lpstr>
      <vt:lpstr>XDO_GROUP_?G_2?94?</vt:lpstr>
      <vt:lpstr>XDO_GROUP_?G_2?95?</vt:lpstr>
      <vt:lpstr>XDO_GROUP_?G_2?96?</vt:lpstr>
      <vt:lpstr>XDO_GROUP_?G_2?97?</vt:lpstr>
      <vt:lpstr>XDO_GROUP_?G_2?98?</vt:lpstr>
      <vt:lpstr>XDO_GROUP_?G_2?99?</vt:lpstr>
      <vt:lpstr>XDO_GROUP_?G_3?</vt:lpstr>
      <vt:lpstr>XDO_GROUP_?G_3?100?</vt:lpstr>
      <vt:lpstr>XDO_GROUP_?G_3?101?</vt:lpstr>
      <vt:lpstr>XDO_GROUP_?G_3?102?</vt:lpstr>
      <vt:lpstr>XDO_GROUP_?G_3?103?</vt:lpstr>
      <vt:lpstr>XDO_GROUP_?G_3?104?</vt:lpstr>
      <vt:lpstr>XDO_GROUP_?G_3?105?</vt:lpstr>
      <vt:lpstr>XDO_GROUP_?G_3?106?</vt:lpstr>
      <vt:lpstr>XDO_GROUP_?G_3?107?</vt:lpstr>
      <vt:lpstr>XDO_GROUP_?G_3?108?</vt:lpstr>
      <vt:lpstr>XDO_GROUP_?G_3?109?</vt:lpstr>
      <vt:lpstr>XDO_GROUP_?G_3?11?</vt:lpstr>
      <vt:lpstr>XDO_GROUP_?G_3?110?</vt:lpstr>
      <vt:lpstr>XDO_GROUP_?G_3?111?</vt:lpstr>
      <vt:lpstr>XDO_GROUP_?G_3?112?</vt:lpstr>
      <vt:lpstr>XDO_GROUP_?G_3?113?</vt:lpstr>
      <vt:lpstr>XDO_GROUP_?G_3?114?</vt:lpstr>
      <vt:lpstr>XDO_GROUP_?G_3?115?</vt:lpstr>
      <vt:lpstr>XDO_GROUP_?G_3?116?</vt:lpstr>
      <vt:lpstr>XDO_GROUP_?G_3?117?</vt:lpstr>
      <vt:lpstr>XDO_GROUP_?G_3?118?</vt:lpstr>
      <vt:lpstr>XDO_GROUP_?G_3?119?</vt:lpstr>
      <vt:lpstr>XDO_GROUP_?G_3?120?</vt:lpstr>
      <vt:lpstr>XDO_GROUP_?G_3?121?</vt:lpstr>
      <vt:lpstr>XDO_GROUP_?G_3?122?</vt:lpstr>
      <vt:lpstr>XDO_GROUP_?G_3?123?</vt:lpstr>
      <vt:lpstr>XDO_GROUP_?G_3?124?</vt:lpstr>
      <vt:lpstr>XDO_GROUP_?G_3?125?</vt:lpstr>
      <vt:lpstr>XDO_GROUP_?G_3?126?</vt:lpstr>
      <vt:lpstr>XDO_GROUP_?G_3?127?</vt:lpstr>
      <vt:lpstr>XDO_GROUP_?G_3?128?</vt:lpstr>
      <vt:lpstr>XDO_GROUP_?G_3?129?</vt:lpstr>
      <vt:lpstr>XDO_GROUP_?G_3?13?</vt:lpstr>
      <vt:lpstr>XDO_GROUP_?G_3?130?</vt:lpstr>
      <vt:lpstr>XDO_GROUP_?G_3?15?</vt:lpstr>
      <vt:lpstr>XDO_GROUP_?G_3?16?</vt:lpstr>
      <vt:lpstr>XDO_GROUP_?G_3?17?</vt:lpstr>
      <vt:lpstr>XDO_GROUP_?G_3?18?</vt:lpstr>
      <vt:lpstr>XDO_GROUP_?G_3?19?</vt:lpstr>
      <vt:lpstr>XDO_GROUP_?G_3?20?</vt:lpstr>
      <vt:lpstr>XDO_GROUP_?G_3?21?</vt:lpstr>
      <vt:lpstr>XDO_GROUP_?G_3?22?</vt:lpstr>
      <vt:lpstr>XDO_GROUP_?G_3?23?</vt:lpstr>
      <vt:lpstr>XDO_GROUP_?G_3?24?</vt:lpstr>
      <vt:lpstr>XDO_GROUP_?G_3?25?</vt:lpstr>
      <vt:lpstr>XDO_GROUP_?G_3?26?</vt:lpstr>
      <vt:lpstr>XDO_GROUP_?G_3?27?</vt:lpstr>
      <vt:lpstr>XDO_GROUP_?G_3?28?</vt:lpstr>
      <vt:lpstr>XDO_GROUP_?G_3?29?</vt:lpstr>
      <vt:lpstr>XDO_GROUP_?G_3?30?</vt:lpstr>
      <vt:lpstr>XDO_GROUP_?G_3?31?</vt:lpstr>
      <vt:lpstr>XDO_GROUP_?G_3?32?</vt:lpstr>
      <vt:lpstr>XDO_GROUP_?G_3?33?</vt:lpstr>
      <vt:lpstr>XDO_GROUP_?G_3?34?</vt:lpstr>
      <vt:lpstr>XDO_GROUP_?G_3?35?</vt:lpstr>
      <vt:lpstr>XDO_GROUP_?G_3?36?</vt:lpstr>
      <vt:lpstr>XDO_GROUP_?G_3?37?</vt:lpstr>
      <vt:lpstr>XDO_GROUP_?G_3?38?</vt:lpstr>
      <vt:lpstr>XDO_GROUP_?G_3?39?</vt:lpstr>
      <vt:lpstr>XDO_GROUP_?G_3?40?</vt:lpstr>
      <vt:lpstr>XDO_GROUP_?G_3?41?</vt:lpstr>
      <vt:lpstr>XDO_GROUP_?G_3?42?</vt:lpstr>
      <vt:lpstr>XDO_GROUP_?G_3?43?</vt:lpstr>
      <vt:lpstr>XDO_GROUP_?G_3?44?</vt:lpstr>
      <vt:lpstr>XDO_GROUP_?G_3?45?</vt:lpstr>
      <vt:lpstr>XDO_GROUP_?G_3?46?</vt:lpstr>
      <vt:lpstr>XDO_GROUP_?G_3?47?</vt:lpstr>
      <vt:lpstr>XDO_GROUP_?G_3?48?</vt:lpstr>
      <vt:lpstr>XDO_GROUP_?G_3?49?</vt:lpstr>
      <vt:lpstr>XDO_GROUP_?G_3?5?</vt:lpstr>
      <vt:lpstr>XDO_GROUP_?G_3?50?</vt:lpstr>
      <vt:lpstr>XDO_GROUP_?G_3?51?</vt:lpstr>
      <vt:lpstr>XDO_GROUP_?G_3?52?</vt:lpstr>
      <vt:lpstr>XDO_GROUP_?G_3?53?</vt:lpstr>
      <vt:lpstr>XDO_GROUP_?G_3?54?</vt:lpstr>
      <vt:lpstr>XDO_GROUP_?G_3?55?</vt:lpstr>
      <vt:lpstr>XDO_GROUP_?G_3?56?</vt:lpstr>
      <vt:lpstr>XDO_GROUP_?G_3?57?</vt:lpstr>
      <vt:lpstr>XDO_GROUP_?G_3?58?</vt:lpstr>
      <vt:lpstr>XDO_GROUP_?G_3?59?</vt:lpstr>
      <vt:lpstr>XDO_GROUP_?G_3?6?</vt:lpstr>
      <vt:lpstr>XDO_GROUP_?G_3?60?</vt:lpstr>
      <vt:lpstr>XDO_GROUP_?G_3?61?</vt:lpstr>
      <vt:lpstr>XDO_GROUP_?G_3?62?</vt:lpstr>
      <vt:lpstr>XDO_GROUP_?G_3?63?</vt:lpstr>
      <vt:lpstr>XDO_GROUP_?G_3?64?</vt:lpstr>
      <vt:lpstr>XDO_GROUP_?G_3?65?</vt:lpstr>
      <vt:lpstr>XDO_GROUP_?G_3?66?</vt:lpstr>
      <vt:lpstr>XDO_GROUP_?G_3?67?</vt:lpstr>
      <vt:lpstr>XDO_GROUP_?G_3?68?</vt:lpstr>
      <vt:lpstr>XDO_GROUP_?G_3?69?</vt:lpstr>
      <vt:lpstr>XDO_GROUP_?G_3?70?</vt:lpstr>
      <vt:lpstr>XDO_GROUP_?G_3?71?</vt:lpstr>
      <vt:lpstr>XDO_GROUP_?G_3?72?</vt:lpstr>
      <vt:lpstr>XDO_GROUP_?G_3?73?</vt:lpstr>
      <vt:lpstr>XDO_GROUP_?G_3?74?</vt:lpstr>
      <vt:lpstr>XDO_GROUP_?G_3?75?</vt:lpstr>
      <vt:lpstr>XDO_GROUP_?G_3?76?</vt:lpstr>
      <vt:lpstr>XDO_GROUP_?G_3?77?</vt:lpstr>
      <vt:lpstr>XDO_GROUP_?G_3?78?</vt:lpstr>
      <vt:lpstr>XDO_GROUP_?G_3?79?</vt:lpstr>
      <vt:lpstr>XDO_GROUP_?G_3?80?</vt:lpstr>
      <vt:lpstr>XDO_GROUP_?G_3?81?</vt:lpstr>
      <vt:lpstr>XDO_GROUP_?G_3?82?</vt:lpstr>
      <vt:lpstr>XDO_GROUP_?G_3?83?</vt:lpstr>
      <vt:lpstr>XDO_GROUP_?G_3?84?</vt:lpstr>
      <vt:lpstr>XDO_GROUP_?G_3?85?</vt:lpstr>
      <vt:lpstr>XDO_GROUP_?G_3?86?</vt:lpstr>
      <vt:lpstr>XDO_GROUP_?G_3?87?</vt:lpstr>
      <vt:lpstr>XDO_GROUP_?G_3?88?</vt:lpstr>
      <vt:lpstr>XDO_GROUP_?G_3?89?</vt:lpstr>
      <vt:lpstr>XDO_GROUP_?G_3?9?</vt:lpstr>
      <vt:lpstr>XDO_GROUP_?G_3?90?</vt:lpstr>
      <vt:lpstr>XDO_GROUP_?G_3?91?</vt:lpstr>
      <vt:lpstr>XDO_GROUP_?G_3?92?</vt:lpstr>
      <vt:lpstr>XDO_GROUP_?G_3?93?</vt:lpstr>
      <vt:lpstr>XDO_GROUP_?G_3?94?</vt:lpstr>
      <vt:lpstr>XDO_GROUP_?G_3?95?</vt:lpstr>
      <vt:lpstr>XDO_GROUP_?G_3?96?</vt:lpstr>
      <vt:lpstr>XDO_GROUP_?G_3?97?</vt:lpstr>
      <vt:lpstr>XDO_GROUP_?G_3?98?</vt:lpstr>
      <vt:lpstr>XDO_GROUP_?G_3?99?</vt:lpstr>
      <vt:lpstr>XDO_GROUP_?G_4?</vt:lpstr>
      <vt:lpstr>XDO_GROUP_?G_4?10?</vt:lpstr>
      <vt:lpstr>XDO_GROUP_?G_4?100?</vt:lpstr>
      <vt:lpstr>XDO_GROUP_?G_4?101?</vt:lpstr>
      <vt:lpstr>XDO_GROUP_?G_4?102?</vt:lpstr>
      <vt:lpstr>XDO_GROUP_?G_4?103?</vt:lpstr>
      <vt:lpstr>XDO_GROUP_?G_4?104?</vt:lpstr>
      <vt:lpstr>XDO_GROUP_?G_4?105?</vt:lpstr>
      <vt:lpstr>XDO_GROUP_?G_4?106?</vt:lpstr>
      <vt:lpstr>XDO_GROUP_?G_4?107?</vt:lpstr>
      <vt:lpstr>XDO_GROUP_?G_4?108?</vt:lpstr>
      <vt:lpstr>XDO_GROUP_?G_4?109?</vt:lpstr>
      <vt:lpstr>XDO_GROUP_?G_4?11?</vt:lpstr>
      <vt:lpstr>XDO_GROUP_?G_4?110?</vt:lpstr>
      <vt:lpstr>XDO_GROUP_?G_4?111?</vt:lpstr>
      <vt:lpstr>XDO_GROUP_?G_4?112?</vt:lpstr>
      <vt:lpstr>XDO_GROUP_?G_4?113?</vt:lpstr>
      <vt:lpstr>XDO_GROUP_?G_4?114?</vt:lpstr>
      <vt:lpstr>XDO_GROUP_?G_4?115?</vt:lpstr>
      <vt:lpstr>XDO_GROUP_?G_4?116?</vt:lpstr>
      <vt:lpstr>XDO_GROUP_?G_4?117?</vt:lpstr>
      <vt:lpstr>XDO_GROUP_?G_4?118?</vt:lpstr>
      <vt:lpstr>XDO_GROUP_?G_4?119?</vt:lpstr>
      <vt:lpstr>XDO_GROUP_?G_4?12?</vt:lpstr>
      <vt:lpstr>XDO_GROUP_?G_4?120?</vt:lpstr>
      <vt:lpstr>XDO_GROUP_?G_4?121?</vt:lpstr>
      <vt:lpstr>XDO_GROUP_?G_4?122?</vt:lpstr>
      <vt:lpstr>XDO_GROUP_?G_4?123?</vt:lpstr>
      <vt:lpstr>XDO_GROUP_?G_4?124?</vt:lpstr>
      <vt:lpstr>XDO_GROUP_?G_4?125?</vt:lpstr>
      <vt:lpstr>XDO_GROUP_?G_4?126?</vt:lpstr>
      <vt:lpstr>XDO_GROUP_?G_4?127?</vt:lpstr>
      <vt:lpstr>XDO_GROUP_?G_4?128?</vt:lpstr>
      <vt:lpstr>XDO_GROUP_?G_4?129?</vt:lpstr>
      <vt:lpstr>XDO_GROUP_?G_4?13?</vt:lpstr>
      <vt:lpstr>XDO_GROUP_?G_4?130?</vt:lpstr>
      <vt:lpstr>XDO_GROUP_?G_4?131?</vt:lpstr>
      <vt:lpstr>XDO_GROUP_?G_4?132?</vt:lpstr>
      <vt:lpstr>XDO_GROUP_?G_4?133?</vt:lpstr>
      <vt:lpstr>XDO_GROUP_?G_4?134?</vt:lpstr>
      <vt:lpstr>XDO_GROUP_?G_4?135?</vt:lpstr>
      <vt:lpstr>XDO_GROUP_?G_4?136?</vt:lpstr>
      <vt:lpstr>XDO_GROUP_?G_4?137?</vt:lpstr>
      <vt:lpstr>XDO_GROUP_?G_4?138?</vt:lpstr>
      <vt:lpstr>XDO_GROUP_?G_4?139?</vt:lpstr>
      <vt:lpstr>XDO_GROUP_?G_4?14?</vt:lpstr>
      <vt:lpstr>XDO_GROUP_?G_4?140?</vt:lpstr>
      <vt:lpstr>XDO_GROUP_?G_4?141?</vt:lpstr>
      <vt:lpstr>XDO_GROUP_?G_4?142?</vt:lpstr>
      <vt:lpstr>XDO_GROUP_?G_4?143?</vt:lpstr>
      <vt:lpstr>XDO_GROUP_?G_4?144?</vt:lpstr>
      <vt:lpstr>XDO_GROUP_?G_4?145?</vt:lpstr>
      <vt:lpstr>XDO_GROUP_?G_4?146?</vt:lpstr>
      <vt:lpstr>XDO_GROUP_?G_4?147?</vt:lpstr>
      <vt:lpstr>XDO_GROUP_?G_4?148?</vt:lpstr>
      <vt:lpstr>XDO_GROUP_?G_4?149?</vt:lpstr>
      <vt:lpstr>XDO_GROUP_?G_4?15?</vt:lpstr>
      <vt:lpstr>XDO_GROUP_?G_4?150?</vt:lpstr>
      <vt:lpstr>XDO_GROUP_?G_4?151?</vt:lpstr>
      <vt:lpstr>XDO_GROUP_?G_4?152?</vt:lpstr>
      <vt:lpstr>XDO_GROUP_?G_4?153?</vt:lpstr>
      <vt:lpstr>XDO_GROUP_?G_4?154?</vt:lpstr>
      <vt:lpstr>XDO_GROUP_?G_4?155?</vt:lpstr>
      <vt:lpstr>XDO_GROUP_?G_4?156?</vt:lpstr>
      <vt:lpstr>XDO_GROUP_?G_4?157?</vt:lpstr>
      <vt:lpstr>XDO_GROUP_?G_4?158?</vt:lpstr>
      <vt:lpstr>XDO_GROUP_?G_4?159?</vt:lpstr>
      <vt:lpstr>XDO_GROUP_?G_4?16?</vt:lpstr>
      <vt:lpstr>XDO_GROUP_?G_4?160?</vt:lpstr>
      <vt:lpstr>XDO_GROUP_?G_4?161?</vt:lpstr>
      <vt:lpstr>XDO_GROUP_?G_4?162?</vt:lpstr>
      <vt:lpstr>XDO_GROUP_?G_4?163?</vt:lpstr>
      <vt:lpstr>XDO_GROUP_?G_4?164?</vt:lpstr>
      <vt:lpstr>XDO_GROUP_?G_4?165?</vt:lpstr>
      <vt:lpstr>XDO_GROUP_?G_4?166?</vt:lpstr>
      <vt:lpstr>XDO_GROUP_?G_4?167?</vt:lpstr>
      <vt:lpstr>XDO_GROUP_?G_4?168?</vt:lpstr>
      <vt:lpstr>XDO_GROUP_?G_4?169?</vt:lpstr>
      <vt:lpstr>XDO_GROUP_?G_4?170?</vt:lpstr>
      <vt:lpstr>XDO_GROUP_?G_4?171?</vt:lpstr>
      <vt:lpstr>XDO_GROUP_?G_4?172?</vt:lpstr>
      <vt:lpstr>XDO_GROUP_?G_4?173?</vt:lpstr>
      <vt:lpstr>XDO_GROUP_?G_4?174?</vt:lpstr>
      <vt:lpstr>XDO_GROUP_?G_4?175?</vt:lpstr>
      <vt:lpstr>XDO_GROUP_?G_4?176?</vt:lpstr>
      <vt:lpstr>XDO_GROUP_?G_4?177?</vt:lpstr>
      <vt:lpstr>XDO_GROUP_?G_4?178?</vt:lpstr>
      <vt:lpstr>XDO_GROUP_?G_4?179?</vt:lpstr>
      <vt:lpstr>XDO_GROUP_?G_4?180?</vt:lpstr>
      <vt:lpstr>XDO_GROUP_?G_4?181?</vt:lpstr>
      <vt:lpstr>XDO_GROUP_?G_4?182?</vt:lpstr>
      <vt:lpstr>XDO_GROUP_?G_4?183?</vt:lpstr>
      <vt:lpstr>XDO_GROUP_?G_4?184?</vt:lpstr>
      <vt:lpstr>XDO_GROUP_?G_4?185?</vt:lpstr>
      <vt:lpstr>XDO_GROUP_?G_4?186?</vt:lpstr>
      <vt:lpstr>XDO_GROUP_?G_4?187?</vt:lpstr>
      <vt:lpstr>XDO_GROUP_?G_4?188?</vt:lpstr>
      <vt:lpstr>XDO_GROUP_?G_4?189?</vt:lpstr>
      <vt:lpstr>XDO_GROUP_?G_4?190?</vt:lpstr>
      <vt:lpstr>XDO_GROUP_?G_4?191?</vt:lpstr>
      <vt:lpstr>XDO_GROUP_?G_4?192?</vt:lpstr>
      <vt:lpstr>XDO_GROUP_?G_4?193?</vt:lpstr>
      <vt:lpstr>XDO_GROUP_?G_4?194?</vt:lpstr>
      <vt:lpstr>XDO_GROUP_?G_4?195?</vt:lpstr>
      <vt:lpstr>XDO_GROUP_?G_4?196?</vt:lpstr>
      <vt:lpstr>XDO_GROUP_?G_4?197?</vt:lpstr>
      <vt:lpstr>XDO_GROUP_?G_4?198?</vt:lpstr>
      <vt:lpstr>XDO_GROUP_?G_4?199?</vt:lpstr>
      <vt:lpstr>XDO_GROUP_?G_4?200?</vt:lpstr>
      <vt:lpstr>XDO_GROUP_?G_4?201?</vt:lpstr>
      <vt:lpstr>XDO_GROUP_?G_4?202?</vt:lpstr>
      <vt:lpstr>XDO_GROUP_?G_4?203?</vt:lpstr>
      <vt:lpstr>XDO_GROUP_?G_4?204?</vt:lpstr>
      <vt:lpstr>XDO_GROUP_?G_4?205?</vt:lpstr>
      <vt:lpstr>XDO_GROUP_?G_4?206?</vt:lpstr>
      <vt:lpstr>XDO_GROUP_?G_4?207?</vt:lpstr>
      <vt:lpstr>XDO_GROUP_?G_4?208?</vt:lpstr>
      <vt:lpstr>XDO_GROUP_?G_4?209?</vt:lpstr>
      <vt:lpstr>XDO_GROUP_?G_4?21?</vt:lpstr>
      <vt:lpstr>XDO_GROUP_?G_4?210?</vt:lpstr>
      <vt:lpstr>XDO_GROUP_?G_4?211?</vt:lpstr>
      <vt:lpstr>XDO_GROUP_?G_4?212?</vt:lpstr>
      <vt:lpstr>XDO_GROUP_?G_4?213?</vt:lpstr>
      <vt:lpstr>XDO_GROUP_?G_4?214?</vt:lpstr>
      <vt:lpstr>XDO_GROUP_?G_4?215?</vt:lpstr>
      <vt:lpstr>XDO_GROUP_?G_4?216?</vt:lpstr>
      <vt:lpstr>XDO_GROUP_?G_4?217?</vt:lpstr>
      <vt:lpstr>XDO_GROUP_?G_4?218?</vt:lpstr>
      <vt:lpstr>XDO_GROUP_?G_4?219?</vt:lpstr>
      <vt:lpstr>XDO_GROUP_?G_4?22?</vt:lpstr>
      <vt:lpstr>XDO_GROUP_?G_4?220?</vt:lpstr>
      <vt:lpstr>XDO_GROUP_?G_4?221?</vt:lpstr>
      <vt:lpstr>XDO_GROUP_?G_4?222?</vt:lpstr>
      <vt:lpstr>XDO_GROUP_?G_4?223?</vt:lpstr>
      <vt:lpstr>XDO_GROUP_?G_4?224?</vt:lpstr>
      <vt:lpstr>XDO_GROUP_?G_4?225?</vt:lpstr>
      <vt:lpstr>XDO_GROUP_?G_4?226?</vt:lpstr>
      <vt:lpstr>XDO_GROUP_?G_4?227?</vt:lpstr>
      <vt:lpstr>XDO_GROUP_?G_4?228?</vt:lpstr>
      <vt:lpstr>XDO_GROUP_?G_4?229?</vt:lpstr>
      <vt:lpstr>XDO_GROUP_?G_4?23?</vt:lpstr>
      <vt:lpstr>XDO_GROUP_?G_4?230?</vt:lpstr>
      <vt:lpstr>XDO_GROUP_?G_4?231?</vt:lpstr>
      <vt:lpstr>XDO_GROUP_?G_4?232?</vt:lpstr>
      <vt:lpstr>XDO_GROUP_?G_4?233?</vt:lpstr>
      <vt:lpstr>XDO_GROUP_?G_4?234?</vt:lpstr>
      <vt:lpstr>XDO_GROUP_?G_4?235?</vt:lpstr>
      <vt:lpstr>XDO_GROUP_?G_4?236?</vt:lpstr>
      <vt:lpstr>XDO_GROUP_?G_4?237?</vt:lpstr>
      <vt:lpstr>XDO_GROUP_?G_4?238?</vt:lpstr>
      <vt:lpstr>XDO_GROUP_?G_4?239?</vt:lpstr>
      <vt:lpstr>XDO_GROUP_?G_4?24?</vt:lpstr>
      <vt:lpstr>XDO_GROUP_?G_4?240?</vt:lpstr>
      <vt:lpstr>XDO_GROUP_?G_4?241?</vt:lpstr>
      <vt:lpstr>XDO_GROUP_?G_4?242?</vt:lpstr>
      <vt:lpstr>XDO_GROUP_?G_4?243?</vt:lpstr>
      <vt:lpstr>XDO_GROUP_?G_4?244?</vt:lpstr>
      <vt:lpstr>XDO_GROUP_?G_4?245?</vt:lpstr>
      <vt:lpstr>XDO_GROUP_?G_4?246?</vt:lpstr>
      <vt:lpstr>XDO_GROUP_?G_4?247?</vt:lpstr>
      <vt:lpstr>XDO_GROUP_?G_4?248?</vt:lpstr>
      <vt:lpstr>XDO_GROUP_?G_4?249?</vt:lpstr>
      <vt:lpstr>XDO_GROUP_?G_4?250?</vt:lpstr>
      <vt:lpstr>XDO_GROUP_?G_4?251?</vt:lpstr>
      <vt:lpstr>XDO_GROUP_?G_4?252?</vt:lpstr>
      <vt:lpstr>XDO_GROUP_?G_4?253?</vt:lpstr>
      <vt:lpstr>XDO_GROUP_?G_4?254?</vt:lpstr>
      <vt:lpstr>XDO_GROUP_?G_4?255?</vt:lpstr>
      <vt:lpstr>XDO_GROUP_?G_4?256?</vt:lpstr>
      <vt:lpstr>XDO_GROUP_?G_4?257?</vt:lpstr>
      <vt:lpstr>XDO_GROUP_?G_4?258?</vt:lpstr>
      <vt:lpstr>XDO_GROUP_?G_4?259?</vt:lpstr>
      <vt:lpstr>XDO_GROUP_?G_4?260?</vt:lpstr>
      <vt:lpstr>XDO_GROUP_?G_4?261?</vt:lpstr>
      <vt:lpstr>XDO_GROUP_?G_4?262?</vt:lpstr>
      <vt:lpstr>XDO_GROUP_?G_4?263?</vt:lpstr>
      <vt:lpstr>XDO_GROUP_?G_4?264?</vt:lpstr>
      <vt:lpstr>XDO_GROUP_?G_4?265?</vt:lpstr>
      <vt:lpstr>XDO_GROUP_?G_4?266?</vt:lpstr>
      <vt:lpstr>XDO_GROUP_?G_4?267?</vt:lpstr>
      <vt:lpstr>XDO_GROUP_?G_4?268?</vt:lpstr>
      <vt:lpstr>XDO_GROUP_?G_4?269?</vt:lpstr>
      <vt:lpstr>XDO_GROUP_?G_4?27?</vt:lpstr>
      <vt:lpstr>XDO_GROUP_?G_4?270?</vt:lpstr>
      <vt:lpstr>XDO_GROUP_?G_4?271?</vt:lpstr>
      <vt:lpstr>XDO_GROUP_?G_4?272?</vt:lpstr>
      <vt:lpstr>XDO_GROUP_?G_4?273?</vt:lpstr>
      <vt:lpstr>XDO_GROUP_?G_4?274?</vt:lpstr>
      <vt:lpstr>XDO_GROUP_?G_4?275?</vt:lpstr>
      <vt:lpstr>XDO_GROUP_?G_4?276?</vt:lpstr>
      <vt:lpstr>XDO_GROUP_?G_4?277?</vt:lpstr>
      <vt:lpstr>XDO_GROUP_?G_4?278?</vt:lpstr>
      <vt:lpstr>XDO_GROUP_?G_4?279?</vt:lpstr>
      <vt:lpstr>XDO_GROUP_?G_4?28?</vt:lpstr>
      <vt:lpstr>XDO_GROUP_?G_4?280?</vt:lpstr>
      <vt:lpstr>XDO_GROUP_?G_4?281?</vt:lpstr>
      <vt:lpstr>XDO_GROUP_?G_4?282?</vt:lpstr>
      <vt:lpstr>XDO_GROUP_?G_4?283?</vt:lpstr>
      <vt:lpstr>XDO_GROUP_?G_4?284?</vt:lpstr>
      <vt:lpstr>XDO_GROUP_?G_4?285?</vt:lpstr>
      <vt:lpstr>XDO_GROUP_?G_4?286?</vt:lpstr>
      <vt:lpstr>XDO_GROUP_?G_4?287?</vt:lpstr>
      <vt:lpstr>XDO_GROUP_?G_4?288?</vt:lpstr>
      <vt:lpstr>XDO_GROUP_?G_4?289?</vt:lpstr>
      <vt:lpstr>XDO_GROUP_?G_4?29?</vt:lpstr>
      <vt:lpstr>XDO_GROUP_?G_4?290?</vt:lpstr>
      <vt:lpstr>XDO_GROUP_?G_4?291?</vt:lpstr>
      <vt:lpstr>XDO_GROUP_?G_4?292?</vt:lpstr>
      <vt:lpstr>XDO_GROUP_?G_4?293?</vt:lpstr>
      <vt:lpstr>XDO_GROUP_?G_4?294?</vt:lpstr>
      <vt:lpstr>XDO_GROUP_?G_4?295?</vt:lpstr>
      <vt:lpstr>XDO_GROUP_?G_4?296?</vt:lpstr>
      <vt:lpstr>XDO_GROUP_?G_4?297?</vt:lpstr>
      <vt:lpstr>XDO_GROUP_?G_4?298?</vt:lpstr>
      <vt:lpstr>XDO_GROUP_?G_4?299?</vt:lpstr>
      <vt:lpstr>XDO_GROUP_?G_4?30?</vt:lpstr>
      <vt:lpstr>XDO_GROUP_?G_4?300?</vt:lpstr>
      <vt:lpstr>XDO_GROUP_?G_4?301?</vt:lpstr>
      <vt:lpstr>XDO_GROUP_?G_4?302?</vt:lpstr>
      <vt:lpstr>XDO_GROUP_?G_4?303?</vt:lpstr>
      <vt:lpstr>XDO_GROUP_?G_4?304?</vt:lpstr>
      <vt:lpstr>XDO_GROUP_?G_4?305?</vt:lpstr>
      <vt:lpstr>XDO_GROUP_?G_4?306?</vt:lpstr>
      <vt:lpstr>XDO_GROUP_?G_4?307?</vt:lpstr>
      <vt:lpstr>XDO_GROUP_?G_4?308?</vt:lpstr>
      <vt:lpstr>XDO_GROUP_?G_4?309?</vt:lpstr>
      <vt:lpstr>XDO_GROUP_?G_4?31?</vt:lpstr>
      <vt:lpstr>XDO_GROUP_?G_4?310?</vt:lpstr>
      <vt:lpstr>XDO_GROUP_?G_4?311?</vt:lpstr>
      <vt:lpstr>XDO_GROUP_?G_4?312?</vt:lpstr>
      <vt:lpstr>XDO_GROUP_?G_4?313?</vt:lpstr>
      <vt:lpstr>XDO_GROUP_?G_4?314?</vt:lpstr>
      <vt:lpstr>XDO_GROUP_?G_4?315?</vt:lpstr>
      <vt:lpstr>XDO_GROUP_?G_4?316?</vt:lpstr>
      <vt:lpstr>XDO_GROUP_?G_4?317?</vt:lpstr>
      <vt:lpstr>XDO_GROUP_?G_4?318?</vt:lpstr>
      <vt:lpstr>XDO_GROUP_?G_4?319?</vt:lpstr>
      <vt:lpstr>XDO_GROUP_?G_4?32?</vt:lpstr>
      <vt:lpstr>XDO_GROUP_?G_4?320?</vt:lpstr>
      <vt:lpstr>XDO_GROUP_?G_4?321?</vt:lpstr>
      <vt:lpstr>XDO_GROUP_?G_4?322?</vt:lpstr>
      <vt:lpstr>XDO_GROUP_?G_4?323?</vt:lpstr>
      <vt:lpstr>XDO_GROUP_?G_4?324?</vt:lpstr>
      <vt:lpstr>XDO_GROUP_?G_4?325?</vt:lpstr>
      <vt:lpstr>XDO_GROUP_?G_4?326?</vt:lpstr>
      <vt:lpstr>XDO_GROUP_?G_4?327?</vt:lpstr>
      <vt:lpstr>XDO_GROUP_?G_4?328?</vt:lpstr>
      <vt:lpstr>XDO_GROUP_?G_4?329?</vt:lpstr>
      <vt:lpstr>XDO_GROUP_?G_4?33?</vt:lpstr>
      <vt:lpstr>XDO_GROUP_?G_4?330?</vt:lpstr>
      <vt:lpstr>XDO_GROUP_?G_4?331?</vt:lpstr>
      <vt:lpstr>XDO_GROUP_?G_4?332?</vt:lpstr>
      <vt:lpstr>XDO_GROUP_?G_4?333?</vt:lpstr>
      <vt:lpstr>XDO_GROUP_?G_4?334?</vt:lpstr>
      <vt:lpstr>XDO_GROUP_?G_4?335?</vt:lpstr>
      <vt:lpstr>XDO_GROUP_?G_4?336?</vt:lpstr>
      <vt:lpstr>XDO_GROUP_?G_4?337?</vt:lpstr>
      <vt:lpstr>XDO_GROUP_?G_4?338?</vt:lpstr>
      <vt:lpstr>XDO_GROUP_?G_4?339?</vt:lpstr>
      <vt:lpstr>XDO_GROUP_?G_4?34?</vt:lpstr>
      <vt:lpstr>XDO_GROUP_?G_4?340?</vt:lpstr>
      <vt:lpstr>XDO_GROUP_?G_4?341?</vt:lpstr>
      <vt:lpstr>XDO_GROUP_?G_4?342?</vt:lpstr>
      <vt:lpstr>XDO_GROUP_?G_4?343?</vt:lpstr>
      <vt:lpstr>XDO_GROUP_?G_4?344?</vt:lpstr>
      <vt:lpstr>XDO_GROUP_?G_4?345?</vt:lpstr>
      <vt:lpstr>XDO_GROUP_?G_4?346?</vt:lpstr>
      <vt:lpstr>XDO_GROUP_?G_4?347?</vt:lpstr>
      <vt:lpstr>XDO_GROUP_?G_4?348?</vt:lpstr>
      <vt:lpstr>XDO_GROUP_?G_4?349?</vt:lpstr>
      <vt:lpstr>XDO_GROUP_?G_4?35?</vt:lpstr>
      <vt:lpstr>XDO_GROUP_?G_4?350?</vt:lpstr>
      <vt:lpstr>XDO_GROUP_?G_4?351?</vt:lpstr>
      <vt:lpstr>XDO_GROUP_?G_4?352?</vt:lpstr>
      <vt:lpstr>XDO_GROUP_?G_4?353?</vt:lpstr>
      <vt:lpstr>XDO_GROUP_?G_4?354?</vt:lpstr>
      <vt:lpstr>XDO_GROUP_?G_4?355?</vt:lpstr>
      <vt:lpstr>XDO_GROUP_?G_4?356?</vt:lpstr>
      <vt:lpstr>XDO_GROUP_?G_4?357?</vt:lpstr>
      <vt:lpstr>XDO_GROUP_?G_4?358?</vt:lpstr>
      <vt:lpstr>XDO_GROUP_?G_4?359?</vt:lpstr>
      <vt:lpstr>XDO_GROUP_?G_4?36?</vt:lpstr>
      <vt:lpstr>XDO_GROUP_?G_4?360?</vt:lpstr>
      <vt:lpstr>XDO_GROUP_?G_4?361?</vt:lpstr>
      <vt:lpstr>XDO_GROUP_?G_4?362?</vt:lpstr>
      <vt:lpstr>XDO_GROUP_?G_4?363?</vt:lpstr>
      <vt:lpstr>XDO_GROUP_?G_4?364?</vt:lpstr>
      <vt:lpstr>XDO_GROUP_?G_4?365?</vt:lpstr>
      <vt:lpstr>XDO_GROUP_?G_4?366?</vt:lpstr>
      <vt:lpstr>XDO_GROUP_?G_4?367?</vt:lpstr>
      <vt:lpstr>XDO_GROUP_?G_4?368?</vt:lpstr>
      <vt:lpstr>XDO_GROUP_?G_4?369?</vt:lpstr>
      <vt:lpstr>XDO_GROUP_?G_4?37?</vt:lpstr>
      <vt:lpstr>XDO_GROUP_?G_4?370?</vt:lpstr>
      <vt:lpstr>XDO_GROUP_?G_4?371?</vt:lpstr>
      <vt:lpstr>XDO_GROUP_?G_4?372?</vt:lpstr>
      <vt:lpstr>XDO_GROUP_?G_4?373?</vt:lpstr>
      <vt:lpstr>XDO_GROUP_?G_4?374?</vt:lpstr>
      <vt:lpstr>XDO_GROUP_?G_4?375?</vt:lpstr>
      <vt:lpstr>XDO_GROUP_?G_4?376?</vt:lpstr>
      <vt:lpstr>XDO_GROUP_?G_4?377?</vt:lpstr>
      <vt:lpstr>XDO_GROUP_?G_4?378?</vt:lpstr>
      <vt:lpstr>XDO_GROUP_?G_4?379?</vt:lpstr>
      <vt:lpstr>XDO_GROUP_?G_4?380?</vt:lpstr>
      <vt:lpstr>XDO_GROUP_?G_4?381?</vt:lpstr>
      <vt:lpstr>XDO_GROUP_?G_4?382?</vt:lpstr>
      <vt:lpstr>XDO_GROUP_?G_4?383?</vt:lpstr>
      <vt:lpstr>XDO_GROUP_?G_4?384?</vt:lpstr>
      <vt:lpstr>XDO_GROUP_?G_4?385?</vt:lpstr>
      <vt:lpstr>XDO_GROUP_?G_4?386?</vt:lpstr>
      <vt:lpstr>XDO_GROUP_?G_4?387?</vt:lpstr>
      <vt:lpstr>XDO_GROUP_?G_4?388?</vt:lpstr>
      <vt:lpstr>XDO_GROUP_?G_4?389?</vt:lpstr>
      <vt:lpstr>XDO_GROUP_?G_4?390?</vt:lpstr>
      <vt:lpstr>XDO_GROUP_?G_4?391?</vt:lpstr>
      <vt:lpstr>XDO_GROUP_?G_4?392?</vt:lpstr>
      <vt:lpstr>XDO_GROUP_?G_4?393?</vt:lpstr>
      <vt:lpstr>XDO_GROUP_?G_4?394?</vt:lpstr>
      <vt:lpstr>XDO_GROUP_?G_4?395?</vt:lpstr>
      <vt:lpstr>XDO_GROUP_?G_4?396?</vt:lpstr>
      <vt:lpstr>XDO_GROUP_?G_4?397?</vt:lpstr>
      <vt:lpstr>XDO_GROUP_?G_4?398?</vt:lpstr>
      <vt:lpstr>XDO_GROUP_?G_4?399?</vt:lpstr>
      <vt:lpstr>XDO_GROUP_?G_4?40?</vt:lpstr>
      <vt:lpstr>XDO_GROUP_?G_4?400?</vt:lpstr>
      <vt:lpstr>XDO_GROUP_?G_4?401?</vt:lpstr>
      <vt:lpstr>XDO_GROUP_?G_4?402?</vt:lpstr>
      <vt:lpstr>XDO_GROUP_?G_4?403?</vt:lpstr>
      <vt:lpstr>XDO_GROUP_?G_4?404?</vt:lpstr>
      <vt:lpstr>XDO_GROUP_?G_4?405?</vt:lpstr>
      <vt:lpstr>XDO_GROUP_?G_4?406?</vt:lpstr>
      <vt:lpstr>XDO_GROUP_?G_4?407?</vt:lpstr>
      <vt:lpstr>XDO_GROUP_?G_4?408?</vt:lpstr>
      <vt:lpstr>XDO_GROUP_?G_4?409?</vt:lpstr>
      <vt:lpstr>XDO_GROUP_?G_4?41?</vt:lpstr>
      <vt:lpstr>XDO_GROUP_?G_4?410?</vt:lpstr>
      <vt:lpstr>XDO_GROUP_?G_4?411?</vt:lpstr>
      <vt:lpstr>XDO_GROUP_?G_4?412?</vt:lpstr>
      <vt:lpstr>XDO_GROUP_?G_4?413?</vt:lpstr>
      <vt:lpstr>XDO_GROUP_?G_4?414?</vt:lpstr>
      <vt:lpstr>XDO_GROUP_?G_4?415?</vt:lpstr>
      <vt:lpstr>XDO_GROUP_?G_4?416?</vt:lpstr>
      <vt:lpstr>XDO_GROUP_?G_4?417?</vt:lpstr>
      <vt:lpstr>XDO_GROUP_?G_4?418?</vt:lpstr>
      <vt:lpstr>XDO_GROUP_?G_4?419?</vt:lpstr>
      <vt:lpstr>XDO_GROUP_?G_4?42?</vt:lpstr>
      <vt:lpstr>XDO_GROUP_?G_4?420?</vt:lpstr>
      <vt:lpstr>XDO_GROUP_?G_4?421?</vt:lpstr>
      <vt:lpstr>XDO_GROUP_?G_4?422?</vt:lpstr>
      <vt:lpstr>XDO_GROUP_?G_4?423?</vt:lpstr>
      <vt:lpstr>XDO_GROUP_?G_4?424?</vt:lpstr>
      <vt:lpstr>XDO_GROUP_?G_4?425?</vt:lpstr>
      <vt:lpstr>XDO_GROUP_?G_4?426?</vt:lpstr>
      <vt:lpstr>XDO_GROUP_?G_4?427?</vt:lpstr>
      <vt:lpstr>XDO_GROUP_?G_4?428?</vt:lpstr>
      <vt:lpstr>XDO_GROUP_?G_4?429?</vt:lpstr>
      <vt:lpstr>XDO_GROUP_?G_4?43?</vt:lpstr>
      <vt:lpstr>XDO_GROUP_?G_4?430?</vt:lpstr>
      <vt:lpstr>XDO_GROUP_?G_4?431?</vt:lpstr>
      <vt:lpstr>XDO_GROUP_?G_4?432?</vt:lpstr>
      <vt:lpstr>XDO_GROUP_?G_4?433?</vt:lpstr>
      <vt:lpstr>XDO_GROUP_?G_4?434?</vt:lpstr>
      <vt:lpstr>XDO_GROUP_?G_4?435?</vt:lpstr>
      <vt:lpstr>XDO_GROUP_?G_4?436?</vt:lpstr>
      <vt:lpstr>XDO_GROUP_?G_4?437?</vt:lpstr>
      <vt:lpstr>XDO_GROUP_?G_4?438?</vt:lpstr>
      <vt:lpstr>XDO_GROUP_?G_4?439?</vt:lpstr>
      <vt:lpstr>XDO_GROUP_?G_4?44?</vt:lpstr>
      <vt:lpstr>XDO_GROUP_?G_4?440?</vt:lpstr>
      <vt:lpstr>XDO_GROUP_?G_4?441?</vt:lpstr>
      <vt:lpstr>XDO_GROUP_?G_4?442?</vt:lpstr>
      <vt:lpstr>XDO_GROUP_?G_4?443?</vt:lpstr>
      <vt:lpstr>XDO_GROUP_?G_4?444?</vt:lpstr>
      <vt:lpstr>XDO_GROUP_?G_4?445?</vt:lpstr>
      <vt:lpstr>XDO_GROUP_?G_4?446?</vt:lpstr>
      <vt:lpstr>XDO_GROUP_?G_4?447?</vt:lpstr>
      <vt:lpstr>XDO_GROUP_?G_4?448?</vt:lpstr>
      <vt:lpstr>XDO_GROUP_?G_4?449?</vt:lpstr>
      <vt:lpstr>XDO_GROUP_?G_4?450?</vt:lpstr>
      <vt:lpstr>XDO_GROUP_?G_4?451?</vt:lpstr>
      <vt:lpstr>XDO_GROUP_?G_4?452?</vt:lpstr>
      <vt:lpstr>XDO_GROUP_?G_4?453?</vt:lpstr>
      <vt:lpstr>XDO_GROUP_?G_4?454?</vt:lpstr>
      <vt:lpstr>XDO_GROUP_?G_4?455?</vt:lpstr>
      <vt:lpstr>XDO_GROUP_?G_4?456?</vt:lpstr>
      <vt:lpstr>XDO_GROUP_?G_4?457?</vt:lpstr>
      <vt:lpstr>XDO_GROUP_?G_4?458?</vt:lpstr>
      <vt:lpstr>XDO_GROUP_?G_4?459?</vt:lpstr>
      <vt:lpstr>XDO_GROUP_?G_4?460?</vt:lpstr>
      <vt:lpstr>XDO_GROUP_?G_4?461?</vt:lpstr>
      <vt:lpstr>XDO_GROUP_?G_4?462?</vt:lpstr>
      <vt:lpstr>XDO_GROUP_?G_4?463?</vt:lpstr>
      <vt:lpstr>XDO_GROUP_?G_4?464?</vt:lpstr>
      <vt:lpstr>XDO_GROUP_?G_4?465?</vt:lpstr>
      <vt:lpstr>XDO_GROUP_?G_4?466?</vt:lpstr>
      <vt:lpstr>XDO_GROUP_?G_4?467?</vt:lpstr>
      <vt:lpstr>XDO_GROUP_?G_4?468?</vt:lpstr>
      <vt:lpstr>XDO_GROUP_?G_4?469?</vt:lpstr>
      <vt:lpstr>XDO_GROUP_?G_4?47?</vt:lpstr>
      <vt:lpstr>XDO_GROUP_?G_4?470?</vt:lpstr>
      <vt:lpstr>XDO_GROUP_?G_4?471?</vt:lpstr>
      <vt:lpstr>XDO_GROUP_?G_4?472?</vt:lpstr>
      <vt:lpstr>XDO_GROUP_?G_4?473?</vt:lpstr>
      <vt:lpstr>XDO_GROUP_?G_4?474?</vt:lpstr>
      <vt:lpstr>XDO_GROUP_?G_4?475?</vt:lpstr>
      <vt:lpstr>XDO_GROUP_?G_4?476?</vt:lpstr>
      <vt:lpstr>XDO_GROUP_?G_4?477?</vt:lpstr>
      <vt:lpstr>XDO_GROUP_?G_4?478?</vt:lpstr>
      <vt:lpstr>XDO_GROUP_?G_4?479?</vt:lpstr>
      <vt:lpstr>XDO_GROUP_?G_4?48?</vt:lpstr>
      <vt:lpstr>XDO_GROUP_?G_4?480?</vt:lpstr>
      <vt:lpstr>XDO_GROUP_?G_4?481?</vt:lpstr>
      <vt:lpstr>XDO_GROUP_?G_4?482?</vt:lpstr>
      <vt:lpstr>XDO_GROUP_?G_4?483?</vt:lpstr>
      <vt:lpstr>XDO_GROUP_?G_4?484?</vt:lpstr>
      <vt:lpstr>XDO_GROUP_?G_4?485?</vt:lpstr>
      <vt:lpstr>XDO_GROUP_?G_4?486?</vt:lpstr>
      <vt:lpstr>XDO_GROUP_?G_4?487?</vt:lpstr>
      <vt:lpstr>XDO_GROUP_?G_4?488?</vt:lpstr>
      <vt:lpstr>XDO_GROUP_?G_4?489?</vt:lpstr>
      <vt:lpstr>XDO_GROUP_?G_4?49?</vt:lpstr>
      <vt:lpstr>XDO_GROUP_?G_4?490?</vt:lpstr>
      <vt:lpstr>XDO_GROUP_?G_4?491?</vt:lpstr>
      <vt:lpstr>XDO_GROUP_?G_4?492?</vt:lpstr>
      <vt:lpstr>XDO_GROUP_?G_4?493?</vt:lpstr>
      <vt:lpstr>XDO_GROUP_?G_4?494?</vt:lpstr>
      <vt:lpstr>XDO_GROUP_?G_4?495?</vt:lpstr>
      <vt:lpstr>XDO_GROUP_?G_4?496?</vt:lpstr>
      <vt:lpstr>XDO_GROUP_?G_4?497?</vt:lpstr>
      <vt:lpstr>XDO_GROUP_?G_4?498?</vt:lpstr>
      <vt:lpstr>XDO_GROUP_?G_4?499?</vt:lpstr>
      <vt:lpstr>XDO_GROUP_?G_4?50?</vt:lpstr>
      <vt:lpstr>XDO_GROUP_?G_4?500?</vt:lpstr>
      <vt:lpstr>XDO_GROUP_?G_4?501?</vt:lpstr>
      <vt:lpstr>XDO_GROUP_?G_4?502?</vt:lpstr>
      <vt:lpstr>XDO_GROUP_?G_4?503?</vt:lpstr>
      <vt:lpstr>XDO_GROUP_?G_4?504?</vt:lpstr>
      <vt:lpstr>XDO_GROUP_?G_4?505?</vt:lpstr>
      <vt:lpstr>XDO_GROUP_?G_4?506?</vt:lpstr>
      <vt:lpstr>XDO_GROUP_?G_4?507?</vt:lpstr>
      <vt:lpstr>XDO_GROUP_?G_4?508?</vt:lpstr>
      <vt:lpstr>XDO_GROUP_?G_4?509?</vt:lpstr>
      <vt:lpstr>XDO_GROUP_?G_4?51?</vt:lpstr>
      <vt:lpstr>XDO_GROUP_?G_4?510?</vt:lpstr>
      <vt:lpstr>XDO_GROUP_?G_4?511?</vt:lpstr>
      <vt:lpstr>XDO_GROUP_?G_4?512?</vt:lpstr>
      <vt:lpstr>XDO_GROUP_?G_4?513?</vt:lpstr>
      <vt:lpstr>XDO_GROUP_?G_4?514?</vt:lpstr>
      <vt:lpstr>XDO_GROUP_?G_4?515?</vt:lpstr>
      <vt:lpstr>XDO_GROUP_?G_4?516?</vt:lpstr>
      <vt:lpstr>XDO_GROUP_?G_4?517?</vt:lpstr>
      <vt:lpstr>XDO_GROUP_?G_4?518?</vt:lpstr>
      <vt:lpstr>XDO_GROUP_?G_4?519?</vt:lpstr>
      <vt:lpstr>XDO_GROUP_?G_4?52?</vt:lpstr>
      <vt:lpstr>XDO_GROUP_?G_4?520?</vt:lpstr>
      <vt:lpstr>XDO_GROUP_?G_4?521?</vt:lpstr>
      <vt:lpstr>XDO_GROUP_?G_4?522?</vt:lpstr>
      <vt:lpstr>XDO_GROUP_?G_4?523?</vt:lpstr>
      <vt:lpstr>XDO_GROUP_?G_4?524?</vt:lpstr>
      <vt:lpstr>XDO_GROUP_?G_4?525?</vt:lpstr>
      <vt:lpstr>XDO_GROUP_?G_4?526?</vt:lpstr>
      <vt:lpstr>XDO_GROUP_?G_4?527?</vt:lpstr>
      <vt:lpstr>XDO_GROUP_?G_4?528?</vt:lpstr>
      <vt:lpstr>XDO_GROUP_?G_4?53?</vt:lpstr>
      <vt:lpstr>XDO_GROUP_?G_4?530?</vt:lpstr>
      <vt:lpstr>XDO_GROUP_?G_4?531?</vt:lpstr>
      <vt:lpstr>XDO_GROUP_?G_4?532?</vt:lpstr>
      <vt:lpstr>XDO_GROUP_?G_4?533?</vt:lpstr>
      <vt:lpstr>XDO_GROUP_?G_4?534?</vt:lpstr>
      <vt:lpstr>XDO_GROUP_?G_4?535?</vt:lpstr>
      <vt:lpstr>XDO_GROUP_?G_4?536?</vt:lpstr>
      <vt:lpstr>XDO_GROUP_?G_4?537?</vt:lpstr>
      <vt:lpstr>XDO_GROUP_?G_4?538?</vt:lpstr>
      <vt:lpstr>XDO_GROUP_?G_4?539?</vt:lpstr>
      <vt:lpstr>XDO_GROUP_?G_4?54?</vt:lpstr>
      <vt:lpstr>XDO_GROUP_?G_4?540?</vt:lpstr>
      <vt:lpstr>XDO_GROUP_?G_4?541?</vt:lpstr>
      <vt:lpstr>XDO_GROUP_?G_4?542?</vt:lpstr>
      <vt:lpstr>XDO_GROUP_?G_4?543?</vt:lpstr>
      <vt:lpstr>XDO_GROUP_?G_4?544?</vt:lpstr>
      <vt:lpstr>XDO_GROUP_?G_4?545?</vt:lpstr>
      <vt:lpstr>XDO_GROUP_?G_4?55?</vt:lpstr>
      <vt:lpstr>XDO_GROUP_?G_4?56?</vt:lpstr>
      <vt:lpstr>XDO_GROUP_?G_4?57?</vt:lpstr>
      <vt:lpstr>XDO_GROUP_?G_4?58?</vt:lpstr>
      <vt:lpstr>XDO_GROUP_?G_4?59?</vt:lpstr>
      <vt:lpstr>XDO_GROUP_?G_4?60?</vt:lpstr>
      <vt:lpstr>XDO_GROUP_?G_4?61?</vt:lpstr>
      <vt:lpstr>XDO_GROUP_?G_4?62?</vt:lpstr>
      <vt:lpstr>XDO_GROUP_?G_4?63?</vt:lpstr>
      <vt:lpstr>XDO_GROUP_?G_4?64?</vt:lpstr>
      <vt:lpstr>XDO_GROUP_?G_4?65?</vt:lpstr>
      <vt:lpstr>XDO_GROUP_?G_4?66?</vt:lpstr>
      <vt:lpstr>XDO_GROUP_?G_4?67?</vt:lpstr>
      <vt:lpstr>XDO_GROUP_?G_4?68?</vt:lpstr>
      <vt:lpstr>XDO_GROUP_?G_4?69?</vt:lpstr>
      <vt:lpstr>XDO_GROUP_?G_4?70?</vt:lpstr>
      <vt:lpstr>XDO_GROUP_?G_4?71?</vt:lpstr>
      <vt:lpstr>XDO_GROUP_?G_4?72?</vt:lpstr>
      <vt:lpstr>XDO_GROUP_?G_4?73?</vt:lpstr>
      <vt:lpstr>XDO_GROUP_?G_4?74?</vt:lpstr>
      <vt:lpstr>XDO_GROUP_?G_4?75?</vt:lpstr>
      <vt:lpstr>XDO_GROUP_?G_4?76?</vt:lpstr>
      <vt:lpstr>XDO_GROUP_?G_4?77?</vt:lpstr>
      <vt:lpstr>XDO_GROUP_?G_4?78?</vt:lpstr>
      <vt:lpstr>XDO_GROUP_?G_4?79?</vt:lpstr>
      <vt:lpstr>XDO_GROUP_?G_4?80?</vt:lpstr>
      <vt:lpstr>XDO_GROUP_?G_4?81?</vt:lpstr>
      <vt:lpstr>XDO_GROUP_?G_4?82?</vt:lpstr>
      <vt:lpstr>XDO_GROUP_?G_4?83?</vt:lpstr>
      <vt:lpstr>XDO_GROUP_?G_4?84?</vt:lpstr>
      <vt:lpstr>XDO_GROUP_?G_4?85?</vt:lpstr>
      <vt:lpstr>XDO_GROUP_?G_4?86?</vt:lpstr>
      <vt:lpstr>XDO_GROUP_?G_4?87?</vt:lpstr>
      <vt:lpstr>XDO_GROUP_?G_4?88?</vt:lpstr>
      <vt:lpstr>XDO_GROUP_?G_4?89?</vt:lpstr>
      <vt:lpstr>XDO_GROUP_?G_4?9?</vt:lpstr>
      <vt:lpstr>XDO_GROUP_?G_4?90?</vt:lpstr>
      <vt:lpstr>XDO_GROUP_?G_4?91?</vt:lpstr>
      <vt:lpstr>XDO_GROUP_?G_4?92?</vt:lpstr>
      <vt:lpstr>XDO_GROUP_?G_4?93?</vt:lpstr>
      <vt:lpstr>XDO_GROUP_?G_4?94?</vt:lpstr>
      <vt:lpstr>XDO_GROUP_?G_4?95?</vt:lpstr>
      <vt:lpstr>XDO_GROUP_?G_4?96?</vt:lpstr>
      <vt:lpstr>XDO_GROUP_?G_4?97?</vt:lpstr>
      <vt:lpstr>XDO_GROUP_?G_4?98?</vt:lpstr>
      <vt:lpstr>XDO_GROUP_?G_4?99?</vt:lpstr>
    </vt:vector>
  </TitlesOfParts>
  <Company>Oracle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 dexter</dc:creator>
  <cp:lastModifiedBy>Abhishek Dave-SBIMF</cp:lastModifiedBy>
  <cp:lastPrinted>2013-11-30T11:49:41Z</cp:lastPrinted>
  <dcterms:created xsi:type="dcterms:W3CDTF">2010-04-14T16:02:20Z</dcterms:created>
  <dcterms:modified xsi:type="dcterms:W3CDTF">2024-12-06T10:59:09Z</dcterms:modified>
</cp:coreProperties>
</file>